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СП Кедровый\Desktop\Жилой фонд\Реестр жилого фонда\2026год\"/>
    </mc:Choice>
  </mc:AlternateContent>
  <xr:revisionPtr revIDLastSave="0" documentId="13_ncr:1_{3BB1B434-E84E-4CA1-B63D-1F8E20B298A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список частного" sheetId="6" r:id="rId1"/>
    <sheet name="свод на 01.01.2022" sheetId="3" r:id="rId2"/>
    <sheet name="мкд" sheetId="8" r:id="rId3"/>
    <sheet name="ИНД." sheetId="9" r:id="rId4"/>
    <sheet name="Муниципал" sheetId="10" r:id="rId5"/>
    <sheet name="Благоустройство" sheetId="11" r:id="rId6"/>
    <sheet name="Лист2" sheetId="12" r:id="rId7"/>
  </sheets>
  <definedNames>
    <definedName name="_xlnm._FilterDatabase" localSheetId="2" hidden="1">мкд!$R$6:$R$488</definedName>
    <definedName name="_xlnm.Print_Area" localSheetId="1">'свод на 01.01.2022'!$A$1:$Z$645</definedName>
  </definedNames>
  <calcPr calcId="191029"/>
</workbook>
</file>

<file path=xl/calcChain.xml><?xml version="1.0" encoding="utf-8"?>
<calcChain xmlns="http://schemas.openxmlformats.org/spreadsheetml/2006/main">
  <c r="W295" i="3" l="1"/>
  <c r="W294" i="3"/>
  <c r="E388" i="11"/>
  <c r="W30" i="3"/>
  <c r="W29" i="3"/>
  <c r="W28" i="3"/>
  <c r="W27" i="3"/>
  <c r="V588" i="3"/>
  <c r="G407" i="3"/>
  <c r="L407" i="3" s="1"/>
  <c r="W88" i="3"/>
  <c r="W264" i="3"/>
  <c r="H6" i="8"/>
  <c r="H353" i="8" s="1"/>
  <c r="V465" i="3" s="1"/>
  <c r="I6" i="8"/>
  <c r="I353" i="8" s="1"/>
  <c r="U211" i="10" s="1"/>
  <c r="J6" i="8"/>
  <c r="K6" i="8"/>
  <c r="K353" i="8" s="1"/>
  <c r="H356" i="8"/>
  <c r="I356" i="8"/>
  <c r="J356" i="8"/>
  <c r="K356" i="8"/>
  <c r="H357" i="8"/>
  <c r="I357" i="8"/>
  <c r="J357" i="8"/>
  <c r="K357" i="8"/>
  <c r="H358" i="8"/>
  <c r="I358" i="8"/>
  <c r="J358" i="8"/>
  <c r="K358" i="8"/>
  <c r="H359" i="8"/>
  <c r="I359" i="8"/>
  <c r="J359" i="8"/>
  <c r="K359" i="8"/>
  <c r="H360" i="8"/>
  <c r="I360" i="8"/>
  <c r="J360" i="8"/>
  <c r="K360" i="8"/>
  <c r="H361" i="8"/>
  <c r="I361" i="8"/>
  <c r="J361" i="8"/>
  <c r="K361" i="8"/>
  <c r="H362" i="8"/>
  <c r="I362" i="8"/>
  <c r="J362" i="8"/>
  <c r="K362" i="8"/>
  <c r="H363" i="8"/>
  <c r="I363" i="8"/>
  <c r="J363" i="8"/>
  <c r="K363" i="8"/>
  <c r="H364" i="8"/>
  <c r="I364" i="8"/>
  <c r="J364" i="8"/>
  <c r="K364" i="8"/>
  <c r="H365" i="8"/>
  <c r="I365" i="8"/>
  <c r="J365" i="8"/>
  <c r="K365" i="8"/>
  <c r="H366" i="8"/>
  <c r="I366" i="8"/>
  <c r="J366" i="8"/>
  <c r="K366" i="8"/>
  <c r="H367" i="8"/>
  <c r="I367" i="8"/>
  <c r="J367" i="8"/>
  <c r="K367" i="8"/>
  <c r="H368" i="8"/>
  <c r="I368" i="8"/>
  <c r="J368" i="8"/>
  <c r="K368" i="8"/>
  <c r="H369" i="8"/>
  <c r="I369" i="8"/>
  <c r="J369" i="8"/>
  <c r="K369" i="8"/>
  <c r="H370" i="8"/>
  <c r="I370" i="8"/>
  <c r="J370" i="8"/>
  <c r="K370" i="8"/>
  <c r="H371" i="8"/>
  <c r="I371" i="8"/>
  <c r="J371" i="8"/>
  <c r="K371" i="8"/>
  <c r="H372" i="8"/>
  <c r="I372" i="8"/>
  <c r="J372" i="8"/>
  <c r="K372" i="8"/>
  <c r="H373" i="8"/>
  <c r="I373" i="8"/>
  <c r="J373" i="8"/>
  <c r="K373" i="8"/>
  <c r="H374" i="8"/>
  <c r="I374" i="8"/>
  <c r="J374" i="8"/>
  <c r="K374" i="8"/>
  <c r="H375" i="8"/>
  <c r="I375" i="8"/>
  <c r="J375" i="8"/>
  <c r="K375" i="8"/>
  <c r="H376" i="8"/>
  <c r="I376" i="8"/>
  <c r="J376" i="8"/>
  <c r="K376" i="8"/>
  <c r="H377" i="8"/>
  <c r="I377" i="8"/>
  <c r="J377" i="8"/>
  <c r="K377" i="8"/>
  <c r="H378" i="8"/>
  <c r="I378" i="8"/>
  <c r="J378" i="8"/>
  <c r="K378" i="8"/>
  <c r="H379" i="8"/>
  <c r="I379" i="8"/>
  <c r="J379" i="8"/>
  <c r="K379" i="8"/>
  <c r="H380" i="8"/>
  <c r="I380" i="8"/>
  <c r="J380" i="8"/>
  <c r="K380" i="8"/>
  <c r="H381" i="8"/>
  <c r="I381" i="8"/>
  <c r="J381" i="8"/>
  <c r="K381" i="8"/>
  <c r="H382" i="8"/>
  <c r="I382" i="8"/>
  <c r="J382" i="8"/>
  <c r="K382" i="8"/>
  <c r="H383" i="8"/>
  <c r="I383" i="8"/>
  <c r="J383" i="8"/>
  <c r="K383" i="8"/>
  <c r="H384" i="8"/>
  <c r="I384" i="8"/>
  <c r="J384" i="8"/>
  <c r="K384" i="8"/>
  <c r="J385" i="8"/>
  <c r="K385" i="8"/>
  <c r="H386" i="8"/>
  <c r="I386" i="8"/>
  <c r="J386" i="8"/>
  <c r="K386" i="8"/>
  <c r="H387" i="8"/>
  <c r="I387" i="8"/>
  <c r="J387" i="8"/>
  <c r="K387" i="8"/>
  <c r="H388" i="8"/>
  <c r="I388" i="8"/>
  <c r="J388" i="8"/>
  <c r="K388" i="8"/>
  <c r="H389" i="8"/>
  <c r="I389" i="8"/>
  <c r="J389" i="8"/>
  <c r="K389" i="8"/>
  <c r="H390" i="8"/>
  <c r="I390" i="8"/>
  <c r="J390" i="8"/>
  <c r="K390" i="8"/>
  <c r="H391" i="8"/>
  <c r="I391" i="8"/>
  <c r="J391" i="8"/>
  <c r="K391" i="8"/>
  <c r="H392" i="8"/>
  <c r="I392" i="8"/>
  <c r="J392" i="8"/>
  <c r="K392" i="8"/>
  <c r="H393" i="8"/>
  <c r="I393" i="8"/>
  <c r="J393" i="8"/>
  <c r="K393" i="8"/>
  <c r="H394" i="8"/>
  <c r="I394" i="8"/>
  <c r="J394" i="8"/>
  <c r="K394" i="8"/>
  <c r="H395" i="8"/>
  <c r="I395" i="8"/>
  <c r="J395" i="8"/>
  <c r="K395" i="8"/>
  <c r="H396" i="8"/>
  <c r="I396" i="8"/>
  <c r="J396" i="8"/>
  <c r="K396" i="8"/>
  <c r="H397" i="8"/>
  <c r="I397" i="8"/>
  <c r="J397" i="8"/>
  <c r="K397" i="8"/>
  <c r="H398" i="8"/>
  <c r="I398" i="8"/>
  <c r="J398" i="8"/>
  <c r="K398" i="8"/>
  <c r="H399" i="8"/>
  <c r="I399" i="8"/>
  <c r="J399" i="8"/>
  <c r="K399" i="8"/>
  <c r="H400" i="8"/>
  <c r="I400" i="8"/>
  <c r="J400" i="8"/>
  <c r="K400" i="8"/>
  <c r="H401" i="8"/>
  <c r="I401" i="8"/>
  <c r="J401" i="8"/>
  <c r="K401" i="8"/>
  <c r="H402" i="8"/>
  <c r="I402" i="8"/>
  <c r="J402" i="8"/>
  <c r="K402" i="8"/>
  <c r="H403" i="8"/>
  <c r="I403" i="8"/>
  <c r="J403" i="8"/>
  <c r="K403" i="8"/>
  <c r="H404" i="8"/>
  <c r="I404" i="8"/>
  <c r="J404" i="8"/>
  <c r="K404" i="8"/>
  <c r="H405" i="8"/>
  <c r="I405" i="8"/>
  <c r="J405" i="8"/>
  <c r="K405" i="8"/>
  <c r="H406" i="8"/>
  <c r="I406" i="8"/>
  <c r="J406" i="8"/>
  <c r="K406" i="8"/>
  <c r="H407" i="8"/>
  <c r="I407" i="8"/>
  <c r="J407" i="8"/>
  <c r="K407" i="8"/>
  <c r="H408" i="8"/>
  <c r="I408" i="8"/>
  <c r="J408" i="8"/>
  <c r="K408" i="8"/>
  <c r="H409" i="8"/>
  <c r="J409" i="8"/>
  <c r="K409" i="8"/>
  <c r="H410" i="8"/>
  <c r="I410" i="8"/>
  <c r="J410" i="8"/>
  <c r="K410" i="8"/>
  <c r="H411" i="8"/>
  <c r="K411" i="8"/>
  <c r="H412" i="8"/>
  <c r="I412" i="8"/>
  <c r="J412" i="8"/>
  <c r="K412" i="8"/>
  <c r="H413" i="8"/>
  <c r="I413" i="8"/>
  <c r="J413" i="8"/>
  <c r="K413" i="8"/>
  <c r="H414" i="8"/>
  <c r="I414" i="8"/>
  <c r="J414" i="8"/>
  <c r="K414" i="8"/>
  <c r="H415" i="8"/>
  <c r="I415" i="8"/>
  <c r="J415" i="8"/>
  <c r="K415" i="8"/>
  <c r="H416" i="8"/>
  <c r="K416" i="8"/>
  <c r="H417" i="8"/>
  <c r="I417" i="8"/>
  <c r="J417" i="8"/>
  <c r="K417" i="8"/>
  <c r="H418" i="8"/>
  <c r="I418" i="8"/>
  <c r="J418" i="8"/>
  <c r="K418" i="8"/>
  <c r="H419" i="8"/>
  <c r="I419" i="8"/>
  <c r="J419" i="8"/>
  <c r="K419" i="8"/>
  <c r="H420" i="8"/>
  <c r="I420" i="8"/>
  <c r="J420" i="8"/>
  <c r="K420" i="8"/>
  <c r="H421" i="8"/>
  <c r="I421" i="8"/>
  <c r="J421" i="8"/>
  <c r="K421" i="8"/>
  <c r="H422" i="8"/>
  <c r="I422" i="8"/>
  <c r="J422" i="8"/>
  <c r="K422" i="8"/>
  <c r="H423" i="8"/>
  <c r="I423" i="8"/>
  <c r="J423" i="8"/>
  <c r="K423" i="8"/>
  <c r="H424" i="8"/>
  <c r="I424" i="8"/>
  <c r="J424" i="8"/>
  <c r="K424" i="8"/>
  <c r="H425" i="8"/>
  <c r="I425" i="8"/>
  <c r="J425" i="8"/>
  <c r="K425" i="8"/>
  <c r="H426" i="8"/>
  <c r="I426" i="8"/>
  <c r="J426" i="8"/>
  <c r="K426" i="8"/>
  <c r="H427" i="8"/>
  <c r="I427" i="8"/>
  <c r="J427" i="8"/>
  <c r="K427" i="8"/>
  <c r="H428" i="8"/>
  <c r="I428" i="8"/>
  <c r="J428" i="8"/>
  <c r="K428" i="8"/>
  <c r="H429" i="8"/>
  <c r="I429" i="8"/>
  <c r="J429" i="8"/>
  <c r="K429" i="8"/>
  <c r="H430" i="8"/>
  <c r="I430" i="8"/>
  <c r="J430" i="8"/>
  <c r="K430" i="8"/>
  <c r="H431" i="8"/>
  <c r="I431" i="8"/>
  <c r="J431" i="8"/>
  <c r="K431" i="8"/>
  <c r="H432" i="8"/>
  <c r="I432" i="8"/>
  <c r="J432" i="8"/>
  <c r="K432" i="8"/>
  <c r="H433" i="8"/>
  <c r="I433" i="8"/>
  <c r="J433" i="8"/>
  <c r="K433" i="8"/>
  <c r="H434" i="8"/>
  <c r="I434" i="8"/>
  <c r="J434" i="8"/>
  <c r="K434" i="8"/>
  <c r="H435" i="8"/>
  <c r="I435" i="8"/>
  <c r="J435" i="8"/>
  <c r="K435" i="8"/>
  <c r="H436" i="8"/>
  <c r="I436" i="8"/>
  <c r="J436" i="8"/>
  <c r="K436" i="8"/>
  <c r="H437" i="8"/>
  <c r="I437" i="8"/>
  <c r="J437" i="8"/>
  <c r="K437" i="8"/>
  <c r="H438" i="8"/>
  <c r="I438" i="8"/>
  <c r="J438" i="8"/>
  <c r="K438" i="8"/>
  <c r="H439" i="8"/>
  <c r="I439" i="8"/>
  <c r="J439" i="8"/>
  <c r="K439" i="8"/>
  <c r="H440" i="8"/>
  <c r="I440" i="8"/>
  <c r="J440" i="8"/>
  <c r="K440" i="8"/>
  <c r="H441" i="8"/>
  <c r="I441" i="8"/>
  <c r="J441" i="8"/>
  <c r="K441" i="8"/>
  <c r="H442" i="8"/>
  <c r="I442" i="8"/>
  <c r="J442" i="8"/>
  <c r="K442" i="8"/>
  <c r="H443" i="8"/>
  <c r="I443" i="8"/>
  <c r="J443" i="8"/>
  <c r="K443" i="8"/>
  <c r="H444" i="8"/>
  <c r="I444" i="8"/>
  <c r="J444" i="8"/>
  <c r="K444" i="8"/>
  <c r="H445" i="8"/>
  <c r="I445" i="8"/>
  <c r="J445" i="8"/>
  <c r="K445" i="8"/>
  <c r="H446" i="8"/>
  <c r="I446" i="8"/>
  <c r="J446" i="8"/>
  <c r="K446" i="8"/>
  <c r="H447" i="8"/>
  <c r="I447" i="8"/>
  <c r="J447" i="8"/>
  <c r="K447" i="8"/>
  <c r="H448" i="8"/>
  <c r="I448" i="8"/>
  <c r="J448" i="8"/>
  <c r="K448" i="8"/>
  <c r="H449" i="8"/>
  <c r="I449" i="8"/>
  <c r="J449" i="8"/>
  <c r="K449" i="8"/>
  <c r="H450" i="8"/>
  <c r="I450" i="8"/>
  <c r="J450" i="8"/>
  <c r="K450" i="8"/>
  <c r="H451" i="8"/>
  <c r="I451" i="8"/>
  <c r="J451" i="8"/>
  <c r="K451" i="8"/>
  <c r="H452" i="8"/>
  <c r="I452" i="8"/>
  <c r="J452" i="8"/>
  <c r="K452" i="8"/>
  <c r="H453" i="8"/>
  <c r="I453" i="8"/>
  <c r="J453" i="8"/>
  <c r="K453" i="8"/>
  <c r="H454" i="8"/>
  <c r="I454" i="8"/>
  <c r="J454" i="8"/>
  <c r="K454" i="8"/>
  <c r="H455" i="8"/>
  <c r="I455" i="8"/>
  <c r="J455" i="8"/>
  <c r="K455" i="8"/>
  <c r="H456" i="8"/>
  <c r="I456" i="8"/>
  <c r="J456" i="8"/>
  <c r="K456" i="8"/>
  <c r="H457" i="8"/>
  <c r="I457" i="8"/>
  <c r="J457" i="8"/>
  <c r="K457" i="8"/>
  <c r="H458" i="8"/>
  <c r="I458" i="8"/>
  <c r="J458" i="8"/>
  <c r="K458" i="8"/>
  <c r="H459" i="8"/>
  <c r="I459" i="8"/>
  <c r="J459" i="8"/>
  <c r="K459" i="8"/>
  <c r="H460" i="8"/>
  <c r="I460" i="8"/>
  <c r="J460" i="8"/>
  <c r="K460" i="8"/>
  <c r="H461" i="8"/>
  <c r="I461" i="8"/>
  <c r="J461" i="8"/>
  <c r="K461" i="8"/>
  <c r="H462" i="8"/>
  <c r="I462" i="8"/>
  <c r="J462" i="8"/>
  <c r="K462" i="8"/>
  <c r="H463" i="8"/>
  <c r="I463" i="8"/>
  <c r="J463" i="8"/>
  <c r="K463" i="8"/>
  <c r="H464" i="8"/>
  <c r="I464" i="8"/>
  <c r="J464" i="8"/>
  <c r="K464" i="8"/>
  <c r="H465" i="8"/>
  <c r="I465" i="8"/>
  <c r="J465" i="8"/>
  <c r="K465" i="8"/>
  <c r="H466" i="8"/>
  <c r="I466" i="8"/>
  <c r="J466" i="8"/>
  <c r="K466" i="8"/>
  <c r="H467" i="8"/>
  <c r="I467" i="8"/>
  <c r="J467" i="8"/>
  <c r="K467" i="8"/>
  <c r="H468" i="8"/>
  <c r="I468" i="8"/>
  <c r="J468" i="8"/>
  <c r="K468" i="8"/>
  <c r="H469" i="8"/>
  <c r="I469" i="8"/>
  <c r="J469" i="8"/>
  <c r="K469" i="8"/>
  <c r="H470" i="8"/>
  <c r="I470" i="8"/>
  <c r="J470" i="8"/>
  <c r="K470" i="8"/>
  <c r="H471" i="8"/>
  <c r="I471" i="8"/>
  <c r="J471" i="8"/>
  <c r="K471" i="8"/>
  <c r="H472" i="8"/>
  <c r="I472" i="8"/>
  <c r="J472" i="8"/>
  <c r="K472" i="8"/>
  <c r="H473" i="8"/>
  <c r="I473" i="8"/>
  <c r="J473" i="8"/>
  <c r="K473" i="8"/>
  <c r="H474" i="8"/>
  <c r="I474" i="8"/>
  <c r="J474" i="8"/>
  <c r="K474" i="8"/>
  <c r="H475" i="8"/>
  <c r="I475" i="8"/>
  <c r="J475" i="8"/>
  <c r="K475" i="8"/>
  <c r="H476" i="8"/>
  <c r="I476" i="8"/>
  <c r="J476" i="8"/>
  <c r="K476" i="8"/>
  <c r="H477" i="8"/>
  <c r="I477" i="8"/>
  <c r="J477" i="8"/>
  <c r="K477" i="8"/>
  <c r="H478" i="8"/>
  <c r="I478" i="8"/>
  <c r="J478" i="8"/>
  <c r="K478" i="8"/>
  <c r="E252" i="11"/>
  <c r="D84" i="9"/>
  <c r="E84" i="9"/>
  <c r="F84" i="9"/>
  <c r="H84" i="9"/>
  <c r="I84" i="9"/>
  <c r="J84" i="9"/>
  <c r="K84" i="9"/>
  <c r="L84" i="9"/>
  <c r="M84" i="9"/>
  <c r="N84" i="9"/>
  <c r="P84" i="9"/>
  <c r="Q84" i="9"/>
  <c r="R84" i="9"/>
  <c r="S84" i="9"/>
  <c r="T84" i="9"/>
  <c r="U84" i="9"/>
  <c r="V84" i="9"/>
  <c r="W84" i="9"/>
  <c r="X84" i="9"/>
  <c r="Y84" i="9"/>
  <c r="Z84" i="9"/>
  <c r="C84" i="9"/>
  <c r="D225" i="11"/>
  <c r="E225" i="11"/>
  <c r="F225" i="11"/>
  <c r="H225" i="11"/>
  <c r="I225" i="11"/>
  <c r="J225" i="11"/>
  <c r="K225" i="11"/>
  <c r="K418" i="11" s="1"/>
  <c r="K594" i="11" s="1"/>
  <c r="P225" i="11"/>
  <c r="Q225" i="11"/>
  <c r="S225" i="11"/>
  <c r="T225" i="11"/>
  <c r="V225" i="11"/>
  <c r="W225" i="11"/>
  <c r="X225" i="11"/>
  <c r="B225" i="11"/>
  <c r="F61" i="9"/>
  <c r="H61" i="9"/>
  <c r="I61" i="9"/>
  <c r="J61" i="9"/>
  <c r="K61" i="9"/>
  <c r="L61" i="9"/>
  <c r="M61" i="9"/>
  <c r="N61" i="9"/>
  <c r="P61" i="9"/>
  <c r="Q61" i="9"/>
  <c r="R61" i="9"/>
  <c r="S61" i="9"/>
  <c r="T61" i="9"/>
  <c r="U61" i="9"/>
  <c r="V61" i="9"/>
  <c r="W61" i="9"/>
  <c r="X61" i="9"/>
  <c r="Y61" i="9"/>
  <c r="Z61" i="9"/>
  <c r="E61" i="9"/>
  <c r="C61" i="9"/>
  <c r="B61" i="9"/>
  <c r="R73" i="11"/>
  <c r="R279" i="11"/>
  <c r="R518" i="11"/>
  <c r="C245" i="10"/>
  <c r="C226" i="10"/>
  <c r="C225" i="10"/>
  <c r="D128" i="10"/>
  <c r="E128" i="10"/>
  <c r="F128" i="10"/>
  <c r="H128" i="10"/>
  <c r="I128" i="10"/>
  <c r="J128" i="10"/>
  <c r="K128" i="10"/>
  <c r="M128" i="10"/>
  <c r="N128" i="10"/>
  <c r="P128" i="10"/>
  <c r="Q128" i="10"/>
  <c r="S128" i="10"/>
  <c r="T128" i="10"/>
  <c r="X128" i="10"/>
  <c r="Y128" i="10"/>
  <c r="Z128" i="10"/>
  <c r="AA128" i="10"/>
  <c r="D106" i="10"/>
  <c r="E106" i="10"/>
  <c r="F106" i="10"/>
  <c r="H106" i="10"/>
  <c r="I106" i="10"/>
  <c r="J106" i="10"/>
  <c r="K106" i="10"/>
  <c r="M106" i="10"/>
  <c r="N106" i="10"/>
  <c r="P106" i="10"/>
  <c r="Q106" i="10"/>
  <c r="S106" i="10"/>
  <c r="T106" i="10"/>
  <c r="W106" i="10"/>
  <c r="X106" i="10"/>
  <c r="Y106" i="10"/>
  <c r="Z106" i="10"/>
  <c r="AA106" i="10"/>
  <c r="B106" i="10"/>
  <c r="I638" i="3"/>
  <c r="I268" i="10" s="1"/>
  <c r="G535" i="3"/>
  <c r="W108" i="10"/>
  <c r="V108" i="10"/>
  <c r="G108" i="10"/>
  <c r="Q108" i="10" s="1"/>
  <c r="O108" i="10" s="1"/>
  <c r="D592" i="11"/>
  <c r="C593" i="11"/>
  <c r="D418" i="11"/>
  <c r="F213" i="10"/>
  <c r="H213" i="10"/>
  <c r="I213" i="10"/>
  <c r="J213" i="10"/>
  <c r="K213" i="10"/>
  <c r="M213" i="10"/>
  <c r="N213" i="10"/>
  <c r="P213" i="10"/>
  <c r="R213" i="10"/>
  <c r="S213" i="10"/>
  <c r="T213" i="10"/>
  <c r="V213" i="10"/>
  <c r="X213" i="10"/>
  <c r="Y213" i="10"/>
  <c r="AA213" i="10"/>
  <c r="F214" i="10"/>
  <c r="H214" i="10"/>
  <c r="I214" i="10"/>
  <c r="J214" i="10"/>
  <c r="K214" i="10"/>
  <c r="M214" i="10"/>
  <c r="N214" i="10"/>
  <c r="Q214" i="10"/>
  <c r="R214" i="10"/>
  <c r="S214" i="10"/>
  <c r="T214" i="10"/>
  <c r="V214" i="10"/>
  <c r="X214" i="10"/>
  <c r="Y214" i="10"/>
  <c r="AA214" i="10"/>
  <c r="F215" i="10"/>
  <c r="H215" i="10"/>
  <c r="I215" i="10"/>
  <c r="J215" i="10"/>
  <c r="K215" i="10"/>
  <c r="M215" i="10"/>
  <c r="N215" i="10"/>
  <c r="Q215" i="10"/>
  <c r="R215" i="10"/>
  <c r="S215" i="10"/>
  <c r="T215" i="10"/>
  <c r="V215" i="10"/>
  <c r="X215" i="10"/>
  <c r="Y215" i="10"/>
  <c r="AA215" i="10"/>
  <c r="F216" i="10"/>
  <c r="H216" i="10"/>
  <c r="I216" i="10"/>
  <c r="J216" i="10"/>
  <c r="K216" i="10"/>
  <c r="M216" i="10"/>
  <c r="N216" i="10"/>
  <c r="Q216" i="10"/>
  <c r="R216" i="10"/>
  <c r="S216" i="10"/>
  <c r="T216" i="10"/>
  <c r="U216" i="10"/>
  <c r="V216" i="10"/>
  <c r="W216" i="10"/>
  <c r="Z216" i="10"/>
  <c r="AA216" i="10"/>
  <c r="F217" i="10"/>
  <c r="H217" i="10"/>
  <c r="I217" i="10"/>
  <c r="J217" i="10"/>
  <c r="K217" i="10"/>
  <c r="M217" i="10"/>
  <c r="N217" i="10"/>
  <c r="P217" i="10"/>
  <c r="R217" i="10"/>
  <c r="S217" i="10"/>
  <c r="T217" i="10"/>
  <c r="V217" i="10"/>
  <c r="X217" i="10"/>
  <c r="Y217" i="10"/>
  <c r="Z217" i="10"/>
  <c r="AA217" i="10"/>
  <c r="F218" i="10"/>
  <c r="H218" i="10"/>
  <c r="I218" i="10"/>
  <c r="J218" i="10"/>
  <c r="K218" i="10"/>
  <c r="M218" i="10"/>
  <c r="N218" i="10"/>
  <c r="P218" i="10"/>
  <c r="R218" i="10"/>
  <c r="S218" i="10"/>
  <c r="T218" i="10"/>
  <c r="V218" i="10"/>
  <c r="X218" i="10"/>
  <c r="Y218" i="10"/>
  <c r="AA218" i="10"/>
  <c r="F219" i="10"/>
  <c r="H219" i="10"/>
  <c r="I219" i="10"/>
  <c r="J219" i="10"/>
  <c r="K219" i="10"/>
  <c r="M219" i="10"/>
  <c r="N219" i="10"/>
  <c r="P219" i="10"/>
  <c r="R219" i="10"/>
  <c r="S219" i="10"/>
  <c r="T219" i="10"/>
  <c r="V219" i="10"/>
  <c r="X219" i="10"/>
  <c r="Y219" i="10"/>
  <c r="AA219" i="10"/>
  <c r="F220" i="10"/>
  <c r="H220" i="10"/>
  <c r="I220" i="10"/>
  <c r="J220" i="10"/>
  <c r="K220" i="10"/>
  <c r="M220" i="10"/>
  <c r="N220" i="10"/>
  <c r="Q220" i="10"/>
  <c r="R220" i="10"/>
  <c r="S220" i="10"/>
  <c r="T220" i="10"/>
  <c r="V220" i="10"/>
  <c r="X220" i="10"/>
  <c r="Y220" i="10"/>
  <c r="AA220" i="10"/>
  <c r="F221" i="10"/>
  <c r="H221" i="10"/>
  <c r="I221" i="10"/>
  <c r="J221" i="10"/>
  <c r="K221" i="10"/>
  <c r="M221" i="10"/>
  <c r="N221" i="10"/>
  <c r="P221" i="10"/>
  <c r="R221" i="10"/>
  <c r="S221" i="10"/>
  <c r="T221" i="10"/>
  <c r="V221" i="10"/>
  <c r="X221" i="10"/>
  <c r="Y221" i="10"/>
  <c r="AA221" i="10"/>
  <c r="F222" i="10"/>
  <c r="H222" i="10"/>
  <c r="I222" i="10"/>
  <c r="J222" i="10"/>
  <c r="K222" i="10"/>
  <c r="M222" i="10"/>
  <c r="N222" i="10"/>
  <c r="Q222" i="10"/>
  <c r="R222" i="10"/>
  <c r="S222" i="10"/>
  <c r="T222" i="10"/>
  <c r="V222" i="10"/>
  <c r="X222" i="10"/>
  <c r="Y222" i="10"/>
  <c r="AA222" i="10"/>
  <c r="F223" i="10"/>
  <c r="H223" i="10"/>
  <c r="I223" i="10"/>
  <c r="J223" i="10"/>
  <c r="K223" i="10"/>
  <c r="M223" i="10"/>
  <c r="N223" i="10"/>
  <c r="P223" i="10"/>
  <c r="Q223" i="10"/>
  <c r="S223" i="10"/>
  <c r="T223" i="10"/>
  <c r="V223" i="10"/>
  <c r="X223" i="10"/>
  <c r="Y223" i="10"/>
  <c r="Z223" i="10"/>
  <c r="AA223" i="10"/>
  <c r="F224" i="10"/>
  <c r="H224" i="10"/>
  <c r="I224" i="10"/>
  <c r="J224" i="10"/>
  <c r="K224" i="10"/>
  <c r="M224" i="10"/>
  <c r="N224" i="10"/>
  <c r="P224" i="10"/>
  <c r="R224" i="10"/>
  <c r="S224" i="10"/>
  <c r="T224" i="10"/>
  <c r="V224" i="10"/>
  <c r="X224" i="10"/>
  <c r="Y224" i="10"/>
  <c r="Z224" i="10"/>
  <c r="AA224" i="10"/>
  <c r="F225" i="10"/>
  <c r="H225" i="10"/>
  <c r="I225" i="10"/>
  <c r="J225" i="10"/>
  <c r="K225" i="10"/>
  <c r="M225" i="10"/>
  <c r="N225" i="10"/>
  <c r="P225" i="10"/>
  <c r="R225" i="10"/>
  <c r="S225" i="10"/>
  <c r="T225" i="10"/>
  <c r="V225" i="10"/>
  <c r="X225" i="10"/>
  <c r="Y225" i="10"/>
  <c r="Z225" i="10"/>
  <c r="AA225" i="10"/>
  <c r="F226" i="10"/>
  <c r="H226" i="10"/>
  <c r="I226" i="10"/>
  <c r="J226" i="10"/>
  <c r="K226" i="10"/>
  <c r="M226" i="10"/>
  <c r="N226" i="10"/>
  <c r="Q226" i="10"/>
  <c r="R226" i="10"/>
  <c r="S226" i="10"/>
  <c r="T226" i="10"/>
  <c r="U226" i="10"/>
  <c r="V226" i="10"/>
  <c r="W226" i="10"/>
  <c r="Z226" i="10"/>
  <c r="AA226" i="10"/>
  <c r="F227" i="10"/>
  <c r="H227" i="10"/>
  <c r="I227" i="10"/>
  <c r="J227" i="10"/>
  <c r="K227" i="10"/>
  <c r="M227" i="10"/>
  <c r="N227" i="10"/>
  <c r="P227" i="10"/>
  <c r="Q227" i="10"/>
  <c r="S227" i="10"/>
  <c r="T227" i="10"/>
  <c r="U227" i="10"/>
  <c r="V227" i="10"/>
  <c r="W227" i="10"/>
  <c r="Z227" i="10"/>
  <c r="AA227" i="10"/>
  <c r="F228" i="10"/>
  <c r="H228" i="10"/>
  <c r="I228" i="10"/>
  <c r="J228" i="10"/>
  <c r="K228" i="10"/>
  <c r="M228" i="10"/>
  <c r="N228" i="10"/>
  <c r="Q228" i="10"/>
  <c r="R228" i="10"/>
  <c r="S228" i="10"/>
  <c r="T228" i="10"/>
  <c r="V228" i="10"/>
  <c r="X228" i="10"/>
  <c r="Y228" i="10"/>
  <c r="AA228" i="10"/>
  <c r="F229" i="10"/>
  <c r="H229" i="10"/>
  <c r="I229" i="10"/>
  <c r="J229" i="10"/>
  <c r="K229" i="10"/>
  <c r="M229" i="10"/>
  <c r="N229" i="10"/>
  <c r="P229" i="10"/>
  <c r="R229" i="10"/>
  <c r="S229" i="10"/>
  <c r="T229" i="10"/>
  <c r="V229" i="10"/>
  <c r="X229" i="10"/>
  <c r="Y229" i="10"/>
  <c r="AA229" i="10"/>
  <c r="F230" i="10"/>
  <c r="H230" i="10"/>
  <c r="I230" i="10"/>
  <c r="J230" i="10"/>
  <c r="K230" i="10"/>
  <c r="M230" i="10"/>
  <c r="N230" i="10"/>
  <c r="P230" i="10"/>
  <c r="R230" i="10"/>
  <c r="S230" i="10"/>
  <c r="T230" i="10"/>
  <c r="V230" i="10"/>
  <c r="X230" i="10"/>
  <c r="Y230" i="10"/>
  <c r="Z230" i="10"/>
  <c r="AA230" i="10"/>
  <c r="F231" i="10"/>
  <c r="H231" i="10"/>
  <c r="I231" i="10"/>
  <c r="J231" i="10"/>
  <c r="K231" i="10"/>
  <c r="L231" i="10"/>
  <c r="N231" i="10"/>
  <c r="P231" i="10"/>
  <c r="R231" i="10"/>
  <c r="S231" i="10"/>
  <c r="T231" i="10"/>
  <c r="U231" i="10"/>
  <c r="V231" i="10"/>
  <c r="W231" i="10"/>
  <c r="Z231" i="10"/>
  <c r="AA231" i="10"/>
  <c r="F232" i="10"/>
  <c r="H232" i="10"/>
  <c r="I232" i="10"/>
  <c r="J232" i="10"/>
  <c r="K232" i="10"/>
  <c r="M232" i="10"/>
  <c r="N232" i="10"/>
  <c r="P232" i="10"/>
  <c r="R232" i="10"/>
  <c r="S232" i="10"/>
  <c r="T232" i="10"/>
  <c r="V232" i="10"/>
  <c r="X232" i="10"/>
  <c r="Y232" i="10"/>
  <c r="Z232" i="10"/>
  <c r="AA232" i="10"/>
  <c r="F233" i="10"/>
  <c r="H233" i="10"/>
  <c r="I233" i="10"/>
  <c r="J233" i="10"/>
  <c r="K233" i="10"/>
  <c r="M233" i="10"/>
  <c r="N233" i="10"/>
  <c r="P233" i="10"/>
  <c r="R233" i="10"/>
  <c r="S233" i="10"/>
  <c r="T233" i="10"/>
  <c r="V233" i="10"/>
  <c r="X233" i="10"/>
  <c r="Y233" i="10"/>
  <c r="Z233" i="10"/>
  <c r="AA233" i="10"/>
  <c r="F234" i="10"/>
  <c r="H234" i="10"/>
  <c r="I234" i="10"/>
  <c r="J234" i="10"/>
  <c r="K234" i="10"/>
  <c r="M234" i="10"/>
  <c r="N234" i="10"/>
  <c r="P234" i="10"/>
  <c r="R234" i="10"/>
  <c r="S234" i="10"/>
  <c r="T234" i="10"/>
  <c r="V234" i="10"/>
  <c r="X234" i="10"/>
  <c r="Y234" i="10"/>
  <c r="Z234" i="10"/>
  <c r="AA234" i="10"/>
  <c r="F235" i="10"/>
  <c r="H235" i="10"/>
  <c r="I235" i="10"/>
  <c r="J235" i="10"/>
  <c r="K235" i="10"/>
  <c r="M235" i="10"/>
  <c r="N235" i="10"/>
  <c r="P235" i="10"/>
  <c r="Q235" i="10"/>
  <c r="S235" i="10"/>
  <c r="T235" i="10"/>
  <c r="V235" i="10"/>
  <c r="X235" i="10"/>
  <c r="Y235" i="10"/>
  <c r="Z235" i="10"/>
  <c r="AA235" i="10"/>
  <c r="F236" i="10"/>
  <c r="H236" i="10"/>
  <c r="I236" i="10"/>
  <c r="J236" i="10"/>
  <c r="K236" i="10"/>
  <c r="M236" i="10"/>
  <c r="N236" i="10"/>
  <c r="P236" i="10"/>
  <c r="Q236" i="10"/>
  <c r="S236" i="10"/>
  <c r="T236" i="10"/>
  <c r="U236" i="10"/>
  <c r="V236" i="10"/>
  <c r="W236" i="10"/>
  <c r="Z236" i="10"/>
  <c r="AA236" i="10"/>
  <c r="F237" i="10"/>
  <c r="H237" i="10"/>
  <c r="I237" i="10"/>
  <c r="J237" i="10"/>
  <c r="K237" i="10"/>
  <c r="M237" i="10"/>
  <c r="N237" i="10"/>
  <c r="P237" i="10"/>
  <c r="Q237" i="10"/>
  <c r="S237" i="10"/>
  <c r="T237" i="10"/>
  <c r="V237" i="10"/>
  <c r="X237" i="10"/>
  <c r="Y237" i="10"/>
  <c r="Z237" i="10"/>
  <c r="AA237" i="10"/>
  <c r="F238" i="10"/>
  <c r="H238" i="10"/>
  <c r="I238" i="10"/>
  <c r="J238" i="10"/>
  <c r="K238" i="10"/>
  <c r="M238" i="10"/>
  <c r="N238" i="10"/>
  <c r="P238" i="10"/>
  <c r="Q238" i="10"/>
  <c r="S238" i="10"/>
  <c r="T238" i="10"/>
  <c r="V238" i="10"/>
  <c r="X238" i="10"/>
  <c r="Y238" i="10"/>
  <c r="Z238" i="10"/>
  <c r="AA238" i="10"/>
  <c r="F239" i="10"/>
  <c r="H239" i="10"/>
  <c r="I239" i="10"/>
  <c r="J239" i="10"/>
  <c r="K239" i="10"/>
  <c r="M239" i="10"/>
  <c r="N239" i="10"/>
  <c r="P239" i="10"/>
  <c r="Q239" i="10"/>
  <c r="S239" i="10"/>
  <c r="T239" i="10"/>
  <c r="U239" i="10"/>
  <c r="V239" i="10"/>
  <c r="W239" i="10"/>
  <c r="Z239" i="10"/>
  <c r="AA239" i="10"/>
  <c r="F240" i="10"/>
  <c r="H240" i="10"/>
  <c r="I240" i="10"/>
  <c r="J240" i="10"/>
  <c r="K240" i="10"/>
  <c r="M240" i="10"/>
  <c r="N240" i="10"/>
  <c r="P240" i="10"/>
  <c r="Q240" i="10"/>
  <c r="S240" i="10"/>
  <c r="T240" i="10"/>
  <c r="V240" i="10"/>
  <c r="X240" i="10"/>
  <c r="Y240" i="10"/>
  <c r="Z240" i="10"/>
  <c r="AA240" i="10"/>
  <c r="F241" i="10"/>
  <c r="H241" i="10"/>
  <c r="I241" i="10"/>
  <c r="J241" i="10"/>
  <c r="K241" i="10"/>
  <c r="M241" i="10"/>
  <c r="N241" i="10"/>
  <c r="Q241" i="10"/>
  <c r="R241" i="10"/>
  <c r="S241" i="10"/>
  <c r="T241" i="10"/>
  <c r="V241" i="10"/>
  <c r="X241" i="10"/>
  <c r="Y241" i="10"/>
  <c r="Z241" i="10"/>
  <c r="AA241" i="10"/>
  <c r="F242" i="10"/>
  <c r="H242" i="10"/>
  <c r="I242" i="10"/>
  <c r="J242" i="10"/>
  <c r="K242" i="10"/>
  <c r="M242" i="10"/>
  <c r="N242" i="10"/>
  <c r="Q242" i="10"/>
  <c r="R242" i="10"/>
  <c r="S242" i="10"/>
  <c r="T242" i="10"/>
  <c r="V242" i="10"/>
  <c r="X242" i="10"/>
  <c r="Y242" i="10"/>
  <c r="Z242" i="10"/>
  <c r="AA242" i="10"/>
  <c r="F243" i="10"/>
  <c r="H243" i="10"/>
  <c r="I243" i="10"/>
  <c r="J243" i="10"/>
  <c r="K243" i="10"/>
  <c r="M243" i="10"/>
  <c r="N243" i="10"/>
  <c r="P243" i="10"/>
  <c r="Q243" i="10"/>
  <c r="R243" i="10"/>
  <c r="S243" i="10"/>
  <c r="T243" i="10"/>
  <c r="V243" i="10"/>
  <c r="X243" i="10"/>
  <c r="Y243" i="10"/>
  <c r="Z243" i="10"/>
  <c r="AA243" i="10"/>
  <c r="F244" i="10"/>
  <c r="H244" i="10"/>
  <c r="I244" i="10"/>
  <c r="J244" i="10"/>
  <c r="K244" i="10"/>
  <c r="M244" i="10"/>
  <c r="N244" i="10"/>
  <c r="P244" i="10"/>
  <c r="Q244" i="10"/>
  <c r="S244" i="10"/>
  <c r="T244" i="10"/>
  <c r="V244" i="10"/>
  <c r="X244" i="10"/>
  <c r="Y244" i="10"/>
  <c r="Z244" i="10"/>
  <c r="AA244" i="10"/>
  <c r="F245" i="10"/>
  <c r="H245" i="10"/>
  <c r="I245" i="10"/>
  <c r="J245" i="10"/>
  <c r="K245" i="10"/>
  <c r="M245" i="10"/>
  <c r="N245" i="10"/>
  <c r="Q245" i="10"/>
  <c r="R245" i="10"/>
  <c r="S245" i="10"/>
  <c r="T245" i="10"/>
  <c r="V245" i="10"/>
  <c r="X245" i="10"/>
  <c r="Y245" i="10"/>
  <c r="Z245" i="10"/>
  <c r="AA245" i="10"/>
  <c r="F246" i="10"/>
  <c r="H246" i="10"/>
  <c r="I246" i="10"/>
  <c r="J246" i="10"/>
  <c r="K246" i="10"/>
  <c r="M246" i="10"/>
  <c r="N246" i="10"/>
  <c r="P246" i="10"/>
  <c r="Q246" i="10"/>
  <c r="R246" i="10"/>
  <c r="S246" i="10"/>
  <c r="T246" i="10"/>
  <c r="V246" i="10"/>
  <c r="X246" i="10"/>
  <c r="Y246" i="10"/>
  <c r="Z246" i="10"/>
  <c r="AA246" i="10"/>
  <c r="F247" i="10"/>
  <c r="H247" i="10"/>
  <c r="I247" i="10"/>
  <c r="J247" i="10"/>
  <c r="K247" i="10"/>
  <c r="M247" i="10"/>
  <c r="N247" i="10"/>
  <c r="Q247" i="10"/>
  <c r="R247" i="10"/>
  <c r="S247" i="10"/>
  <c r="T247" i="10"/>
  <c r="U247" i="10"/>
  <c r="V247" i="10"/>
  <c r="W247" i="10"/>
  <c r="Z247" i="10"/>
  <c r="AA247" i="10"/>
  <c r="F248" i="10"/>
  <c r="H248" i="10"/>
  <c r="I248" i="10"/>
  <c r="J248" i="10"/>
  <c r="K248" i="10"/>
  <c r="M248" i="10"/>
  <c r="N248" i="10"/>
  <c r="P248" i="10"/>
  <c r="Q248" i="10"/>
  <c r="R248" i="10"/>
  <c r="S248" i="10"/>
  <c r="T248" i="10"/>
  <c r="V248" i="10"/>
  <c r="X248" i="10"/>
  <c r="Y248" i="10"/>
  <c r="Z248" i="10"/>
  <c r="AA248" i="10"/>
  <c r="F249" i="10"/>
  <c r="H249" i="10"/>
  <c r="I249" i="10"/>
  <c r="J249" i="10"/>
  <c r="K249" i="10"/>
  <c r="M249" i="10"/>
  <c r="N249" i="10"/>
  <c r="P249" i="10"/>
  <c r="R249" i="10"/>
  <c r="S249" i="10"/>
  <c r="T249" i="10"/>
  <c r="V249" i="10"/>
  <c r="X249" i="10"/>
  <c r="Y249" i="10"/>
  <c r="Z249" i="10"/>
  <c r="AA249" i="10"/>
  <c r="F250" i="10"/>
  <c r="H250" i="10"/>
  <c r="I250" i="10"/>
  <c r="J250" i="10"/>
  <c r="K250" i="10"/>
  <c r="M250" i="10"/>
  <c r="N250" i="10"/>
  <c r="P250" i="10"/>
  <c r="Q250" i="10"/>
  <c r="S250" i="10"/>
  <c r="T250" i="10"/>
  <c r="U250" i="10"/>
  <c r="V250" i="10"/>
  <c r="W250" i="10"/>
  <c r="Z250" i="10"/>
  <c r="AA250" i="10"/>
  <c r="F251" i="10"/>
  <c r="H251" i="10"/>
  <c r="I251" i="10"/>
  <c r="J251" i="10"/>
  <c r="K251" i="10"/>
  <c r="M251" i="10"/>
  <c r="N251" i="10"/>
  <c r="P251" i="10"/>
  <c r="R251" i="10"/>
  <c r="S251" i="10"/>
  <c r="T251" i="10"/>
  <c r="V251" i="10"/>
  <c r="X251" i="10"/>
  <c r="Y251" i="10"/>
  <c r="Z251" i="10"/>
  <c r="AA251" i="10"/>
  <c r="F252" i="10"/>
  <c r="H252" i="10"/>
  <c r="I252" i="10"/>
  <c r="J252" i="10"/>
  <c r="K252" i="10"/>
  <c r="M252" i="10"/>
  <c r="N252" i="10"/>
  <c r="Q252" i="10"/>
  <c r="R252" i="10"/>
  <c r="S252" i="10"/>
  <c r="T252" i="10"/>
  <c r="V252" i="10"/>
  <c r="X252" i="10"/>
  <c r="Y252" i="10"/>
  <c r="AA252" i="10"/>
  <c r="F253" i="10"/>
  <c r="H253" i="10"/>
  <c r="I253" i="10"/>
  <c r="J253" i="10"/>
  <c r="K253" i="10"/>
  <c r="M253" i="10"/>
  <c r="N253" i="10"/>
  <c r="Q253" i="10"/>
  <c r="R253" i="10"/>
  <c r="S253" i="10"/>
  <c r="T253" i="10"/>
  <c r="V253" i="10"/>
  <c r="X253" i="10"/>
  <c r="Y253" i="10"/>
  <c r="AA253" i="10"/>
  <c r="F254" i="10"/>
  <c r="H254" i="10"/>
  <c r="I254" i="10"/>
  <c r="J254" i="10"/>
  <c r="K254" i="10"/>
  <c r="M254" i="10"/>
  <c r="N254" i="10"/>
  <c r="Q254" i="10"/>
  <c r="R254" i="10"/>
  <c r="S254" i="10"/>
  <c r="T254" i="10"/>
  <c r="V254" i="10"/>
  <c r="X254" i="10"/>
  <c r="Y254" i="10"/>
  <c r="AA254" i="10"/>
  <c r="F255" i="10"/>
  <c r="H255" i="10"/>
  <c r="I255" i="10"/>
  <c r="J255" i="10"/>
  <c r="K255" i="10"/>
  <c r="M255" i="10"/>
  <c r="N255" i="10"/>
  <c r="Q255" i="10"/>
  <c r="R255" i="10"/>
  <c r="S255" i="10"/>
  <c r="T255" i="10"/>
  <c r="V255" i="10"/>
  <c r="X255" i="10"/>
  <c r="Y255" i="10"/>
  <c r="Z255" i="10"/>
  <c r="AA255" i="10"/>
  <c r="F256" i="10"/>
  <c r="H256" i="10"/>
  <c r="I256" i="10"/>
  <c r="J256" i="10"/>
  <c r="K256" i="10"/>
  <c r="M256" i="10"/>
  <c r="N256" i="10"/>
  <c r="Q256" i="10"/>
  <c r="R256" i="10"/>
  <c r="S256" i="10"/>
  <c r="T256" i="10"/>
  <c r="V256" i="10"/>
  <c r="X256" i="10"/>
  <c r="Y256" i="10"/>
  <c r="Z256" i="10"/>
  <c r="AA256" i="10"/>
  <c r="F257" i="10"/>
  <c r="H257" i="10"/>
  <c r="I257" i="10"/>
  <c r="J257" i="10"/>
  <c r="K257" i="10"/>
  <c r="M257" i="10"/>
  <c r="N257" i="10"/>
  <c r="Q257" i="10"/>
  <c r="R257" i="10"/>
  <c r="S257" i="10"/>
  <c r="T257" i="10"/>
  <c r="V257" i="10"/>
  <c r="X257" i="10"/>
  <c r="Y257" i="10"/>
  <c r="AA257" i="10"/>
  <c r="F258" i="10"/>
  <c r="H258" i="10"/>
  <c r="I258" i="10"/>
  <c r="J258" i="10"/>
  <c r="K258" i="10"/>
  <c r="M258" i="10"/>
  <c r="N258" i="10"/>
  <c r="Q258" i="10"/>
  <c r="R258" i="10"/>
  <c r="S258" i="10"/>
  <c r="T258" i="10"/>
  <c r="V258" i="10"/>
  <c r="X258" i="10"/>
  <c r="Y258" i="10"/>
  <c r="AA258" i="10"/>
  <c r="F259" i="10"/>
  <c r="H259" i="10"/>
  <c r="I259" i="10"/>
  <c r="J259" i="10"/>
  <c r="K259" i="10"/>
  <c r="M259" i="10"/>
  <c r="N259" i="10"/>
  <c r="Q259" i="10"/>
  <c r="R259" i="10"/>
  <c r="S259" i="10"/>
  <c r="T259" i="10"/>
  <c r="V259" i="10"/>
  <c r="X259" i="10"/>
  <c r="Y259" i="10"/>
  <c r="AA259" i="10"/>
  <c r="F260" i="10"/>
  <c r="H260" i="10"/>
  <c r="I260" i="10"/>
  <c r="J260" i="10"/>
  <c r="K260" i="10"/>
  <c r="M260" i="10"/>
  <c r="N260" i="10"/>
  <c r="Q260" i="10"/>
  <c r="R260" i="10"/>
  <c r="S260" i="10"/>
  <c r="T260" i="10"/>
  <c r="V260" i="10"/>
  <c r="X260" i="10"/>
  <c r="Y260" i="10"/>
  <c r="AA260" i="10"/>
  <c r="F261" i="10"/>
  <c r="H261" i="10"/>
  <c r="I261" i="10"/>
  <c r="J261" i="10"/>
  <c r="K261" i="10"/>
  <c r="M261" i="10"/>
  <c r="N261" i="10"/>
  <c r="P261" i="10"/>
  <c r="R261" i="10"/>
  <c r="S261" i="10"/>
  <c r="T261" i="10"/>
  <c r="V261" i="10"/>
  <c r="X261" i="10"/>
  <c r="Y261" i="10"/>
  <c r="Z261" i="10"/>
  <c r="AA261" i="10"/>
  <c r="F262" i="10"/>
  <c r="H262" i="10"/>
  <c r="I262" i="10"/>
  <c r="J262" i="10"/>
  <c r="K262" i="10"/>
  <c r="M262" i="10"/>
  <c r="N262" i="10"/>
  <c r="P262" i="10"/>
  <c r="R262" i="10"/>
  <c r="S262" i="10"/>
  <c r="T262" i="10"/>
  <c r="V262" i="10"/>
  <c r="X262" i="10"/>
  <c r="Y262" i="10"/>
  <c r="Z262" i="10"/>
  <c r="AA262" i="10"/>
  <c r="F263" i="10"/>
  <c r="H263" i="10"/>
  <c r="I263" i="10"/>
  <c r="J263" i="10"/>
  <c r="K263" i="10"/>
  <c r="M263" i="10"/>
  <c r="N263" i="10"/>
  <c r="P263" i="10"/>
  <c r="R263" i="10"/>
  <c r="S263" i="10"/>
  <c r="T263" i="10"/>
  <c r="V263" i="10"/>
  <c r="X263" i="10"/>
  <c r="Y263" i="10"/>
  <c r="Z263" i="10"/>
  <c r="AA263" i="10"/>
  <c r="F264" i="10"/>
  <c r="H264" i="10"/>
  <c r="I264" i="10"/>
  <c r="J264" i="10"/>
  <c r="K264" i="10"/>
  <c r="M264" i="10"/>
  <c r="N264" i="10"/>
  <c r="P264" i="10"/>
  <c r="R264" i="10"/>
  <c r="S264" i="10"/>
  <c r="T264" i="10"/>
  <c r="V264" i="10"/>
  <c r="X264" i="10"/>
  <c r="Y264" i="10"/>
  <c r="Z264" i="10"/>
  <c r="AA264" i="10"/>
  <c r="F265" i="10"/>
  <c r="H265" i="10"/>
  <c r="I265" i="10"/>
  <c r="J265" i="10"/>
  <c r="K265" i="10"/>
  <c r="M265" i="10"/>
  <c r="N265" i="10"/>
  <c r="P265" i="10"/>
  <c r="R265" i="10"/>
  <c r="S265" i="10"/>
  <c r="T265" i="10"/>
  <c r="V265" i="10"/>
  <c r="X265" i="10"/>
  <c r="Y265" i="10"/>
  <c r="Z265" i="10"/>
  <c r="AA265" i="10"/>
  <c r="F266" i="10"/>
  <c r="H266" i="10"/>
  <c r="I266" i="10"/>
  <c r="J266" i="10"/>
  <c r="K266" i="10"/>
  <c r="M266" i="10"/>
  <c r="N266" i="10"/>
  <c r="P266" i="10"/>
  <c r="R266" i="10"/>
  <c r="S266" i="10"/>
  <c r="T266" i="10"/>
  <c r="V266" i="10"/>
  <c r="X266" i="10"/>
  <c r="Y266" i="10"/>
  <c r="Z266" i="10"/>
  <c r="AA266" i="10"/>
  <c r="F196" i="10"/>
  <c r="H196" i="10"/>
  <c r="I196" i="10"/>
  <c r="J196" i="10"/>
  <c r="K196" i="10"/>
  <c r="M196" i="10"/>
  <c r="N196" i="10"/>
  <c r="P196" i="10"/>
  <c r="R196" i="10"/>
  <c r="S196" i="10"/>
  <c r="T196" i="10"/>
  <c r="V196" i="10"/>
  <c r="W196" i="10"/>
  <c r="X196" i="10"/>
  <c r="Y196" i="10"/>
  <c r="Z196" i="10"/>
  <c r="AA196" i="10"/>
  <c r="E196" i="10"/>
  <c r="F14" i="10"/>
  <c r="H14" i="10"/>
  <c r="I14" i="10"/>
  <c r="J14" i="10"/>
  <c r="K14" i="10"/>
  <c r="M14" i="10"/>
  <c r="N14" i="10"/>
  <c r="P14" i="10"/>
  <c r="R14" i="10"/>
  <c r="S14" i="10"/>
  <c r="T14" i="10"/>
  <c r="V14" i="10"/>
  <c r="X14" i="10"/>
  <c r="Y14" i="10"/>
  <c r="Z14" i="10"/>
  <c r="AA14" i="10"/>
  <c r="F15" i="10"/>
  <c r="H15" i="10"/>
  <c r="I15" i="10"/>
  <c r="J15" i="10"/>
  <c r="K15" i="10"/>
  <c r="M15" i="10"/>
  <c r="N15" i="10"/>
  <c r="P15" i="10"/>
  <c r="R15" i="10"/>
  <c r="S15" i="10"/>
  <c r="T15" i="10"/>
  <c r="V15" i="10"/>
  <c r="X15" i="10"/>
  <c r="Y15" i="10"/>
  <c r="Z15" i="10"/>
  <c r="AA15" i="10"/>
  <c r="F16" i="10"/>
  <c r="H16" i="10"/>
  <c r="I16" i="10"/>
  <c r="J16" i="10"/>
  <c r="K16" i="10"/>
  <c r="M16" i="10"/>
  <c r="N16" i="10"/>
  <c r="P16" i="10"/>
  <c r="R16" i="10"/>
  <c r="S16" i="10"/>
  <c r="T16" i="10"/>
  <c r="V16" i="10"/>
  <c r="X16" i="10"/>
  <c r="Y16" i="10"/>
  <c r="Z16" i="10"/>
  <c r="AA16" i="10"/>
  <c r="F17" i="10"/>
  <c r="H17" i="10"/>
  <c r="I17" i="10"/>
  <c r="J17" i="10"/>
  <c r="K17" i="10"/>
  <c r="M17" i="10"/>
  <c r="N17" i="10"/>
  <c r="P17" i="10"/>
  <c r="R17" i="10"/>
  <c r="S17" i="10"/>
  <c r="T17" i="10"/>
  <c r="V17" i="10"/>
  <c r="X17" i="10"/>
  <c r="Y17" i="10"/>
  <c r="Z17" i="10"/>
  <c r="AA17" i="10"/>
  <c r="F18" i="10"/>
  <c r="H18" i="10"/>
  <c r="I18" i="10"/>
  <c r="J18" i="10"/>
  <c r="K18" i="10"/>
  <c r="M18" i="10"/>
  <c r="N18" i="10"/>
  <c r="P18" i="10"/>
  <c r="R18" i="10"/>
  <c r="S18" i="10"/>
  <c r="T18" i="10"/>
  <c r="V18" i="10"/>
  <c r="X18" i="10"/>
  <c r="Y18" i="10"/>
  <c r="Z18" i="10"/>
  <c r="AA18" i="10"/>
  <c r="F19" i="10"/>
  <c r="H19" i="10"/>
  <c r="I19" i="10"/>
  <c r="J19" i="10"/>
  <c r="K19" i="10"/>
  <c r="M19" i="10"/>
  <c r="N19" i="10"/>
  <c r="P19" i="10"/>
  <c r="R19" i="10"/>
  <c r="S19" i="10"/>
  <c r="T19" i="10"/>
  <c r="V19" i="10"/>
  <c r="W19" i="10"/>
  <c r="X19" i="10"/>
  <c r="Y19" i="10"/>
  <c r="Z19" i="10"/>
  <c r="AA19" i="10"/>
  <c r="F20" i="10"/>
  <c r="H20" i="10"/>
  <c r="I20" i="10"/>
  <c r="J20" i="10"/>
  <c r="K20" i="10"/>
  <c r="M20" i="10"/>
  <c r="N20" i="10"/>
  <c r="P20" i="10"/>
  <c r="R20" i="10"/>
  <c r="S20" i="10"/>
  <c r="T20" i="10"/>
  <c r="V20" i="10"/>
  <c r="X20" i="10"/>
  <c r="Y20" i="10"/>
  <c r="Z20" i="10"/>
  <c r="AA20" i="10"/>
  <c r="F21" i="10"/>
  <c r="H21" i="10"/>
  <c r="I21" i="10"/>
  <c r="J21" i="10"/>
  <c r="K21" i="10"/>
  <c r="M21" i="10"/>
  <c r="N21" i="10"/>
  <c r="P21" i="10"/>
  <c r="R21" i="10"/>
  <c r="S21" i="10"/>
  <c r="T21" i="10"/>
  <c r="V21" i="10"/>
  <c r="X21" i="10"/>
  <c r="Y21" i="10"/>
  <c r="Z21" i="10"/>
  <c r="AA21" i="10"/>
  <c r="F22" i="10"/>
  <c r="H22" i="10"/>
  <c r="I22" i="10"/>
  <c r="J22" i="10"/>
  <c r="K22" i="10"/>
  <c r="M22" i="10"/>
  <c r="N22" i="10"/>
  <c r="P22" i="10"/>
  <c r="R22" i="10"/>
  <c r="S22" i="10"/>
  <c r="T22" i="10"/>
  <c r="V22" i="10"/>
  <c r="X22" i="10"/>
  <c r="Y22" i="10"/>
  <c r="Z22" i="10"/>
  <c r="AA22" i="10"/>
  <c r="F23" i="10"/>
  <c r="H23" i="10"/>
  <c r="I23" i="10"/>
  <c r="J23" i="10"/>
  <c r="K23" i="10"/>
  <c r="M23" i="10"/>
  <c r="N23" i="10"/>
  <c r="P23" i="10"/>
  <c r="R23" i="10"/>
  <c r="S23" i="10"/>
  <c r="T23" i="10"/>
  <c r="V23" i="10"/>
  <c r="X23" i="10"/>
  <c r="Y23" i="10"/>
  <c r="Z23" i="10"/>
  <c r="AA23" i="10"/>
  <c r="F24" i="10"/>
  <c r="H24" i="10"/>
  <c r="I24" i="10"/>
  <c r="J24" i="10"/>
  <c r="K24" i="10"/>
  <c r="M24" i="10"/>
  <c r="N24" i="10"/>
  <c r="P24" i="10"/>
  <c r="Q24" i="10"/>
  <c r="S24" i="10"/>
  <c r="T24" i="10"/>
  <c r="U24" i="10"/>
  <c r="V24" i="10"/>
  <c r="W24" i="10"/>
  <c r="Z24" i="10"/>
  <c r="AA24" i="10"/>
  <c r="F25" i="10"/>
  <c r="H25" i="10"/>
  <c r="I25" i="10"/>
  <c r="J25" i="10"/>
  <c r="K25" i="10"/>
  <c r="M25" i="10"/>
  <c r="N25" i="10"/>
  <c r="P25" i="10"/>
  <c r="Q25" i="10"/>
  <c r="S25" i="10"/>
  <c r="T25" i="10"/>
  <c r="U25" i="10"/>
  <c r="V25" i="10"/>
  <c r="W25" i="10"/>
  <c r="Z25" i="10"/>
  <c r="AA25" i="10"/>
  <c r="F26" i="10"/>
  <c r="H26" i="10"/>
  <c r="I26" i="10"/>
  <c r="J26" i="10"/>
  <c r="K26" i="10"/>
  <c r="M26" i="10"/>
  <c r="N26" i="10"/>
  <c r="P26" i="10"/>
  <c r="Q26" i="10"/>
  <c r="S26" i="10"/>
  <c r="T26" i="10"/>
  <c r="U26" i="10"/>
  <c r="V26" i="10"/>
  <c r="W26" i="10"/>
  <c r="Z26" i="10"/>
  <c r="AA26" i="10"/>
  <c r="F27" i="10"/>
  <c r="H27" i="10"/>
  <c r="I27" i="10"/>
  <c r="J27" i="10"/>
  <c r="K27" i="10"/>
  <c r="M27" i="10"/>
  <c r="N27" i="10"/>
  <c r="P27" i="10"/>
  <c r="Q27" i="10"/>
  <c r="S27" i="10"/>
  <c r="T27" i="10"/>
  <c r="U27" i="10"/>
  <c r="V27" i="10"/>
  <c r="W27" i="10"/>
  <c r="AA27" i="10"/>
  <c r="F28" i="10"/>
  <c r="H28" i="10"/>
  <c r="I28" i="10"/>
  <c r="J28" i="10"/>
  <c r="K28" i="10"/>
  <c r="M28" i="10"/>
  <c r="N28" i="10"/>
  <c r="P28" i="10"/>
  <c r="Q28" i="10"/>
  <c r="S28" i="10"/>
  <c r="T28" i="10"/>
  <c r="U28" i="10"/>
  <c r="V28" i="10"/>
  <c r="W28" i="10"/>
  <c r="AA28" i="10"/>
  <c r="F29" i="10"/>
  <c r="H29" i="10"/>
  <c r="I29" i="10"/>
  <c r="J29" i="10"/>
  <c r="K29" i="10"/>
  <c r="M29" i="10"/>
  <c r="N29" i="10"/>
  <c r="P29" i="10"/>
  <c r="Q29" i="10"/>
  <c r="S29" i="10"/>
  <c r="T29" i="10"/>
  <c r="U29" i="10"/>
  <c r="V29" i="10"/>
  <c r="W29" i="10"/>
  <c r="Z29" i="10"/>
  <c r="AA29" i="10"/>
  <c r="F30" i="10"/>
  <c r="H30" i="10"/>
  <c r="I30" i="10"/>
  <c r="J30" i="10"/>
  <c r="K30" i="10"/>
  <c r="M30" i="10"/>
  <c r="N30" i="10"/>
  <c r="P30" i="10"/>
  <c r="R30" i="10"/>
  <c r="S30" i="10"/>
  <c r="T30" i="10"/>
  <c r="V30" i="10"/>
  <c r="X30" i="10"/>
  <c r="Y30" i="10"/>
  <c r="Z30" i="10"/>
  <c r="AA30" i="10"/>
  <c r="F31" i="10"/>
  <c r="H31" i="10"/>
  <c r="I31" i="10"/>
  <c r="J31" i="10"/>
  <c r="K31" i="10"/>
  <c r="M31" i="10"/>
  <c r="N31" i="10"/>
  <c r="Q31" i="10"/>
  <c r="R31" i="10"/>
  <c r="S31" i="10"/>
  <c r="T31" i="10"/>
  <c r="V31" i="10"/>
  <c r="X31" i="10"/>
  <c r="Y31" i="10"/>
  <c r="Z31" i="10"/>
  <c r="AA31" i="10"/>
  <c r="F32" i="10"/>
  <c r="H32" i="10"/>
  <c r="I32" i="10"/>
  <c r="J32" i="10"/>
  <c r="K32" i="10"/>
  <c r="M32" i="10"/>
  <c r="N32" i="10"/>
  <c r="Q32" i="10"/>
  <c r="R32" i="10"/>
  <c r="S32" i="10"/>
  <c r="T32" i="10"/>
  <c r="U32" i="10"/>
  <c r="V32" i="10"/>
  <c r="X32" i="10"/>
  <c r="Y32" i="10"/>
  <c r="Z32" i="10"/>
  <c r="AA32" i="10"/>
  <c r="F33" i="10"/>
  <c r="H33" i="10"/>
  <c r="I33" i="10"/>
  <c r="J33" i="10"/>
  <c r="K33" i="10"/>
  <c r="M33" i="10"/>
  <c r="N33" i="10"/>
  <c r="P33" i="10"/>
  <c r="Q33" i="10"/>
  <c r="S33" i="10"/>
  <c r="T33" i="10"/>
  <c r="U33" i="10"/>
  <c r="V33" i="10"/>
  <c r="X33" i="10"/>
  <c r="Y33" i="10"/>
  <c r="Z33" i="10"/>
  <c r="AA33" i="10"/>
  <c r="F34" i="10"/>
  <c r="H34" i="10"/>
  <c r="I34" i="10"/>
  <c r="J34" i="10"/>
  <c r="K34" i="10"/>
  <c r="M34" i="10"/>
  <c r="N34" i="10"/>
  <c r="P34" i="10"/>
  <c r="Q34" i="10"/>
  <c r="S34" i="10"/>
  <c r="T34" i="10"/>
  <c r="U34" i="10"/>
  <c r="V34" i="10"/>
  <c r="X34" i="10"/>
  <c r="Y34" i="10"/>
  <c r="Z34" i="10"/>
  <c r="AA34" i="10"/>
  <c r="F35" i="10"/>
  <c r="H35" i="10"/>
  <c r="I35" i="10"/>
  <c r="J35" i="10"/>
  <c r="K35" i="10"/>
  <c r="M35" i="10"/>
  <c r="N35" i="10"/>
  <c r="Q35" i="10"/>
  <c r="R35" i="10"/>
  <c r="S35" i="10"/>
  <c r="T35" i="10"/>
  <c r="U35" i="10"/>
  <c r="V35" i="10"/>
  <c r="X35" i="10"/>
  <c r="Y35" i="10"/>
  <c r="Z35" i="10"/>
  <c r="AA35" i="10"/>
  <c r="F36" i="10"/>
  <c r="H36" i="10"/>
  <c r="I36" i="10"/>
  <c r="J36" i="10"/>
  <c r="K36" i="10"/>
  <c r="M36" i="10"/>
  <c r="N36" i="10"/>
  <c r="Q36" i="10"/>
  <c r="R36" i="10"/>
  <c r="S36" i="10"/>
  <c r="T36" i="10"/>
  <c r="U36" i="10"/>
  <c r="V36" i="10"/>
  <c r="X36" i="10"/>
  <c r="Y36" i="10"/>
  <c r="Z36" i="10"/>
  <c r="AA36" i="10"/>
  <c r="F37" i="10"/>
  <c r="H37" i="10"/>
  <c r="I37" i="10"/>
  <c r="J37" i="10"/>
  <c r="K37" i="10"/>
  <c r="M37" i="10"/>
  <c r="N37" i="10"/>
  <c r="P37" i="10"/>
  <c r="Q37" i="10"/>
  <c r="S37" i="10"/>
  <c r="T37" i="10"/>
  <c r="U37" i="10"/>
  <c r="V37" i="10"/>
  <c r="X37" i="10"/>
  <c r="Y37" i="10"/>
  <c r="Z37" i="10"/>
  <c r="AA37" i="10"/>
  <c r="F38" i="10"/>
  <c r="H38" i="10"/>
  <c r="I38" i="10"/>
  <c r="J38" i="10"/>
  <c r="K38" i="10"/>
  <c r="M38" i="10"/>
  <c r="N38" i="10"/>
  <c r="P38" i="10"/>
  <c r="Q38" i="10"/>
  <c r="S38" i="10"/>
  <c r="T38" i="10"/>
  <c r="U38" i="10"/>
  <c r="V38" i="10"/>
  <c r="X38" i="10"/>
  <c r="Y38" i="10"/>
  <c r="Z38" i="10"/>
  <c r="AA38" i="10"/>
  <c r="F39" i="10"/>
  <c r="H39" i="10"/>
  <c r="I39" i="10"/>
  <c r="J39" i="10"/>
  <c r="K39" i="10"/>
  <c r="M39" i="10"/>
  <c r="N39" i="10"/>
  <c r="Q39" i="10"/>
  <c r="R39" i="10"/>
  <c r="S39" i="10"/>
  <c r="T39" i="10"/>
  <c r="U39" i="10"/>
  <c r="V39" i="10"/>
  <c r="X39" i="10"/>
  <c r="Y39" i="10"/>
  <c r="Z39" i="10"/>
  <c r="AA39" i="10"/>
  <c r="F40" i="10"/>
  <c r="H40" i="10"/>
  <c r="I40" i="10"/>
  <c r="J40" i="10"/>
  <c r="K40" i="10"/>
  <c r="M40" i="10"/>
  <c r="N40" i="10"/>
  <c r="Q40" i="10"/>
  <c r="R40" i="10"/>
  <c r="S40" i="10"/>
  <c r="T40" i="10"/>
  <c r="U40" i="10"/>
  <c r="V40" i="10"/>
  <c r="X40" i="10"/>
  <c r="Y40" i="10"/>
  <c r="Z40" i="10"/>
  <c r="AA40" i="10"/>
  <c r="F41" i="10"/>
  <c r="H41" i="10"/>
  <c r="I41" i="10"/>
  <c r="J41" i="10"/>
  <c r="K41" i="10"/>
  <c r="M41" i="10"/>
  <c r="N41" i="10"/>
  <c r="P41" i="10"/>
  <c r="Q41" i="10"/>
  <c r="S41" i="10"/>
  <c r="T41" i="10"/>
  <c r="U41" i="10"/>
  <c r="V41" i="10"/>
  <c r="X41" i="10"/>
  <c r="Y41" i="10"/>
  <c r="Z41" i="10"/>
  <c r="AA41" i="10"/>
  <c r="F42" i="10"/>
  <c r="H42" i="10"/>
  <c r="I42" i="10"/>
  <c r="J42" i="10"/>
  <c r="K42" i="10"/>
  <c r="M42" i="10"/>
  <c r="N42" i="10"/>
  <c r="P42" i="10"/>
  <c r="Q42" i="10"/>
  <c r="S42" i="10"/>
  <c r="T42" i="10"/>
  <c r="U42" i="10"/>
  <c r="V42" i="10"/>
  <c r="X42" i="10"/>
  <c r="Y42" i="10"/>
  <c r="Z42" i="10"/>
  <c r="AA42" i="10"/>
  <c r="F43" i="10"/>
  <c r="H43" i="10"/>
  <c r="I43" i="10"/>
  <c r="J43" i="10"/>
  <c r="K43" i="10"/>
  <c r="M43" i="10"/>
  <c r="N43" i="10"/>
  <c r="Q43" i="10"/>
  <c r="R43" i="10"/>
  <c r="S43" i="10"/>
  <c r="T43" i="10"/>
  <c r="U43" i="10"/>
  <c r="V43" i="10"/>
  <c r="X43" i="10"/>
  <c r="Y43" i="10"/>
  <c r="Z43" i="10"/>
  <c r="AA43" i="10"/>
  <c r="F44" i="10"/>
  <c r="H44" i="10"/>
  <c r="I44" i="10"/>
  <c r="J44" i="10"/>
  <c r="K44" i="10"/>
  <c r="G44" i="10" s="1"/>
  <c r="M44" i="10"/>
  <c r="N44" i="10"/>
  <c r="Q44" i="10"/>
  <c r="R44" i="10"/>
  <c r="S44" i="10"/>
  <c r="T44" i="10"/>
  <c r="U44" i="10"/>
  <c r="V44" i="10"/>
  <c r="X44" i="10"/>
  <c r="Y44" i="10"/>
  <c r="Z44" i="10"/>
  <c r="AA44" i="10"/>
  <c r="F45" i="10"/>
  <c r="H45" i="10"/>
  <c r="I45" i="10"/>
  <c r="J45" i="10"/>
  <c r="K45" i="10"/>
  <c r="M45" i="10"/>
  <c r="N45" i="10"/>
  <c r="P45" i="10"/>
  <c r="Q45" i="10"/>
  <c r="S45" i="10"/>
  <c r="T45" i="10"/>
  <c r="V45" i="10"/>
  <c r="X45" i="10"/>
  <c r="Y45" i="10"/>
  <c r="Z45" i="10"/>
  <c r="AA45" i="10"/>
  <c r="F46" i="10"/>
  <c r="H46" i="10"/>
  <c r="I46" i="10"/>
  <c r="J46" i="10"/>
  <c r="K46" i="10"/>
  <c r="M46" i="10"/>
  <c r="N46" i="10"/>
  <c r="P46" i="10"/>
  <c r="Q46" i="10"/>
  <c r="S46" i="10"/>
  <c r="T46" i="10"/>
  <c r="V46" i="10"/>
  <c r="X46" i="10"/>
  <c r="Y46" i="10"/>
  <c r="Z46" i="10"/>
  <c r="AA46" i="10"/>
  <c r="F47" i="10"/>
  <c r="H47" i="10"/>
  <c r="I47" i="10"/>
  <c r="J47" i="10"/>
  <c r="K47" i="10"/>
  <c r="M47" i="10"/>
  <c r="N47" i="10"/>
  <c r="P47" i="10"/>
  <c r="R47" i="10"/>
  <c r="S47" i="10"/>
  <c r="T47" i="10"/>
  <c r="V47" i="10"/>
  <c r="X47" i="10"/>
  <c r="Y47" i="10"/>
  <c r="Z47" i="10"/>
  <c r="AA47" i="10"/>
  <c r="F48" i="10"/>
  <c r="H48" i="10"/>
  <c r="I48" i="10"/>
  <c r="J48" i="10"/>
  <c r="K48" i="10"/>
  <c r="M48" i="10"/>
  <c r="N48" i="10"/>
  <c r="P48" i="10"/>
  <c r="R48" i="10"/>
  <c r="S48" i="10"/>
  <c r="T48" i="10"/>
  <c r="V48" i="10"/>
  <c r="X48" i="10"/>
  <c r="Y48" i="10"/>
  <c r="Z48" i="10"/>
  <c r="AA48" i="10"/>
  <c r="F49" i="10"/>
  <c r="H49" i="10"/>
  <c r="I49" i="10"/>
  <c r="J49" i="10"/>
  <c r="K49" i="10"/>
  <c r="M49" i="10"/>
  <c r="N49" i="10"/>
  <c r="P49" i="10"/>
  <c r="R49" i="10"/>
  <c r="S49" i="10"/>
  <c r="T49" i="10"/>
  <c r="V49" i="10"/>
  <c r="X49" i="10"/>
  <c r="Y49" i="10"/>
  <c r="Z49" i="10"/>
  <c r="AA49" i="10"/>
  <c r="F51" i="10"/>
  <c r="H51" i="10"/>
  <c r="I51" i="10"/>
  <c r="J51" i="10"/>
  <c r="K51" i="10"/>
  <c r="M51" i="10"/>
  <c r="N51" i="10"/>
  <c r="P51" i="10"/>
  <c r="Q51" i="10"/>
  <c r="S51" i="10"/>
  <c r="T51" i="10"/>
  <c r="V51" i="10"/>
  <c r="X51" i="10"/>
  <c r="Y51" i="10"/>
  <c r="Z51" i="10"/>
  <c r="AA51" i="10"/>
  <c r="F52" i="10"/>
  <c r="H52" i="10"/>
  <c r="I52" i="10"/>
  <c r="J52" i="10"/>
  <c r="K52" i="10"/>
  <c r="M52" i="10"/>
  <c r="N52" i="10"/>
  <c r="P52" i="10"/>
  <c r="R52" i="10"/>
  <c r="S52" i="10"/>
  <c r="T52" i="10"/>
  <c r="V52" i="10"/>
  <c r="X52" i="10"/>
  <c r="Y52" i="10"/>
  <c r="Z52" i="10"/>
  <c r="AA52" i="10"/>
  <c r="F53" i="10"/>
  <c r="H53" i="10"/>
  <c r="I53" i="10"/>
  <c r="J53" i="10"/>
  <c r="K53" i="10"/>
  <c r="M53" i="10"/>
  <c r="N53" i="10"/>
  <c r="P53" i="10"/>
  <c r="R53" i="10"/>
  <c r="S53" i="10"/>
  <c r="T53" i="10"/>
  <c r="V53" i="10"/>
  <c r="X53" i="10"/>
  <c r="Y53" i="10"/>
  <c r="Z53" i="10"/>
  <c r="AA53" i="10"/>
  <c r="F54" i="10"/>
  <c r="H54" i="10"/>
  <c r="I54" i="10"/>
  <c r="J54" i="10"/>
  <c r="K54" i="10"/>
  <c r="M54" i="10"/>
  <c r="N54" i="10"/>
  <c r="P54" i="10"/>
  <c r="R54" i="10"/>
  <c r="S54" i="10"/>
  <c r="T54" i="10"/>
  <c r="V54" i="10"/>
  <c r="X54" i="10"/>
  <c r="Y54" i="10"/>
  <c r="Z54" i="10"/>
  <c r="AA54" i="10"/>
  <c r="F55" i="10"/>
  <c r="H55" i="10"/>
  <c r="I55" i="10"/>
  <c r="J55" i="10"/>
  <c r="K55" i="10"/>
  <c r="M55" i="10"/>
  <c r="N55" i="10"/>
  <c r="P55" i="10"/>
  <c r="R55" i="10"/>
  <c r="S55" i="10"/>
  <c r="T55" i="10"/>
  <c r="V55" i="10"/>
  <c r="X55" i="10"/>
  <c r="Y55" i="10"/>
  <c r="Z55" i="10"/>
  <c r="AA55" i="10"/>
  <c r="F56" i="10"/>
  <c r="H56" i="10"/>
  <c r="I56" i="10"/>
  <c r="J56" i="10"/>
  <c r="K56" i="10"/>
  <c r="M56" i="10"/>
  <c r="N56" i="10"/>
  <c r="P56" i="10"/>
  <c r="R56" i="10"/>
  <c r="S56" i="10"/>
  <c r="T56" i="10"/>
  <c r="V56" i="10"/>
  <c r="X56" i="10"/>
  <c r="Y56" i="10"/>
  <c r="Z56" i="10"/>
  <c r="AA56" i="10"/>
  <c r="F57" i="10"/>
  <c r="H57" i="10"/>
  <c r="I57" i="10"/>
  <c r="J57" i="10"/>
  <c r="K57" i="10"/>
  <c r="M57" i="10"/>
  <c r="N57" i="10"/>
  <c r="P57" i="10"/>
  <c r="R57" i="10"/>
  <c r="S57" i="10"/>
  <c r="T57" i="10"/>
  <c r="V57" i="10"/>
  <c r="X57" i="10"/>
  <c r="Y57" i="10"/>
  <c r="Z57" i="10"/>
  <c r="AA57" i="10"/>
  <c r="F58" i="10"/>
  <c r="H58" i="10"/>
  <c r="I58" i="10"/>
  <c r="J58" i="10"/>
  <c r="K58" i="10"/>
  <c r="M58" i="10"/>
  <c r="N58" i="10"/>
  <c r="P58" i="10"/>
  <c r="Q58" i="10"/>
  <c r="S58" i="10"/>
  <c r="T58" i="10"/>
  <c r="V58" i="10"/>
  <c r="X58" i="10"/>
  <c r="Y58" i="10"/>
  <c r="Z58" i="10"/>
  <c r="AA58" i="10"/>
  <c r="F59" i="10"/>
  <c r="H59" i="10"/>
  <c r="I59" i="10"/>
  <c r="J59" i="10"/>
  <c r="K59" i="10"/>
  <c r="M59" i="10"/>
  <c r="N59" i="10"/>
  <c r="P59" i="10"/>
  <c r="Q59" i="10"/>
  <c r="S59" i="10"/>
  <c r="T59" i="10"/>
  <c r="V59" i="10"/>
  <c r="X59" i="10"/>
  <c r="Y59" i="10"/>
  <c r="Z59" i="10"/>
  <c r="AA59" i="10"/>
  <c r="F60" i="10"/>
  <c r="H60" i="10"/>
  <c r="I60" i="10"/>
  <c r="J60" i="10"/>
  <c r="K60" i="10"/>
  <c r="M60" i="10"/>
  <c r="N60" i="10"/>
  <c r="P60" i="10"/>
  <c r="Q60" i="10"/>
  <c r="S60" i="10"/>
  <c r="T60" i="10"/>
  <c r="V60" i="10"/>
  <c r="X60" i="10"/>
  <c r="Y60" i="10"/>
  <c r="Z60" i="10"/>
  <c r="AA60" i="10"/>
  <c r="F61" i="10"/>
  <c r="H61" i="10"/>
  <c r="I61" i="10"/>
  <c r="J61" i="10"/>
  <c r="K61" i="10"/>
  <c r="M61" i="10"/>
  <c r="N61" i="10"/>
  <c r="P61" i="10"/>
  <c r="Q61" i="10"/>
  <c r="S61" i="10"/>
  <c r="T61" i="10"/>
  <c r="V61" i="10"/>
  <c r="X61" i="10"/>
  <c r="Y61" i="10"/>
  <c r="Z61" i="10"/>
  <c r="AA61" i="10"/>
  <c r="F62" i="10"/>
  <c r="H62" i="10"/>
  <c r="I62" i="10"/>
  <c r="J62" i="10"/>
  <c r="K62" i="10"/>
  <c r="M62" i="10"/>
  <c r="N62" i="10"/>
  <c r="P62" i="10"/>
  <c r="R62" i="10"/>
  <c r="S62" i="10"/>
  <c r="T62" i="10"/>
  <c r="V62" i="10"/>
  <c r="X62" i="10"/>
  <c r="Y62" i="10"/>
  <c r="Z62" i="10"/>
  <c r="AA62" i="10"/>
  <c r="F63" i="10"/>
  <c r="H63" i="10"/>
  <c r="I63" i="10"/>
  <c r="J63" i="10"/>
  <c r="K63" i="10"/>
  <c r="M63" i="10"/>
  <c r="N63" i="10"/>
  <c r="Q63" i="10"/>
  <c r="R63" i="10"/>
  <c r="S63" i="10"/>
  <c r="T63" i="10"/>
  <c r="V63" i="10"/>
  <c r="X63" i="10"/>
  <c r="Y63" i="10"/>
  <c r="Z63" i="10"/>
  <c r="AA63" i="10"/>
  <c r="F64" i="10"/>
  <c r="H64" i="10"/>
  <c r="I64" i="10"/>
  <c r="J64" i="10"/>
  <c r="K64" i="10"/>
  <c r="M64" i="10"/>
  <c r="N64" i="10"/>
  <c r="Q64" i="10"/>
  <c r="R64" i="10"/>
  <c r="S64" i="10"/>
  <c r="T64" i="10"/>
  <c r="V64" i="10"/>
  <c r="X64" i="10"/>
  <c r="Y64" i="10"/>
  <c r="Z64" i="10"/>
  <c r="AA64" i="10"/>
  <c r="F65" i="10"/>
  <c r="H65" i="10"/>
  <c r="I65" i="10"/>
  <c r="J65" i="10"/>
  <c r="K65" i="10"/>
  <c r="M65" i="10"/>
  <c r="N65" i="10"/>
  <c r="Q65" i="10"/>
  <c r="R65" i="10"/>
  <c r="S65" i="10"/>
  <c r="T65" i="10"/>
  <c r="V65" i="10"/>
  <c r="X65" i="10"/>
  <c r="Y65" i="10"/>
  <c r="Z65" i="10"/>
  <c r="AA65" i="10"/>
  <c r="F66" i="10"/>
  <c r="H66" i="10"/>
  <c r="I66" i="10"/>
  <c r="J66" i="10"/>
  <c r="K66" i="10"/>
  <c r="M66" i="10"/>
  <c r="N66" i="10"/>
  <c r="Q66" i="10"/>
  <c r="R66" i="10"/>
  <c r="S66" i="10"/>
  <c r="T66" i="10"/>
  <c r="V66" i="10"/>
  <c r="X66" i="10"/>
  <c r="Y66" i="10"/>
  <c r="AA66" i="10"/>
  <c r="F67" i="10"/>
  <c r="H67" i="10"/>
  <c r="I67" i="10"/>
  <c r="J67" i="10"/>
  <c r="K67" i="10"/>
  <c r="M67" i="10"/>
  <c r="N67" i="10"/>
  <c r="Q67" i="10"/>
  <c r="R67" i="10"/>
  <c r="S67" i="10"/>
  <c r="T67" i="10"/>
  <c r="V67" i="10"/>
  <c r="X67" i="10"/>
  <c r="Y67" i="10"/>
  <c r="AA67" i="10"/>
  <c r="F68" i="10"/>
  <c r="H68" i="10"/>
  <c r="I68" i="10"/>
  <c r="J68" i="10"/>
  <c r="K68" i="10"/>
  <c r="M68" i="10"/>
  <c r="N68" i="10"/>
  <c r="Q68" i="10"/>
  <c r="R68" i="10"/>
  <c r="S68" i="10"/>
  <c r="T68" i="10"/>
  <c r="V68" i="10"/>
  <c r="X68" i="10"/>
  <c r="Y68" i="10"/>
  <c r="AA68" i="10"/>
  <c r="F69" i="10"/>
  <c r="H69" i="10"/>
  <c r="I69" i="10"/>
  <c r="J69" i="10"/>
  <c r="K69" i="10"/>
  <c r="M69" i="10"/>
  <c r="N69" i="10"/>
  <c r="Q69" i="10"/>
  <c r="R69" i="10"/>
  <c r="S69" i="10"/>
  <c r="T69" i="10"/>
  <c r="V69" i="10"/>
  <c r="X69" i="10"/>
  <c r="Y69" i="10"/>
  <c r="AA69" i="10"/>
  <c r="F70" i="10"/>
  <c r="H70" i="10"/>
  <c r="I70" i="10"/>
  <c r="J70" i="10"/>
  <c r="K70" i="10"/>
  <c r="M70" i="10"/>
  <c r="N70" i="10"/>
  <c r="Q70" i="10"/>
  <c r="R70" i="10"/>
  <c r="S70" i="10"/>
  <c r="T70" i="10"/>
  <c r="V70" i="10"/>
  <c r="X70" i="10"/>
  <c r="Y70" i="10"/>
  <c r="AA70" i="10"/>
  <c r="F71" i="10"/>
  <c r="H71" i="10"/>
  <c r="I71" i="10"/>
  <c r="J71" i="10"/>
  <c r="K71" i="10"/>
  <c r="M71" i="10"/>
  <c r="N71" i="10"/>
  <c r="P71" i="10"/>
  <c r="Q71" i="10"/>
  <c r="S71" i="10"/>
  <c r="T71" i="10"/>
  <c r="V71" i="10"/>
  <c r="X71" i="10"/>
  <c r="Y71" i="10"/>
  <c r="AA71" i="10"/>
  <c r="F72" i="10"/>
  <c r="H72" i="10"/>
  <c r="I72" i="10"/>
  <c r="J72" i="10"/>
  <c r="K72" i="10"/>
  <c r="M72" i="10"/>
  <c r="N72" i="10"/>
  <c r="P72" i="10"/>
  <c r="Q72" i="10"/>
  <c r="S72" i="10"/>
  <c r="T72" i="10"/>
  <c r="V72" i="10"/>
  <c r="X72" i="10"/>
  <c r="Y72" i="10"/>
  <c r="AA72" i="10"/>
  <c r="F73" i="10"/>
  <c r="H73" i="10"/>
  <c r="I73" i="10"/>
  <c r="J73" i="10"/>
  <c r="K73" i="10"/>
  <c r="M73" i="10"/>
  <c r="N73" i="10"/>
  <c r="P73" i="10"/>
  <c r="Q73" i="10"/>
  <c r="S73" i="10"/>
  <c r="T73" i="10"/>
  <c r="V73" i="10"/>
  <c r="X73" i="10"/>
  <c r="Y73" i="10"/>
  <c r="AA73" i="10"/>
  <c r="F74" i="10"/>
  <c r="H74" i="10"/>
  <c r="I74" i="10"/>
  <c r="J74" i="10"/>
  <c r="K74" i="10"/>
  <c r="M74" i="10"/>
  <c r="N74" i="10"/>
  <c r="P74" i="10"/>
  <c r="Q74" i="10"/>
  <c r="S74" i="10"/>
  <c r="T74" i="10"/>
  <c r="U74" i="10"/>
  <c r="V74" i="10"/>
  <c r="W74" i="10"/>
  <c r="Z74" i="10"/>
  <c r="AA74" i="10"/>
  <c r="F75" i="10"/>
  <c r="H75" i="10"/>
  <c r="I75" i="10"/>
  <c r="J75" i="10"/>
  <c r="K75" i="10"/>
  <c r="M75" i="10"/>
  <c r="N75" i="10"/>
  <c r="P75" i="10"/>
  <c r="Q75" i="10"/>
  <c r="S75" i="10"/>
  <c r="T75" i="10"/>
  <c r="U75" i="10"/>
  <c r="V75" i="10"/>
  <c r="W75" i="10"/>
  <c r="Z75" i="10"/>
  <c r="AA75" i="10"/>
  <c r="F76" i="10"/>
  <c r="H76" i="10"/>
  <c r="I76" i="10"/>
  <c r="J76" i="10"/>
  <c r="K76" i="10"/>
  <c r="M76" i="10"/>
  <c r="N76" i="10"/>
  <c r="P76" i="10"/>
  <c r="Q76" i="10"/>
  <c r="S76" i="10"/>
  <c r="T76" i="10"/>
  <c r="V76" i="10"/>
  <c r="X76" i="10"/>
  <c r="Y76" i="10"/>
  <c r="Z76" i="10"/>
  <c r="AA76" i="10"/>
  <c r="F77" i="10"/>
  <c r="H77" i="10"/>
  <c r="I77" i="10"/>
  <c r="J77" i="10"/>
  <c r="K77" i="10"/>
  <c r="M77" i="10"/>
  <c r="N77" i="10"/>
  <c r="Q77" i="10"/>
  <c r="R77" i="10"/>
  <c r="S77" i="10"/>
  <c r="T77" i="10"/>
  <c r="V77" i="10"/>
  <c r="X77" i="10"/>
  <c r="Y77" i="10"/>
  <c r="Z77" i="10"/>
  <c r="AA77" i="10"/>
  <c r="F78" i="10"/>
  <c r="H78" i="10"/>
  <c r="I78" i="10"/>
  <c r="J78" i="10"/>
  <c r="K78" i="10"/>
  <c r="M78" i="10"/>
  <c r="N78" i="10"/>
  <c r="Q78" i="10"/>
  <c r="R78" i="10"/>
  <c r="S78" i="10"/>
  <c r="T78" i="10"/>
  <c r="V78" i="10"/>
  <c r="X78" i="10"/>
  <c r="Y78" i="10"/>
  <c r="Z78" i="10"/>
  <c r="AA78" i="10"/>
  <c r="F79" i="10"/>
  <c r="H79" i="10"/>
  <c r="I79" i="10"/>
  <c r="J79" i="10"/>
  <c r="K79" i="10"/>
  <c r="M79" i="10"/>
  <c r="N79" i="10"/>
  <c r="P79" i="10"/>
  <c r="Q79" i="10"/>
  <c r="S79" i="10"/>
  <c r="T79" i="10"/>
  <c r="V79" i="10"/>
  <c r="X79" i="10"/>
  <c r="Y79" i="10"/>
  <c r="Z79" i="10"/>
  <c r="AA79" i="10"/>
  <c r="F80" i="10"/>
  <c r="H80" i="10"/>
  <c r="I80" i="10"/>
  <c r="J80" i="10"/>
  <c r="K80" i="10"/>
  <c r="M80" i="10"/>
  <c r="N80" i="10"/>
  <c r="P80" i="10"/>
  <c r="Q80" i="10"/>
  <c r="S80" i="10"/>
  <c r="T80" i="10"/>
  <c r="V80" i="10"/>
  <c r="X80" i="10"/>
  <c r="Y80" i="10"/>
  <c r="Z80" i="10"/>
  <c r="AA80" i="10"/>
  <c r="F81" i="10"/>
  <c r="H81" i="10"/>
  <c r="I81" i="10"/>
  <c r="J81" i="10"/>
  <c r="K81" i="10"/>
  <c r="M81" i="10"/>
  <c r="N81" i="10"/>
  <c r="P81" i="10"/>
  <c r="Q81" i="10"/>
  <c r="S81" i="10"/>
  <c r="T81" i="10"/>
  <c r="U81" i="10"/>
  <c r="V81" i="10"/>
  <c r="X81" i="10"/>
  <c r="Y81" i="10"/>
  <c r="Z81" i="10"/>
  <c r="AA81" i="10"/>
  <c r="F82" i="10"/>
  <c r="H82" i="10"/>
  <c r="I82" i="10"/>
  <c r="J82" i="10"/>
  <c r="K82" i="10"/>
  <c r="M82" i="10"/>
  <c r="N82" i="10"/>
  <c r="P82" i="10"/>
  <c r="R82" i="10"/>
  <c r="S82" i="10"/>
  <c r="T82" i="10"/>
  <c r="U82" i="10"/>
  <c r="V82" i="10"/>
  <c r="X82" i="10"/>
  <c r="Y82" i="10"/>
  <c r="Z82" i="10"/>
  <c r="AA82" i="10"/>
  <c r="F83" i="10"/>
  <c r="H83" i="10"/>
  <c r="I83" i="10"/>
  <c r="J83" i="10"/>
  <c r="K83" i="10"/>
  <c r="M83" i="10"/>
  <c r="N83" i="10"/>
  <c r="P83" i="10"/>
  <c r="R83" i="10"/>
  <c r="S83" i="10"/>
  <c r="T83" i="10"/>
  <c r="U83" i="10"/>
  <c r="V83" i="10"/>
  <c r="X83" i="10"/>
  <c r="Y83" i="10"/>
  <c r="Z83" i="10"/>
  <c r="AA83" i="10"/>
  <c r="F84" i="10"/>
  <c r="H84" i="10"/>
  <c r="I84" i="10"/>
  <c r="J84" i="10"/>
  <c r="K84" i="10"/>
  <c r="M84" i="10"/>
  <c r="N84" i="10"/>
  <c r="P84" i="10"/>
  <c r="R84" i="10"/>
  <c r="S84" i="10"/>
  <c r="T84" i="10"/>
  <c r="U84" i="10"/>
  <c r="V84" i="10"/>
  <c r="X84" i="10"/>
  <c r="Y84" i="10"/>
  <c r="Z84" i="10"/>
  <c r="AA84" i="10"/>
  <c r="F85" i="10"/>
  <c r="H85" i="10"/>
  <c r="K85" i="10"/>
  <c r="M85" i="10"/>
  <c r="N85" i="10"/>
  <c r="P85" i="10"/>
  <c r="S85" i="10"/>
  <c r="T85" i="10"/>
  <c r="V85" i="10"/>
  <c r="X85" i="10"/>
  <c r="Y85" i="10"/>
  <c r="Z85" i="10"/>
  <c r="AA85" i="10"/>
  <c r="F86" i="10"/>
  <c r="H86" i="10"/>
  <c r="I86" i="10"/>
  <c r="J86" i="10"/>
  <c r="K86" i="10"/>
  <c r="M86" i="10"/>
  <c r="N86" i="10"/>
  <c r="P86" i="10"/>
  <c r="R86" i="10"/>
  <c r="S86" i="10"/>
  <c r="T86" i="10"/>
  <c r="U86" i="10"/>
  <c r="V86" i="10"/>
  <c r="X86" i="10"/>
  <c r="Y86" i="10"/>
  <c r="Z86" i="10"/>
  <c r="AA86" i="10"/>
  <c r="F87" i="10"/>
  <c r="H87" i="10"/>
  <c r="I87" i="10"/>
  <c r="J87" i="10"/>
  <c r="K87" i="10"/>
  <c r="M87" i="10"/>
  <c r="N87" i="10"/>
  <c r="P87" i="10"/>
  <c r="R87" i="10"/>
  <c r="S87" i="10"/>
  <c r="T87" i="10"/>
  <c r="U87" i="10"/>
  <c r="V87" i="10"/>
  <c r="X87" i="10"/>
  <c r="Y87" i="10"/>
  <c r="Z87" i="10"/>
  <c r="AA87" i="10"/>
  <c r="F88" i="10"/>
  <c r="H88" i="10"/>
  <c r="I88" i="10"/>
  <c r="J88" i="10"/>
  <c r="K88" i="10"/>
  <c r="M88" i="10"/>
  <c r="N88" i="10"/>
  <c r="P88" i="10"/>
  <c r="R88" i="10"/>
  <c r="S88" i="10"/>
  <c r="T88" i="10"/>
  <c r="U88" i="10"/>
  <c r="V88" i="10"/>
  <c r="X88" i="10"/>
  <c r="Y88" i="10"/>
  <c r="Z88" i="10"/>
  <c r="AA88" i="10"/>
  <c r="F89" i="10"/>
  <c r="H89" i="10"/>
  <c r="I89" i="10"/>
  <c r="J89" i="10"/>
  <c r="K89" i="10"/>
  <c r="M89" i="10"/>
  <c r="N89" i="10"/>
  <c r="P89" i="10"/>
  <c r="Q89" i="10"/>
  <c r="S89" i="10"/>
  <c r="T89" i="10"/>
  <c r="U89" i="10"/>
  <c r="V89" i="10"/>
  <c r="X89" i="10"/>
  <c r="Y89" i="10"/>
  <c r="Z89" i="10"/>
  <c r="AA89" i="10"/>
  <c r="F90" i="10"/>
  <c r="H90" i="10"/>
  <c r="I90" i="10"/>
  <c r="J90" i="10"/>
  <c r="K90" i="10"/>
  <c r="M90" i="10"/>
  <c r="N90" i="10"/>
  <c r="P90" i="10"/>
  <c r="R90" i="10"/>
  <c r="S90" i="10"/>
  <c r="T90" i="10"/>
  <c r="U90" i="10"/>
  <c r="V90" i="10"/>
  <c r="X90" i="10"/>
  <c r="Y90" i="10"/>
  <c r="Z90" i="10"/>
  <c r="AA90" i="10"/>
  <c r="F91" i="10"/>
  <c r="H91" i="10"/>
  <c r="I91" i="10"/>
  <c r="J91" i="10"/>
  <c r="K91" i="10"/>
  <c r="M91" i="10"/>
  <c r="N91" i="10"/>
  <c r="P91" i="10"/>
  <c r="Q91" i="10"/>
  <c r="S91" i="10"/>
  <c r="T91" i="10"/>
  <c r="U91" i="10"/>
  <c r="V91" i="10"/>
  <c r="X91" i="10"/>
  <c r="Y91" i="10"/>
  <c r="Z91" i="10"/>
  <c r="AA91" i="10"/>
  <c r="F92" i="10"/>
  <c r="H92" i="10"/>
  <c r="I92" i="10"/>
  <c r="J92" i="10"/>
  <c r="K92" i="10"/>
  <c r="M92" i="10"/>
  <c r="N92" i="10"/>
  <c r="P92" i="10"/>
  <c r="R92" i="10"/>
  <c r="S92" i="10"/>
  <c r="T92" i="10"/>
  <c r="U92" i="10"/>
  <c r="V92" i="10"/>
  <c r="X92" i="10"/>
  <c r="Y92" i="10"/>
  <c r="Z92" i="10"/>
  <c r="AA92" i="10"/>
  <c r="F93" i="10"/>
  <c r="H93" i="10"/>
  <c r="I93" i="10"/>
  <c r="J93" i="10"/>
  <c r="K93" i="10"/>
  <c r="M93" i="10"/>
  <c r="N93" i="10"/>
  <c r="P93" i="10"/>
  <c r="R93" i="10"/>
  <c r="S93" i="10"/>
  <c r="T93" i="10"/>
  <c r="V93" i="10"/>
  <c r="X93" i="10"/>
  <c r="Y93" i="10"/>
  <c r="Z93" i="10"/>
  <c r="AA93" i="10"/>
  <c r="F94" i="10"/>
  <c r="H94" i="10"/>
  <c r="I94" i="10"/>
  <c r="J94" i="10"/>
  <c r="K94" i="10"/>
  <c r="M94" i="10"/>
  <c r="N94" i="10"/>
  <c r="Q94" i="10"/>
  <c r="R94" i="10"/>
  <c r="S94" i="10"/>
  <c r="T94" i="10"/>
  <c r="V94" i="10"/>
  <c r="X94" i="10"/>
  <c r="Y94" i="10"/>
  <c r="Z94" i="10"/>
  <c r="AA94" i="10"/>
  <c r="F95" i="10"/>
  <c r="H95" i="10"/>
  <c r="I95" i="10"/>
  <c r="J95" i="10"/>
  <c r="K95" i="10"/>
  <c r="M95" i="10"/>
  <c r="N95" i="10"/>
  <c r="P95" i="10"/>
  <c r="R95" i="10"/>
  <c r="S95" i="10"/>
  <c r="T95" i="10"/>
  <c r="V95" i="10"/>
  <c r="X95" i="10"/>
  <c r="Y95" i="10"/>
  <c r="Z95" i="10"/>
  <c r="AA95" i="10"/>
  <c r="F96" i="10"/>
  <c r="H96" i="10"/>
  <c r="I96" i="10"/>
  <c r="J96" i="10"/>
  <c r="K96" i="10"/>
  <c r="M96" i="10"/>
  <c r="N96" i="10"/>
  <c r="P96" i="10"/>
  <c r="Q96" i="10"/>
  <c r="S96" i="10"/>
  <c r="T96" i="10"/>
  <c r="V96" i="10"/>
  <c r="X96" i="10"/>
  <c r="Y96" i="10"/>
  <c r="Z96" i="10"/>
  <c r="AA96" i="10"/>
  <c r="F97" i="10"/>
  <c r="H97" i="10"/>
  <c r="I97" i="10"/>
  <c r="J97" i="10"/>
  <c r="K97" i="10"/>
  <c r="M97" i="10"/>
  <c r="N97" i="10"/>
  <c r="P97" i="10"/>
  <c r="Q97" i="10"/>
  <c r="S97" i="10"/>
  <c r="T97" i="10"/>
  <c r="V97" i="10"/>
  <c r="X97" i="10"/>
  <c r="Y97" i="10"/>
  <c r="Z97" i="10"/>
  <c r="AA97" i="10"/>
  <c r="F98" i="10"/>
  <c r="H98" i="10"/>
  <c r="I98" i="10"/>
  <c r="J98" i="10"/>
  <c r="K98" i="10"/>
  <c r="M98" i="10"/>
  <c r="N98" i="10"/>
  <c r="Q98" i="10"/>
  <c r="R98" i="10"/>
  <c r="S98" i="10"/>
  <c r="T98" i="10"/>
  <c r="V98" i="10"/>
  <c r="X98" i="10"/>
  <c r="Y98" i="10"/>
  <c r="Z98" i="10"/>
  <c r="AA98" i="10"/>
  <c r="F99" i="10"/>
  <c r="H99" i="10"/>
  <c r="I99" i="10"/>
  <c r="J99" i="10"/>
  <c r="K99" i="10"/>
  <c r="M99" i="10"/>
  <c r="N99" i="10"/>
  <c r="Q99" i="10"/>
  <c r="R99" i="10"/>
  <c r="S99" i="10"/>
  <c r="T99" i="10"/>
  <c r="V99" i="10"/>
  <c r="X99" i="10"/>
  <c r="Y99" i="10"/>
  <c r="Z99" i="10"/>
  <c r="AA99" i="10"/>
  <c r="F100" i="10"/>
  <c r="H100" i="10"/>
  <c r="I100" i="10"/>
  <c r="J100" i="10"/>
  <c r="K100" i="10"/>
  <c r="M100" i="10"/>
  <c r="N100" i="10"/>
  <c r="P100" i="10"/>
  <c r="Q100" i="10"/>
  <c r="S100" i="10"/>
  <c r="T100" i="10"/>
  <c r="V100" i="10"/>
  <c r="X100" i="10"/>
  <c r="Y100" i="10"/>
  <c r="Z100" i="10"/>
  <c r="AA100" i="10"/>
  <c r="F101" i="10"/>
  <c r="H101" i="10"/>
  <c r="I101" i="10"/>
  <c r="J101" i="10"/>
  <c r="K101" i="10"/>
  <c r="M101" i="10"/>
  <c r="N101" i="10"/>
  <c r="Q101" i="10"/>
  <c r="R101" i="10"/>
  <c r="S101" i="10"/>
  <c r="T101" i="10"/>
  <c r="V101" i="10"/>
  <c r="X101" i="10"/>
  <c r="Y101" i="10"/>
  <c r="Z101" i="10"/>
  <c r="AA101" i="10"/>
  <c r="F102" i="10"/>
  <c r="H102" i="10"/>
  <c r="I102" i="10"/>
  <c r="J102" i="10"/>
  <c r="K102" i="10"/>
  <c r="M102" i="10"/>
  <c r="N102" i="10"/>
  <c r="Q102" i="10"/>
  <c r="R102" i="10"/>
  <c r="S102" i="10"/>
  <c r="T102" i="10"/>
  <c r="V102" i="10"/>
  <c r="X102" i="10"/>
  <c r="Y102" i="10"/>
  <c r="Z102" i="10"/>
  <c r="AA102" i="10"/>
  <c r="F103" i="10"/>
  <c r="H103" i="10"/>
  <c r="I103" i="10"/>
  <c r="J103" i="10"/>
  <c r="K103" i="10"/>
  <c r="M103" i="10"/>
  <c r="N103" i="10"/>
  <c r="P103" i="10"/>
  <c r="R103" i="10"/>
  <c r="S103" i="10"/>
  <c r="T103" i="10"/>
  <c r="V103" i="10"/>
  <c r="X103" i="10"/>
  <c r="Y103" i="10"/>
  <c r="Z103" i="10"/>
  <c r="AA103" i="10"/>
  <c r="F104" i="10"/>
  <c r="H104" i="10"/>
  <c r="I104" i="10"/>
  <c r="J104" i="10"/>
  <c r="K104" i="10"/>
  <c r="M104" i="10"/>
  <c r="N104" i="10"/>
  <c r="P104" i="10"/>
  <c r="Q104" i="10"/>
  <c r="S104" i="10"/>
  <c r="T104" i="10"/>
  <c r="V104" i="10"/>
  <c r="X104" i="10"/>
  <c r="Y104" i="10"/>
  <c r="Z104" i="10"/>
  <c r="AA104" i="10"/>
  <c r="F105" i="10"/>
  <c r="H105" i="10"/>
  <c r="I105" i="10"/>
  <c r="J105" i="10"/>
  <c r="K105" i="10"/>
  <c r="M105" i="10"/>
  <c r="N105" i="10"/>
  <c r="Q105" i="10"/>
  <c r="R105" i="10"/>
  <c r="S105" i="10"/>
  <c r="T105" i="10"/>
  <c r="V105" i="10"/>
  <c r="X105" i="10"/>
  <c r="Y105" i="10"/>
  <c r="Z105" i="10"/>
  <c r="AA105" i="10"/>
  <c r="F107" i="10"/>
  <c r="H107" i="10"/>
  <c r="I107" i="10"/>
  <c r="J107" i="10"/>
  <c r="K107" i="10"/>
  <c r="M107" i="10"/>
  <c r="N107" i="10"/>
  <c r="P107" i="10"/>
  <c r="Q107" i="10"/>
  <c r="S107" i="10"/>
  <c r="T107" i="10"/>
  <c r="V107" i="10"/>
  <c r="X107" i="10"/>
  <c r="Y107" i="10"/>
  <c r="Z107" i="10"/>
  <c r="AA107" i="10"/>
  <c r="F109" i="10"/>
  <c r="H109" i="10"/>
  <c r="I109" i="10"/>
  <c r="J109" i="10"/>
  <c r="K109" i="10"/>
  <c r="M109" i="10"/>
  <c r="N109" i="10"/>
  <c r="P109" i="10"/>
  <c r="R109" i="10"/>
  <c r="S109" i="10"/>
  <c r="T109" i="10"/>
  <c r="V109" i="10"/>
  <c r="X109" i="10"/>
  <c r="Y109" i="10"/>
  <c r="Z109" i="10"/>
  <c r="AA109" i="10"/>
  <c r="F110" i="10"/>
  <c r="H110" i="10"/>
  <c r="I110" i="10"/>
  <c r="J110" i="10"/>
  <c r="K110" i="10"/>
  <c r="M110" i="10"/>
  <c r="N110" i="10"/>
  <c r="P110" i="10"/>
  <c r="Q110" i="10"/>
  <c r="S110" i="10"/>
  <c r="T110" i="10"/>
  <c r="V110" i="10"/>
  <c r="X110" i="10"/>
  <c r="Y110" i="10"/>
  <c r="Z110" i="10"/>
  <c r="AA110" i="10"/>
  <c r="F111" i="10"/>
  <c r="H111" i="10"/>
  <c r="I111" i="10"/>
  <c r="J111" i="10"/>
  <c r="K111" i="10"/>
  <c r="M111" i="10"/>
  <c r="N111" i="10"/>
  <c r="P111" i="10"/>
  <c r="Q111" i="10"/>
  <c r="S111" i="10"/>
  <c r="T111" i="10"/>
  <c r="V111" i="10"/>
  <c r="X111" i="10"/>
  <c r="Y111" i="10"/>
  <c r="Z111" i="10"/>
  <c r="AA111" i="10"/>
  <c r="F112" i="10"/>
  <c r="H112" i="10"/>
  <c r="I112" i="10"/>
  <c r="J112" i="10"/>
  <c r="K112" i="10"/>
  <c r="M112" i="10"/>
  <c r="N112" i="10"/>
  <c r="P112" i="10"/>
  <c r="Q112" i="10"/>
  <c r="S112" i="10"/>
  <c r="T112" i="10"/>
  <c r="V112" i="10"/>
  <c r="X112" i="10"/>
  <c r="Y112" i="10"/>
  <c r="Z112" i="10"/>
  <c r="AA112" i="10"/>
  <c r="F113" i="10"/>
  <c r="H113" i="10"/>
  <c r="I113" i="10"/>
  <c r="J113" i="10"/>
  <c r="K113" i="10"/>
  <c r="M113" i="10"/>
  <c r="N113" i="10"/>
  <c r="P113" i="10"/>
  <c r="Q113" i="10"/>
  <c r="S113" i="10"/>
  <c r="T113" i="10"/>
  <c r="V113" i="10"/>
  <c r="X113" i="10"/>
  <c r="Y113" i="10"/>
  <c r="Z113" i="10"/>
  <c r="AA113" i="10"/>
  <c r="F114" i="10"/>
  <c r="H114" i="10"/>
  <c r="I114" i="10"/>
  <c r="J114" i="10"/>
  <c r="K114" i="10"/>
  <c r="M114" i="10"/>
  <c r="N114" i="10"/>
  <c r="P114" i="10"/>
  <c r="Q114" i="10"/>
  <c r="S114" i="10"/>
  <c r="T114" i="10"/>
  <c r="U114" i="10"/>
  <c r="V114" i="10"/>
  <c r="W114" i="10"/>
  <c r="Z114" i="10"/>
  <c r="AA114" i="10"/>
  <c r="F115" i="10"/>
  <c r="H115" i="10"/>
  <c r="I115" i="10"/>
  <c r="J115" i="10"/>
  <c r="K115" i="10"/>
  <c r="M115" i="10"/>
  <c r="N115" i="10"/>
  <c r="P115" i="10"/>
  <c r="Q115" i="10"/>
  <c r="S115" i="10"/>
  <c r="T115" i="10"/>
  <c r="U115" i="10"/>
  <c r="V115" i="10"/>
  <c r="W115" i="10"/>
  <c r="Z115" i="10"/>
  <c r="AA115" i="10"/>
  <c r="F116" i="10"/>
  <c r="H116" i="10"/>
  <c r="I116" i="10"/>
  <c r="J116" i="10"/>
  <c r="K116" i="10"/>
  <c r="M116" i="10"/>
  <c r="N116" i="10"/>
  <c r="P116" i="10"/>
  <c r="Q116" i="10"/>
  <c r="S116" i="10"/>
  <c r="T116" i="10"/>
  <c r="U116" i="10"/>
  <c r="V116" i="10"/>
  <c r="W116" i="10"/>
  <c r="Z116" i="10"/>
  <c r="AA116" i="10"/>
  <c r="F117" i="10"/>
  <c r="H117" i="10"/>
  <c r="I117" i="10"/>
  <c r="J117" i="10"/>
  <c r="K117" i="10"/>
  <c r="M117" i="10"/>
  <c r="N117" i="10"/>
  <c r="P117" i="10"/>
  <c r="Q117" i="10"/>
  <c r="S117" i="10"/>
  <c r="T117" i="10"/>
  <c r="U117" i="10"/>
  <c r="V117" i="10"/>
  <c r="W117" i="10"/>
  <c r="Z117" i="10"/>
  <c r="AA117" i="10"/>
  <c r="F118" i="10"/>
  <c r="H118" i="10"/>
  <c r="I118" i="10"/>
  <c r="J118" i="10"/>
  <c r="K118" i="10"/>
  <c r="M118" i="10"/>
  <c r="N118" i="10"/>
  <c r="P118" i="10"/>
  <c r="Q118" i="10"/>
  <c r="S118" i="10"/>
  <c r="T118" i="10"/>
  <c r="U118" i="10"/>
  <c r="V118" i="10"/>
  <c r="W118" i="10"/>
  <c r="AA118" i="10"/>
  <c r="F119" i="10"/>
  <c r="H119" i="10"/>
  <c r="I119" i="10"/>
  <c r="J119" i="10"/>
  <c r="K119" i="10"/>
  <c r="M119" i="10"/>
  <c r="N119" i="10"/>
  <c r="P119" i="10"/>
  <c r="Q119" i="10"/>
  <c r="S119" i="10"/>
  <c r="T119" i="10"/>
  <c r="U119" i="10"/>
  <c r="V119" i="10"/>
  <c r="W119" i="10"/>
  <c r="Z119" i="10"/>
  <c r="AA119" i="10"/>
  <c r="F120" i="10"/>
  <c r="H120" i="10"/>
  <c r="I120" i="10"/>
  <c r="J120" i="10"/>
  <c r="K120" i="10"/>
  <c r="M120" i="10"/>
  <c r="N120" i="10"/>
  <c r="P120" i="10"/>
  <c r="Q120" i="10"/>
  <c r="S120" i="10"/>
  <c r="T120" i="10"/>
  <c r="U120" i="10"/>
  <c r="V120" i="10"/>
  <c r="W120" i="10"/>
  <c r="Z120" i="10"/>
  <c r="AA120" i="10"/>
  <c r="F121" i="10"/>
  <c r="H121" i="10"/>
  <c r="I121" i="10"/>
  <c r="J121" i="10"/>
  <c r="K121" i="10"/>
  <c r="M121" i="10"/>
  <c r="N121" i="10"/>
  <c r="P121" i="10"/>
  <c r="Q121" i="10"/>
  <c r="S121" i="10"/>
  <c r="T121" i="10"/>
  <c r="U121" i="10"/>
  <c r="V121" i="10"/>
  <c r="W121" i="10"/>
  <c r="AA121" i="10"/>
  <c r="F122" i="10"/>
  <c r="H122" i="10"/>
  <c r="I122" i="10"/>
  <c r="J122" i="10"/>
  <c r="K122" i="10"/>
  <c r="M122" i="10"/>
  <c r="N122" i="10"/>
  <c r="P122" i="10"/>
  <c r="Q122" i="10"/>
  <c r="S122" i="10"/>
  <c r="T122" i="10"/>
  <c r="U122" i="10"/>
  <c r="V122" i="10"/>
  <c r="W122" i="10"/>
  <c r="Z122" i="10"/>
  <c r="AA122" i="10"/>
  <c r="F123" i="10"/>
  <c r="H123" i="10"/>
  <c r="I123" i="10"/>
  <c r="J123" i="10"/>
  <c r="K123" i="10"/>
  <c r="M123" i="10"/>
  <c r="N123" i="10"/>
  <c r="P123" i="10"/>
  <c r="Q123" i="10"/>
  <c r="S123" i="10"/>
  <c r="T123" i="10"/>
  <c r="U123" i="10"/>
  <c r="V123" i="10"/>
  <c r="W123" i="10"/>
  <c r="Z123" i="10"/>
  <c r="AA123" i="10"/>
  <c r="F124" i="10"/>
  <c r="H124" i="10"/>
  <c r="I124" i="10"/>
  <c r="J124" i="10"/>
  <c r="K124" i="10"/>
  <c r="M124" i="10"/>
  <c r="N124" i="10"/>
  <c r="P124" i="10"/>
  <c r="Q124" i="10"/>
  <c r="S124" i="10"/>
  <c r="T124" i="10"/>
  <c r="U124" i="10"/>
  <c r="V124" i="10"/>
  <c r="W124" i="10"/>
  <c r="Z124" i="10"/>
  <c r="AA124" i="10"/>
  <c r="F125" i="10"/>
  <c r="H125" i="10"/>
  <c r="I125" i="10"/>
  <c r="J125" i="10"/>
  <c r="K125" i="10"/>
  <c r="M125" i="10"/>
  <c r="N125" i="10"/>
  <c r="P125" i="10"/>
  <c r="Q125" i="10"/>
  <c r="S125" i="10"/>
  <c r="T125" i="10"/>
  <c r="V125" i="10"/>
  <c r="X125" i="10"/>
  <c r="Y125" i="10"/>
  <c r="Z125" i="10"/>
  <c r="AA125" i="10"/>
  <c r="F126" i="10"/>
  <c r="H126" i="10"/>
  <c r="I126" i="10"/>
  <c r="J126" i="10"/>
  <c r="K126" i="10"/>
  <c r="M126" i="10"/>
  <c r="N126" i="10"/>
  <c r="Q126" i="10"/>
  <c r="R126" i="10"/>
  <c r="S126" i="10"/>
  <c r="T126" i="10"/>
  <c r="U126" i="10"/>
  <c r="V126" i="10"/>
  <c r="W126" i="10"/>
  <c r="Z126" i="10"/>
  <c r="AA126" i="10"/>
  <c r="F127" i="10"/>
  <c r="H127" i="10"/>
  <c r="I127" i="10"/>
  <c r="J127" i="10"/>
  <c r="K127" i="10"/>
  <c r="M127" i="10"/>
  <c r="N127" i="10"/>
  <c r="P127" i="10"/>
  <c r="R127" i="10"/>
  <c r="S127" i="10"/>
  <c r="T127" i="10"/>
  <c r="U127" i="10"/>
  <c r="V127" i="10"/>
  <c r="W127" i="10"/>
  <c r="Z127" i="10"/>
  <c r="AA127" i="10"/>
  <c r="F129" i="10"/>
  <c r="H129" i="10"/>
  <c r="I129" i="10"/>
  <c r="J129" i="10"/>
  <c r="K129" i="10"/>
  <c r="M129" i="10"/>
  <c r="N129" i="10"/>
  <c r="P129" i="10"/>
  <c r="Q129" i="10"/>
  <c r="S129" i="10"/>
  <c r="T129" i="10"/>
  <c r="V129" i="10"/>
  <c r="X129" i="10"/>
  <c r="Y129" i="10"/>
  <c r="Z129" i="10"/>
  <c r="AA129" i="10"/>
  <c r="F130" i="10"/>
  <c r="H130" i="10"/>
  <c r="I130" i="10"/>
  <c r="J130" i="10"/>
  <c r="K130" i="10"/>
  <c r="M130" i="10"/>
  <c r="N130" i="10"/>
  <c r="P130" i="10"/>
  <c r="Q130" i="10"/>
  <c r="S130" i="10"/>
  <c r="T130" i="10"/>
  <c r="V130" i="10"/>
  <c r="X130" i="10"/>
  <c r="Y130" i="10"/>
  <c r="Z130" i="10"/>
  <c r="AA130" i="10"/>
  <c r="F131" i="10"/>
  <c r="H131" i="10"/>
  <c r="I131" i="10"/>
  <c r="J131" i="10"/>
  <c r="K131" i="10"/>
  <c r="M131" i="10"/>
  <c r="N131" i="10"/>
  <c r="P131" i="10"/>
  <c r="R131" i="10"/>
  <c r="S131" i="10"/>
  <c r="T131" i="10"/>
  <c r="V131" i="10"/>
  <c r="X131" i="10"/>
  <c r="Y131" i="10"/>
  <c r="Z131" i="10"/>
  <c r="AA131" i="10"/>
  <c r="F132" i="10"/>
  <c r="H132" i="10"/>
  <c r="I132" i="10"/>
  <c r="J132" i="10"/>
  <c r="K132" i="10"/>
  <c r="M132" i="10"/>
  <c r="N132" i="10"/>
  <c r="P132" i="10"/>
  <c r="R132" i="10"/>
  <c r="S132" i="10"/>
  <c r="T132" i="10"/>
  <c r="V132" i="10"/>
  <c r="X132" i="10"/>
  <c r="Y132" i="10"/>
  <c r="Z132" i="10"/>
  <c r="AA132" i="10"/>
  <c r="F133" i="10"/>
  <c r="H133" i="10"/>
  <c r="I133" i="10"/>
  <c r="J133" i="10"/>
  <c r="K133" i="10"/>
  <c r="M133" i="10"/>
  <c r="N133" i="10"/>
  <c r="P133" i="10"/>
  <c r="R133" i="10"/>
  <c r="S133" i="10"/>
  <c r="T133" i="10"/>
  <c r="V133" i="10"/>
  <c r="X133" i="10"/>
  <c r="Y133" i="10"/>
  <c r="Z133" i="10"/>
  <c r="AA133" i="10"/>
  <c r="F134" i="10"/>
  <c r="H134" i="10"/>
  <c r="I134" i="10"/>
  <c r="J134" i="10"/>
  <c r="K134" i="10"/>
  <c r="M134" i="10"/>
  <c r="N134" i="10"/>
  <c r="P134" i="10"/>
  <c r="R134" i="10"/>
  <c r="S134" i="10"/>
  <c r="T134" i="10"/>
  <c r="V134" i="10"/>
  <c r="X134" i="10"/>
  <c r="Y134" i="10"/>
  <c r="Z134" i="10"/>
  <c r="AA134" i="10"/>
  <c r="F135" i="10"/>
  <c r="H135" i="10"/>
  <c r="I135" i="10"/>
  <c r="J135" i="10"/>
  <c r="K135" i="10"/>
  <c r="M135" i="10"/>
  <c r="N135" i="10"/>
  <c r="P135" i="10"/>
  <c r="R135" i="10"/>
  <c r="S135" i="10"/>
  <c r="T135" i="10"/>
  <c r="V135" i="10"/>
  <c r="X135" i="10"/>
  <c r="Y135" i="10"/>
  <c r="Z135" i="10"/>
  <c r="AA135" i="10"/>
  <c r="F136" i="10"/>
  <c r="H136" i="10"/>
  <c r="I136" i="10"/>
  <c r="J136" i="10"/>
  <c r="K136" i="10"/>
  <c r="M136" i="10"/>
  <c r="N136" i="10"/>
  <c r="P136" i="10"/>
  <c r="Q136" i="10"/>
  <c r="R136" i="10"/>
  <c r="S136" i="10"/>
  <c r="T136" i="10"/>
  <c r="V136" i="10"/>
  <c r="X136" i="10"/>
  <c r="Y136" i="10"/>
  <c r="Z136" i="10"/>
  <c r="AA136" i="10"/>
  <c r="F137" i="10"/>
  <c r="H137" i="10"/>
  <c r="I137" i="10"/>
  <c r="J137" i="10"/>
  <c r="K137" i="10"/>
  <c r="M137" i="10"/>
  <c r="N137" i="10"/>
  <c r="P137" i="10"/>
  <c r="Q137" i="10"/>
  <c r="R137" i="10"/>
  <c r="S137" i="10"/>
  <c r="T137" i="10"/>
  <c r="V137" i="10"/>
  <c r="X137" i="10"/>
  <c r="Y137" i="10"/>
  <c r="Z137" i="10"/>
  <c r="AA137" i="10"/>
  <c r="F138" i="10"/>
  <c r="H138" i="10"/>
  <c r="I138" i="10"/>
  <c r="J138" i="10"/>
  <c r="K138" i="10"/>
  <c r="M138" i="10"/>
  <c r="N138" i="10"/>
  <c r="P138" i="10"/>
  <c r="Q138" i="10"/>
  <c r="R138" i="10"/>
  <c r="S138" i="10"/>
  <c r="T138" i="10"/>
  <c r="V138" i="10"/>
  <c r="X138" i="10"/>
  <c r="Y138" i="10"/>
  <c r="Z138" i="10"/>
  <c r="AA138" i="10"/>
  <c r="F139" i="10"/>
  <c r="H139" i="10"/>
  <c r="I139" i="10"/>
  <c r="J139" i="10"/>
  <c r="K139" i="10"/>
  <c r="M139" i="10"/>
  <c r="N139" i="10"/>
  <c r="P139" i="10"/>
  <c r="Q139" i="10"/>
  <c r="R139" i="10"/>
  <c r="S139" i="10"/>
  <c r="T139" i="10"/>
  <c r="V139" i="10"/>
  <c r="X139" i="10"/>
  <c r="Y139" i="10"/>
  <c r="Z139" i="10"/>
  <c r="AA139" i="10"/>
  <c r="F140" i="10"/>
  <c r="H140" i="10"/>
  <c r="I140" i="10"/>
  <c r="J140" i="10"/>
  <c r="K140" i="10"/>
  <c r="M140" i="10"/>
  <c r="N140" i="10"/>
  <c r="P140" i="10"/>
  <c r="Q140" i="10"/>
  <c r="R140" i="10"/>
  <c r="S140" i="10"/>
  <c r="T140" i="10"/>
  <c r="V140" i="10"/>
  <c r="X140" i="10"/>
  <c r="Y140" i="10"/>
  <c r="Z140" i="10"/>
  <c r="AA140" i="10"/>
  <c r="F141" i="10"/>
  <c r="H141" i="10"/>
  <c r="I141" i="10"/>
  <c r="J141" i="10"/>
  <c r="K141" i="10"/>
  <c r="M141" i="10"/>
  <c r="N141" i="10"/>
  <c r="P141" i="10"/>
  <c r="Q141" i="10"/>
  <c r="R141" i="10"/>
  <c r="S141" i="10"/>
  <c r="T141" i="10"/>
  <c r="V141" i="10"/>
  <c r="X141" i="10"/>
  <c r="Y141" i="10"/>
  <c r="Z141" i="10"/>
  <c r="AA141" i="10"/>
  <c r="F142" i="10"/>
  <c r="H142" i="10"/>
  <c r="I142" i="10"/>
  <c r="J142" i="10"/>
  <c r="K142" i="10"/>
  <c r="M142" i="10"/>
  <c r="N142" i="10"/>
  <c r="P142" i="10"/>
  <c r="Q142" i="10"/>
  <c r="R142" i="10"/>
  <c r="S142" i="10"/>
  <c r="T142" i="10"/>
  <c r="V142" i="10"/>
  <c r="X142" i="10"/>
  <c r="Y142" i="10"/>
  <c r="Z142" i="10"/>
  <c r="AA142" i="10"/>
  <c r="F143" i="10"/>
  <c r="H143" i="10"/>
  <c r="I143" i="10"/>
  <c r="J143" i="10"/>
  <c r="K143" i="10"/>
  <c r="M143" i="10"/>
  <c r="N143" i="10"/>
  <c r="P143" i="10"/>
  <c r="Q143" i="10"/>
  <c r="R143" i="10"/>
  <c r="S143" i="10"/>
  <c r="T143" i="10"/>
  <c r="V143" i="10"/>
  <c r="X143" i="10"/>
  <c r="Y143" i="10"/>
  <c r="Z143" i="10"/>
  <c r="AA143" i="10"/>
  <c r="F144" i="10"/>
  <c r="H144" i="10"/>
  <c r="I144" i="10"/>
  <c r="J144" i="10"/>
  <c r="K144" i="10"/>
  <c r="M144" i="10"/>
  <c r="N144" i="10"/>
  <c r="P144" i="10"/>
  <c r="Q144" i="10"/>
  <c r="R144" i="10"/>
  <c r="S144" i="10"/>
  <c r="T144" i="10"/>
  <c r="V144" i="10"/>
  <c r="X144" i="10"/>
  <c r="Y144" i="10"/>
  <c r="Z144" i="10"/>
  <c r="AA144" i="10"/>
  <c r="F145" i="10"/>
  <c r="H145" i="10"/>
  <c r="I145" i="10"/>
  <c r="J145" i="10"/>
  <c r="K145" i="10"/>
  <c r="M145" i="10"/>
  <c r="N145" i="10"/>
  <c r="P145" i="10"/>
  <c r="Q145" i="10"/>
  <c r="S145" i="10"/>
  <c r="T145" i="10"/>
  <c r="V145" i="10"/>
  <c r="X145" i="10"/>
  <c r="Y145" i="10"/>
  <c r="Z145" i="10"/>
  <c r="AA145" i="10"/>
  <c r="F146" i="10"/>
  <c r="H146" i="10"/>
  <c r="I146" i="10"/>
  <c r="J146" i="10"/>
  <c r="K146" i="10"/>
  <c r="M146" i="10"/>
  <c r="N146" i="10"/>
  <c r="P146" i="10"/>
  <c r="Q146" i="10"/>
  <c r="S146" i="10"/>
  <c r="T146" i="10"/>
  <c r="V146" i="10"/>
  <c r="X146" i="10"/>
  <c r="Y146" i="10"/>
  <c r="Z146" i="10"/>
  <c r="AA146" i="10"/>
  <c r="F147" i="10"/>
  <c r="H147" i="10"/>
  <c r="I147" i="10"/>
  <c r="J147" i="10"/>
  <c r="K147" i="10"/>
  <c r="M147" i="10"/>
  <c r="N147" i="10"/>
  <c r="P147" i="10"/>
  <c r="Q147" i="10"/>
  <c r="S147" i="10"/>
  <c r="T147" i="10"/>
  <c r="V147" i="10"/>
  <c r="X147" i="10"/>
  <c r="Y147" i="10"/>
  <c r="Z147" i="10"/>
  <c r="AA147" i="10"/>
  <c r="F148" i="10"/>
  <c r="H148" i="10"/>
  <c r="I148" i="10"/>
  <c r="J148" i="10"/>
  <c r="K148" i="10"/>
  <c r="M148" i="10"/>
  <c r="N148" i="10"/>
  <c r="Q148" i="10"/>
  <c r="R148" i="10"/>
  <c r="S148" i="10"/>
  <c r="T148" i="10"/>
  <c r="V148" i="10"/>
  <c r="X148" i="10"/>
  <c r="Y148" i="10"/>
  <c r="Z148" i="10"/>
  <c r="AA148" i="10"/>
  <c r="F149" i="10"/>
  <c r="H149" i="10"/>
  <c r="I149" i="10"/>
  <c r="J149" i="10"/>
  <c r="K149" i="10"/>
  <c r="M149" i="10"/>
  <c r="N149" i="10"/>
  <c r="Q149" i="10"/>
  <c r="R149" i="10"/>
  <c r="S149" i="10"/>
  <c r="T149" i="10"/>
  <c r="V149" i="10"/>
  <c r="X149" i="10"/>
  <c r="Y149" i="10"/>
  <c r="Z149" i="10"/>
  <c r="AA149" i="10"/>
  <c r="F150" i="10"/>
  <c r="H150" i="10"/>
  <c r="I150" i="10"/>
  <c r="J150" i="10"/>
  <c r="K150" i="10"/>
  <c r="M150" i="10"/>
  <c r="N150" i="10"/>
  <c r="Q150" i="10"/>
  <c r="R150" i="10"/>
  <c r="S150" i="10"/>
  <c r="T150" i="10"/>
  <c r="V150" i="10"/>
  <c r="X150" i="10"/>
  <c r="Y150" i="10"/>
  <c r="Z150" i="10"/>
  <c r="AA150" i="10"/>
  <c r="F151" i="10"/>
  <c r="H151" i="10"/>
  <c r="I151" i="10"/>
  <c r="J151" i="10"/>
  <c r="K151" i="10"/>
  <c r="M151" i="10"/>
  <c r="N151" i="10"/>
  <c r="Q151" i="10"/>
  <c r="R151" i="10"/>
  <c r="S151" i="10"/>
  <c r="T151" i="10"/>
  <c r="V151" i="10"/>
  <c r="X151" i="10"/>
  <c r="Y151" i="10"/>
  <c r="Z151" i="10"/>
  <c r="AA151" i="10"/>
  <c r="F152" i="10"/>
  <c r="H152" i="10"/>
  <c r="I152" i="10"/>
  <c r="J152" i="10"/>
  <c r="K152" i="10"/>
  <c r="M152" i="10"/>
  <c r="N152" i="10"/>
  <c r="P152" i="10"/>
  <c r="Q152" i="10"/>
  <c r="S152" i="10"/>
  <c r="T152" i="10"/>
  <c r="V152" i="10"/>
  <c r="X152" i="10"/>
  <c r="Y152" i="10"/>
  <c r="Z152" i="10"/>
  <c r="AA152" i="10"/>
  <c r="F153" i="10"/>
  <c r="H153" i="10"/>
  <c r="I153" i="10"/>
  <c r="J153" i="10"/>
  <c r="K153" i="10"/>
  <c r="M153" i="10"/>
  <c r="N153" i="10"/>
  <c r="Q153" i="10"/>
  <c r="R153" i="10"/>
  <c r="S153" i="10"/>
  <c r="T153" i="10"/>
  <c r="V153" i="10"/>
  <c r="X153" i="10"/>
  <c r="Y153" i="10"/>
  <c r="Z153" i="10"/>
  <c r="AA153" i="10"/>
  <c r="F154" i="10"/>
  <c r="H154" i="10"/>
  <c r="I154" i="10"/>
  <c r="J154" i="10"/>
  <c r="K154" i="10"/>
  <c r="M154" i="10"/>
  <c r="N154" i="10"/>
  <c r="P154" i="10"/>
  <c r="Q154" i="10"/>
  <c r="S154" i="10"/>
  <c r="T154" i="10"/>
  <c r="V154" i="10"/>
  <c r="X154" i="10"/>
  <c r="Y154" i="10"/>
  <c r="Z154" i="10"/>
  <c r="AA154" i="10"/>
  <c r="F156" i="10"/>
  <c r="H156" i="10"/>
  <c r="I156" i="10"/>
  <c r="J156" i="10"/>
  <c r="K156" i="10"/>
  <c r="M156" i="10"/>
  <c r="N156" i="10"/>
  <c r="P156" i="10"/>
  <c r="R156" i="10"/>
  <c r="S156" i="10"/>
  <c r="T156" i="10"/>
  <c r="V156" i="10"/>
  <c r="X156" i="10"/>
  <c r="Y156" i="10"/>
  <c r="Z156" i="10"/>
  <c r="AA156" i="10"/>
  <c r="F157" i="10"/>
  <c r="H157" i="10"/>
  <c r="I157" i="10"/>
  <c r="J157" i="10"/>
  <c r="K157" i="10"/>
  <c r="M157" i="10"/>
  <c r="N157" i="10"/>
  <c r="P157" i="10"/>
  <c r="R157" i="10"/>
  <c r="S157" i="10"/>
  <c r="T157" i="10"/>
  <c r="V157" i="10"/>
  <c r="X157" i="10"/>
  <c r="Y157" i="10"/>
  <c r="Z157" i="10"/>
  <c r="AA157" i="10"/>
  <c r="F158" i="10"/>
  <c r="H158" i="10"/>
  <c r="I158" i="10"/>
  <c r="J158" i="10"/>
  <c r="K158" i="10"/>
  <c r="M158" i="10"/>
  <c r="N158" i="10"/>
  <c r="P158" i="10"/>
  <c r="R158" i="10"/>
  <c r="S158" i="10"/>
  <c r="T158" i="10"/>
  <c r="V158" i="10"/>
  <c r="X158" i="10"/>
  <c r="Y158" i="10"/>
  <c r="Z158" i="10"/>
  <c r="AA158" i="10"/>
  <c r="F159" i="10"/>
  <c r="H159" i="10"/>
  <c r="I159" i="10"/>
  <c r="J159" i="10"/>
  <c r="K159" i="10"/>
  <c r="M159" i="10"/>
  <c r="N159" i="10"/>
  <c r="P159" i="10"/>
  <c r="Q159" i="10"/>
  <c r="S159" i="10"/>
  <c r="T159" i="10"/>
  <c r="V159" i="10"/>
  <c r="X159" i="10"/>
  <c r="Y159" i="10"/>
  <c r="Z159" i="10"/>
  <c r="AA159" i="10"/>
  <c r="F160" i="10"/>
  <c r="H160" i="10"/>
  <c r="I160" i="10"/>
  <c r="J160" i="10"/>
  <c r="K160" i="10"/>
  <c r="M160" i="10"/>
  <c r="N160" i="10"/>
  <c r="P160" i="10"/>
  <c r="Q160" i="10"/>
  <c r="S160" i="10"/>
  <c r="T160" i="10"/>
  <c r="V160" i="10"/>
  <c r="X160" i="10"/>
  <c r="Y160" i="10"/>
  <c r="Z160" i="10"/>
  <c r="AA160" i="10"/>
  <c r="F161" i="10"/>
  <c r="H161" i="10"/>
  <c r="I161" i="10"/>
  <c r="J161" i="10"/>
  <c r="K161" i="10"/>
  <c r="M161" i="10"/>
  <c r="N161" i="10"/>
  <c r="P161" i="10"/>
  <c r="R161" i="10"/>
  <c r="S161" i="10"/>
  <c r="T161" i="10"/>
  <c r="V161" i="10"/>
  <c r="X161" i="10"/>
  <c r="Y161" i="10"/>
  <c r="Z161" i="10"/>
  <c r="AA161" i="10"/>
  <c r="F162" i="10"/>
  <c r="H162" i="10"/>
  <c r="I162" i="10"/>
  <c r="J162" i="10"/>
  <c r="K162" i="10"/>
  <c r="M162" i="10"/>
  <c r="N162" i="10"/>
  <c r="P162" i="10"/>
  <c r="Q162" i="10"/>
  <c r="S162" i="10"/>
  <c r="T162" i="10"/>
  <c r="V162" i="10"/>
  <c r="X162" i="10"/>
  <c r="Y162" i="10"/>
  <c r="Z162" i="10"/>
  <c r="AA162" i="10"/>
  <c r="F163" i="10"/>
  <c r="H163" i="10"/>
  <c r="I163" i="10"/>
  <c r="J163" i="10"/>
  <c r="K163" i="10"/>
  <c r="M163" i="10"/>
  <c r="N163" i="10"/>
  <c r="P163" i="10"/>
  <c r="Q163" i="10"/>
  <c r="S163" i="10"/>
  <c r="T163" i="10"/>
  <c r="V163" i="10"/>
  <c r="X163" i="10"/>
  <c r="Y163" i="10"/>
  <c r="Z163" i="10"/>
  <c r="AA163" i="10"/>
  <c r="F164" i="10"/>
  <c r="H164" i="10"/>
  <c r="I164" i="10"/>
  <c r="J164" i="10"/>
  <c r="K164" i="10"/>
  <c r="M164" i="10"/>
  <c r="N164" i="10"/>
  <c r="P164" i="10"/>
  <c r="R164" i="10"/>
  <c r="S164" i="10"/>
  <c r="T164" i="10"/>
  <c r="V164" i="10"/>
  <c r="X164" i="10"/>
  <c r="Y164" i="10"/>
  <c r="Z164" i="10"/>
  <c r="AA164" i="10"/>
  <c r="F165" i="10"/>
  <c r="H165" i="10"/>
  <c r="I165" i="10"/>
  <c r="J165" i="10"/>
  <c r="K165" i="10"/>
  <c r="M165" i="10"/>
  <c r="N165" i="10"/>
  <c r="P165" i="10"/>
  <c r="Q165" i="10"/>
  <c r="S165" i="10"/>
  <c r="T165" i="10"/>
  <c r="V165" i="10"/>
  <c r="X165" i="10"/>
  <c r="Y165" i="10"/>
  <c r="Z165" i="10"/>
  <c r="AA165" i="10"/>
  <c r="F166" i="10"/>
  <c r="H166" i="10"/>
  <c r="I166" i="10"/>
  <c r="J166" i="10"/>
  <c r="K166" i="10"/>
  <c r="M166" i="10"/>
  <c r="N166" i="10"/>
  <c r="P166" i="10"/>
  <c r="R166" i="10"/>
  <c r="S166" i="10"/>
  <c r="T166" i="10"/>
  <c r="V166" i="10"/>
  <c r="X166" i="10"/>
  <c r="Y166" i="10"/>
  <c r="Z166" i="10"/>
  <c r="AA166" i="10"/>
  <c r="F167" i="10"/>
  <c r="H167" i="10"/>
  <c r="I167" i="10"/>
  <c r="J167" i="10"/>
  <c r="K167" i="10"/>
  <c r="M167" i="10"/>
  <c r="N167" i="10"/>
  <c r="P167" i="10"/>
  <c r="Q167" i="10"/>
  <c r="S167" i="10"/>
  <c r="T167" i="10"/>
  <c r="V167" i="10"/>
  <c r="X167" i="10"/>
  <c r="Y167" i="10"/>
  <c r="Z167" i="10"/>
  <c r="AA167" i="10"/>
  <c r="F168" i="10"/>
  <c r="H168" i="10"/>
  <c r="I168" i="10"/>
  <c r="J168" i="10"/>
  <c r="K168" i="10"/>
  <c r="M168" i="10"/>
  <c r="N168" i="10"/>
  <c r="P168" i="10"/>
  <c r="R168" i="10"/>
  <c r="S168" i="10"/>
  <c r="T168" i="10"/>
  <c r="V168" i="10"/>
  <c r="X168" i="10"/>
  <c r="Y168" i="10"/>
  <c r="Z168" i="10"/>
  <c r="AA168" i="10"/>
  <c r="F169" i="10"/>
  <c r="H169" i="10"/>
  <c r="I169" i="10"/>
  <c r="J169" i="10"/>
  <c r="K169" i="10"/>
  <c r="M169" i="10"/>
  <c r="N169" i="10"/>
  <c r="P169" i="10"/>
  <c r="R169" i="10"/>
  <c r="S169" i="10"/>
  <c r="T169" i="10"/>
  <c r="V169" i="10"/>
  <c r="X169" i="10"/>
  <c r="Y169" i="10"/>
  <c r="Z169" i="10"/>
  <c r="AA169" i="10"/>
  <c r="F170" i="10"/>
  <c r="H170" i="10"/>
  <c r="I170" i="10"/>
  <c r="J170" i="10"/>
  <c r="K170" i="10"/>
  <c r="M170" i="10"/>
  <c r="N170" i="10"/>
  <c r="P170" i="10"/>
  <c r="R170" i="10"/>
  <c r="S170" i="10"/>
  <c r="T170" i="10"/>
  <c r="V170" i="10"/>
  <c r="X170" i="10"/>
  <c r="Y170" i="10"/>
  <c r="Z170" i="10"/>
  <c r="AA170" i="10"/>
  <c r="F171" i="10"/>
  <c r="H171" i="10"/>
  <c r="I171" i="10"/>
  <c r="J171" i="10"/>
  <c r="K171" i="10"/>
  <c r="M171" i="10"/>
  <c r="N171" i="10"/>
  <c r="P171" i="10"/>
  <c r="R171" i="10"/>
  <c r="S171" i="10"/>
  <c r="T171" i="10"/>
  <c r="V171" i="10"/>
  <c r="X171" i="10"/>
  <c r="Y171" i="10"/>
  <c r="Z171" i="10"/>
  <c r="AA171" i="10"/>
  <c r="F172" i="10"/>
  <c r="H172" i="10"/>
  <c r="I172" i="10"/>
  <c r="J172" i="10"/>
  <c r="K172" i="10"/>
  <c r="M172" i="10"/>
  <c r="N172" i="10"/>
  <c r="P172" i="10"/>
  <c r="Q172" i="10"/>
  <c r="S172" i="10"/>
  <c r="T172" i="10"/>
  <c r="V172" i="10"/>
  <c r="X172" i="10"/>
  <c r="Y172" i="10"/>
  <c r="Z172" i="10"/>
  <c r="AA172" i="10"/>
  <c r="F173" i="10"/>
  <c r="H173" i="10"/>
  <c r="I173" i="10"/>
  <c r="J173" i="10"/>
  <c r="K173" i="10"/>
  <c r="M173" i="10"/>
  <c r="N173" i="10"/>
  <c r="P173" i="10"/>
  <c r="Q173" i="10"/>
  <c r="S173" i="10"/>
  <c r="T173" i="10"/>
  <c r="V173" i="10"/>
  <c r="X173" i="10"/>
  <c r="Y173" i="10"/>
  <c r="Z173" i="10"/>
  <c r="AA173" i="10"/>
  <c r="F175" i="10"/>
  <c r="H175" i="10"/>
  <c r="I175" i="10"/>
  <c r="J175" i="10"/>
  <c r="K175" i="10"/>
  <c r="M175" i="10"/>
  <c r="N175" i="10"/>
  <c r="P175" i="10"/>
  <c r="R175" i="10"/>
  <c r="S175" i="10"/>
  <c r="T175" i="10"/>
  <c r="V175" i="10"/>
  <c r="X175" i="10"/>
  <c r="Y175" i="10"/>
  <c r="Z175" i="10"/>
  <c r="AA175" i="10"/>
  <c r="F176" i="10"/>
  <c r="H176" i="10"/>
  <c r="I176" i="10"/>
  <c r="J176" i="10"/>
  <c r="K176" i="10"/>
  <c r="M176" i="10"/>
  <c r="N176" i="10"/>
  <c r="P176" i="10"/>
  <c r="Q176" i="10"/>
  <c r="S176" i="10"/>
  <c r="T176" i="10"/>
  <c r="V176" i="10"/>
  <c r="X176" i="10"/>
  <c r="Y176" i="10"/>
  <c r="Z176" i="10"/>
  <c r="AA176" i="10"/>
  <c r="F177" i="10"/>
  <c r="H177" i="10"/>
  <c r="I177" i="10"/>
  <c r="J177" i="10"/>
  <c r="K177" i="10"/>
  <c r="M177" i="10"/>
  <c r="N177" i="10"/>
  <c r="P177" i="10"/>
  <c r="Q177" i="10"/>
  <c r="S177" i="10"/>
  <c r="T177" i="10"/>
  <c r="V177" i="10"/>
  <c r="X177" i="10"/>
  <c r="Y177" i="10"/>
  <c r="Z177" i="10"/>
  <c r="AA177" i="10"/>
  <c r="F178" i="10"/>
  <c r="H178" i="10"/>
  <c r="I178" i="10"/>
  <c r="J178" i="10"/>
  <c r="K178" i="10"/>
  <c r="M178" i="10"/>
  <c r="N178" i="10"/>
  <c r="P178" i="10"/>
  <c r="Q178" i="10"/>
  <c r="S178" i="10"/>
  <c r="T178" i="10"/>
  <c r="V178" i="10"/>
  <c r="X178" i="10"/>
  <c r="Y178" i="10"/>
  <c r="Z178" i="10"/>
  <c r="AA178" i="10"/>
  <c r="F179" i="10"/>
  <c r="H179" i="10"/>
  <c r="I179" i="10"/>
  <c r="J179" i="10"/>
  <c r="K179" i="10"/>
  <c r="M179" i="10"/>
  <c r="N179" i="10"/>
  <c r="P179" i="10"/>
  <c r="R179" i="10"/>
  <c r="S179" i="10"/>
  <c r="T179" i="10"/>
  <c r="V179" i="10"/>
  <c r="X179" i="10"/>
  <c r="Y179" i="10"/>
  <c r="Z179" i="10"/>
  <c r="AA179" i="10"/>
  <c r="F180" i="10"/>
  <c r="H180" i="10"/>
  <c r="I180" i="10"/>
  <c r="J180" i="10"/>
  <c r="K180" i="10"/>
  <c r="M180" i="10"/>
  <c r="N180" i="10"/>
  <c r="P180" i="10"/>
  <c r="R180" i="10"/>
  <c r="S180" i="10"/>
  <c r="T180" i="10"/>
  <c r="V180" i="10"/>
  <c r="X180" i="10"/>
  <c r="Y180" i="10"/>
  <c r="Z180" i="10"/>
  <c r="AA180" i="10"/>
  <c r="F181" i="10"/>
  <c r="H181" i="10"/>
  <c r="I181" i="10"/>
  <c r="J181" i="10"/>
  <c r="K181" i="10"/>
  <c r="M181" i="10"/>
  <c r="N181" i="10"/>
  <c r="P181" i="10"/>
  <c r="Q181" i="10"/>
  <c r="S181" i="10"/>
  <c r="T181" i="10"/>
  <c r="V181" i="10"/>
  <c r="X181" i="10"/>
  <c r="Y181" i="10"/>
  <c r="Z181" i="10"/>
  <c r="AA181" i="10"/>
  <c r="F182" i="10"/>
  <c r="H182" i="10"/>
  <c r="I182" i="10"/>
  <c r="J182" i="10"/>
  <c r="K182" i="10"/>
  <c r="M182" i="10"/>
  <c r="N182" i="10"/>
  <c r="P182" i="10"/>
  <c r="R182" i="10"/>
  <c r="S182" i="10"/>
  <c r="T182" i="10"/>
  <c r="V182" i="10"/>
  <c r="X182" i="10"/>
  <c r="Y182" i="10"/>
  <c r="Z182" i="10"/>
  <c r="AA182" i="10"/>
  <c r="F183" i="10"/>
  <c r="H183" i="10"/>
  <c r="I183" i="10"/>
  <c r="J183" i="10"/>
  <c r="K183" i="10"/>
  <c r="M183" i="10"/>
  <c r="N183" i="10"/>
  <c r="P183" i="10"/>
  <c r="R183" i="10"/>
  <c r="S183" i="10"/>
  <c r="T183" i="10"/>
  <c r="V183" i="10"/>
  <c r="W183" i="10"/>
  <c r="X183" i="10"/>
  <c r="Y183" i="10"/>
  <c r="Z183" i="10"/>
  <c r="AA183" i="10"/>
  <c r="F184" i="10"/>
  <c r="H184" i="10"/>
  <c r="I184" i="10"/>
  <c r="J184" i="10"/>
  <c r="K184" i="10"/>
  <c r="M184" i="10"/>
  <c r="N184" i="10"/>
  <c r="P184" i="10"/>
  <c r="Q184" i="10"/>
  <c r="S184" i="10"/>
  <c r="T184" i="10"/>
  <c r="V184" i="10"/>
  <c r="X184" i="10"/>
  <c r="Y184" i="10"/>
  <c r="Z184" i="10"/>
  <c r="AA184" i="10"/>
  <c r="F185" i="10"/>
  <c r="H185" i="10"/>
  <c r="I185" i="10"/>
  <c r="J185" i="10"/>
  <c r="K185" i="10"/>
  <c r="M185" i="10"/>
  <c r="N185" i="10"/>
  <c r="P185" i="10"/>
  <c r="R185" i="10"/>
  <c r="S185" i="10"/>
  <c r="T185" i="10"/>
  <c r="V185" i="10"/>
  <c r="X185" i="10"/>
  <c r="Y185" i="10"/>
  <c r="Z185" i="10"/>
  <c r="AA185" i="10"/>
  <c r="F186" i="10"/>
  <c r="H186" i="10"/>
  <c r="I186" i="10"/>
  <c r="J186" i="10"/>
  <c r="K186" i="10"/>
  <c r="M186" i="10"/>
  <c r="N186" i="10"/>
  <c r="Q186" i="10"/>
  <c r="R186" i="10"/>
  <c r="S186" i="10"/>
  <c r="T186" i="10"/>
  <c r="V186" i="10"/>
  <c r="X186" i="10"/>
  <c r="Y186" i="10"/>
  <c r="Z186" i="10"/>
  <c r="AA186" i="10"/>
  <c r="F187" i="10"/>
  <c r="H187" i="10"/>
  <c r="I187" i="10"/>
  <c r="J187" i="10"/>
  <c r="K187" i="10"/>
  <c r="M187" i="10"/>
  <c r="N187" i="10"/>
  <c r="Q187" i="10"/>
  <c r="R187" i="10"/>
  <c r="S187" i="10"/>
  <c r="T187" i="10"/>
  <c r="V187" i="10"/>
  <c r="W187" i="10"/>
  <c r="X187" i="10"/>
  <c r="Y187" i="10"/>
  <c r="Z187" i="10"/>
  <c r="AA187" i="10"/>
  <c r="F188" i="10"/>
  <c r="H188" i="10"/>
  <c r="I188" i="10"/>
  <c r="J188" i="10"/>
  <c r="K188" i="10"/>
  <c r="M188" i="10"/>
  <c r="N188" i="10"/>
  <c r="P188" i="10"/>
  <c r="Q188" i="10"/>
  <c r="S188" i="10"/>
  <c r="T188" i="10"/>
  <c r="V188" i="10"/>
  <c r="X188" i="10"/>
  <c r="Y188" i="10"/>
  <c r="Z188" i="10"/>
  <c r="AA188" i="10"/>
  <c r="F189" i="10"/>
  <c r="H189" i="10"/>
  <c r="I189" i="10"/>
  <c r="J189" i="10"/>
  <c r="K189" i="10"/>
  <c r="M189" i="10"/>
  <c r="N189" i="10"/>
  <c r="Q189" i="10"/>
  <c r="R189" i="10"/>
  <c r="S189" i="10"/>
  <c r="T189" i="10"/>
  <c r="V189" i="10"/>
  <c r="X189" i="10"/>
  <c r="Y189" i="10"/>
  <c r="Z189" i="10"/>
  <c r="AA189" i="10"/>
  <c r="F190" i="10"/>
  <c r="H190" i="10"/>
  <c r="I190" i="10"/>
  <c r="J190" i="10"/>
  <c r="K190" i="10"/>
  <c r="M190" i="10"/>
  <c r="N190" i="10"/>
  <c r="P190" i="10"/>
  <c r="R190" i="10"/>
  <c r="S190" i="10"/>
  <c r="T190" i="10"/>
  <c r="V190" i="10"/>
  <c r="X190" i="10"/>
  <c r="Y190" i="10"/>
  <c r="Z190" i="10"/>
  <c r="AA190" i="10"/>
  <c r="F191" i="10"/>
  <c r="H191" i="10"/>
  <c r="I191" i="10"/>
  <c r="J191" i="10"/>
  <c r="K191" i="10"/>
  <c r="M191" i="10"/>
  <c r="N191" i="10"/>
  <c r="P191" i="10"/>
  <c r="Q191" i="10"/>
  <c r="S191" i="10"/>
  <c r="T191" i="10"/>
  <c r="V191" i="10"/>
  <c r="X191" i="10"/>
  <c r="Y191" i="10"/>
  <c r="Z191" i="10"/>
  <c r="AA191" i="10"/>
  <c r="F192" i="10"/>
  <c r="H192" i="10"/>
  <c r="I192" i="10"/>
  <c r="J192" i="10"/>
  <c r="K192" i="10"/>
  <c r="M192" i="10"/>
  <c r="N192" i="10"/>
  <c r="P192" i="10"/>
  <c r="Q192" i="10"/>
  <c r="R192" i="10"/>
  <c r="T192" i="10"/>
  <c r="V192" i="10"/>
  <c r="X192" i="10"/>
  <c r="Y192" i="10"/>
  <c r="Z192" i="10"/>
  <c r="AA192" i="10"/>
  <c r="F193" i="10"/>
  <c r="H193" i="10"/>
  <c r="I193" i="10"/>
  <c r="J193" i="10"/>
  <c r="K193" i="10"/>
  <c r="M193" i="10"/>
  <c r="N193" i="10"/>
  <c r="P193" i="10"/>
  <c r="R193" i="10"/>
  <c r="S193" i="10"/>
  <c r="T193" i="10"/>
  <c r="U193" i="10"/>
  <c r="V193" i="10"/>
  <c r="W193" i="10"/>
  <c r="Z193" i="10"/>
  <c r="AA193" i="10"/>
  <c r="F194" i="10"/>
  <c r="H194" i="10"/>
  <c r="I194" i="10"/>
  <c r="J194" i="10"/>
  <c r="K194" i="10"/>
  <c r="M194" i="10"/>
  <c r="N194" i="10"/>
  <c r="P194" i="10"/>
  <c r="R194" i="10"/>
  <c r="S194" i="10"/>
  <c r="T194" i="10"/>
  <c r="V194" i="10"/>
  <c r="X194" i="10"/>
  <c r="Y194" i="10"/>
  <c r="Z194" i="10"/>
  <c r="AA194" i="10"/>
  <c r="F195" i="10"/>
  <c r="H195" i="10"/>
  <c r="I195" i="10"/>
  <c r="J195" i="10"/>
  <c r="K195" i="10"/>
  <c r="M195" i="10"/>
  <c r="N195" i="10"/>
  <c r="P195" i="10"/>
  <c r="Q195" i="10"/>
  <c r="S195" i="10"/>
  <c r="T195" i="10"/>
  <c r="V195" i="10"/>
  <c r="X195" i="10"/>
  <c r="Y195" i="10"/>
  <c r="Z195" i="10"/>
  <c r="AA195" i="10"/>
  <c r="F197" i="10"/>
  <c r="H197" i="10"/>
  <c r="I197" i="10"/>
  <c r="J197" i="10"/>
  <c r="K197" i="10"/>
  <c r="M197" i="10"/>
  <c r="N197" i="10"/>
  <c r="P197" i="10"/>
  <c r="R197" i="10"/>
  <c r="S197" i="10"/>
  <c r="T197" i="10"/>
  <c r="V197" i="10"/>
  <c r="X197" i="10"/>
  <c r="Y197" i="10"/>
  <c r="Z197" i="10"/>
  <c r="AA197" i="10"/>
  <c r="F198" i="10"/>
  <c r="H198" i="10"/>
  <c r="I198" i="10"/>
  <c r="J198" i="10"/>
  <c r="K198" i="10"/>
  <c r="M198" i="10"/>
  <c r="N198" i="10"/>
  <c r="P198" i="10"/>
  <c r="R198" i="10"/>
  <c r="S198" i="10"/>
  <c r="T198" i="10"/>
  <c r="V198" i="10"/>
  <c r="X198" i="10"/>
  <c r="Y198" i="10"/>
  <c r="Z198" i="10"/>
  <c r="AA198" i="10"/>
  <c r="F199" i="10"/>
  <c r="H199" i="10"/>
  <c r="I199" i="10"/>
  <c r="J199" i="10"/>
  <c r="K199" i="10"/>
  <c r="M199" i="10"/>
  <c r="N199" i="10"/>
  <c r="P199" i="10"/>
  <c r="Q199" i="10"/>
  <c r="S199" i="10"/>
  <c r="T199" i="10"/>
  <c r="V199" i="10"/>
  <c r="X199" i="10"/>
  <c r="Y199" i="10"/>
  <c r="AA199" i="10"/>
  <c r="F200" i="10"/>
  <c r="H200" i="10"/>
  <c r="I200" i="10"/>
  <c r="J200" i="10"/>
  <c r="K200" i="10"/>
  <c r="M200" i="10"/>
  <c r="N200" i="10"/>
  <c r="P200" i="10"/>
  <c r="Q200" i="10"/>
  <c r="S200" i="10"/>
  <c r="T200" i="10"/>
  <c r="V200" i="10"/>
  <c r="X200" i="10"/>
  <c r="Y200" i="10"/>
  <c r="AA200" i="10"/>
  <c r="F201" i="10"/>
  <c r="H201" i="10"/>
  <c r="I201" i="10"/>
  <c r="J201" i="10"/>
  <c r="K201" i="10"/>
  <c r="M201" i="10"/>
  <c r="N201" i="10"/>
  <c r="P201" i="10"/>
  <c r="R201" i="10"/>
  <c r="S201" i="10"/>
  <c r="T201" i="10"/>
  <c r="V201" i="10"/>
  <c r="X201" i="10"/>
  <c r="Y201" i="10"/>
  <c r="Z201" i="10"/>
  <c r="AA201" i="10"/>
  <c r="F202" i="10"/>
  <c r="H202" i="10"/>
  <c r="I202" i="10"/>
  <c r="J202" i="10"/>
  <c r="K202" i="10"/>
  <c r="M202" i="10"/>
  <c r="N202" i="10"/>
  <c r="P202" i="10"/>
  <c r="R202" i="10"/>
  <c r="S202" i="10"/>
  <c r="T202" i="10"/>
  <c r="V202" i="10"/>
  <c r="X202" i="10"/>
  <c r="Y202" i="10"/>
  <c r="Z202" i="10"/>
  <c r="AA202" i="10"/>
  <c r="F203" i="10"/>
  <c r="H203" i="10"/>
  <c r="I203" i="10"/>
  <c r="J203" i="10"/>
  <c r="K203" i="10"/>
  <c r="M203" i="10"/>
  <c r="N203" i="10"/>
  <c r="P203" i="10"/>
  <c r="Q203" i="10"/>
  <c r="S203" i="10"/>
  <c r="T203" i="10"/>
  <c r="V203" i="10"/>
  <c r="X203" i="10"/>
  <c r="Y203" i="10"/>
  <c r="Z203" i="10"/>
  <c r="AA203" i="10"/>
  <c r="F204" i="10"/>
  <c r="H204" i="10"/>
  <c r="I204" i="10"/>
  <c r="J204" i="10"/>
  <c r="K204" i="10"/>
  <c r="M204" i="10"/>
  <c r="N204" i="10"/>
  <c r="P204" i="10"/>
  <c r="R204" i="10"/>
  <c r="S204" i="10"/>
  <c r="T204" i="10"/>
  <c r="V204" i="10"/>
  <c r="X204" i="10"/>
  <c r="Y204" i="10"/>
  <c r="Z204" i="10"/>
  <c r="AA204" i="10"/>
  <c r="F205" i="10"/>
  <c r="H205" i="10"/>
  <c r="I205" i="10"/>
  <c r="J205" i="10"/>
  <c r="K205" i="10"/>
  <c r="M205" i="10"/>
  <c r="N205" i="10"/>
  <c r="P205" i="10"/>
  <c r="R205" i="10"/>
  <c r="S205" i="10"/>
  <c r="T205" i="10"/>
  <c r="V205" i="10"/>
  <c r="X205" i="10"/>
  <c r="Y205" i="10"/>
  <c r="Z205" i="10"/>
  <c r="AA205" i="10"/>
  <c r="F206" i="10"/>
  <c r="H206" i="10"/>
  <c r="I206" i="10"/>
  <c r="J206" i="10"/>
  <c r="K206" i="10"/>
  <c r="M206" i="10"/>
  <c r="N206" i="10"/>
  <c r="P206" i="10"/>
  <c r="Q206" i="10"/>
  <c r="S206" i="10"/>
  <c r="T206" i="10"/>
  <c r="V206" i="10"/>
  <c r="X206" i="10"/>
  <c r="Y206" i="10"/>
  <c r="Z206" i="10"/>
  <c r="AA206" i="10"/>
  <c r="F207" i="10"/>
  <c r="H207" i="10"/>
  <c r="I207" i="10"/>
  <c r="J207" i="10"/>
  <c r="K207" i="10"/>
  <c r="M207" i="10"/>
  <c r="N207" i="10"/>
  <c r="P207" i="10"/>
  <c r="R207" i="10"/>
  <c r="S207" i="10"/>
  <c r="T207" i="10"/>
  <c r="V207" i="10"/>
  <c r="X207" i="10"/>
  <c r="Y207" i="10"/>
  <c r="Z207" i="10"/>
  <c r="AA207" i="10"/>
  <c r="F208" i="10"/>
  <c r="H208" i="10"/>
  <c r="I208" i="10"/>
  <c r="J208" i="10"/>
  <c r="K208" i="10"/>
  <c r="M208" i="10"/>
  <c r="N208" i="10"/>
  <c r="P208" i="10"/>
  <c r="Q208" i="10"/>
  <c r="S208" i="10"/>
  <c r="T208" i="10"/>
  <c r="V208" i="10"/>
  <c r="X208" i="10"/>
  <c r="Y208" i="10"/>
  <c r="Z208" i="10"/>
  <c r="AA208" i="10"/>
  <c r="F209" i="10"/>
  <c r="H209" i="10"/>
  <c r="I209" i="10"/>
  <c r="J209" i="10"/>
  <c r="K209" i="10"/>
  <c r="M209" i="10"/>
  <c r="N209" i="10"/>
  <c r="P209" i="10"/>
  <c r="Q209" i="10"/>
  <c r="S209" i="10"/>
  <c r="T209" i="10"/>
  <c r="U209" i="10"/>
  <c r="V209" i="10"/>
  <c r="W209" i="10"/>
  <c r="Z209" i="10"/>
  <c r="AA209" i="10"/>
  <c r="F6" i="10"/>
  <c r="H6" i="10"/>
  <c r="I6" i="10"/>
  <c r="J6" i="10"/>
  <c r="K6" i="10"/>
  <c r="M6" i="10"/>
  <c r="N6" i="10"/>
  <c r="P6" i="10"/>
  <c r="Q6" i="10"/>
  <c r="S6" i="10"/>
  <c r="T6" i="10"/>
  <c r="V6" i="10"/>
  <c r="X6" i="10"/>
  <c r="Y6" i="10"/>
  <c r="Z6" i="10"/>
  <c r="AA6" i="10"/>
  <c r="F7" i="10"/>
  <c r="H7" i="10"/>
  <c r="I7" i="10"/>
  <c r="J7" i="10"/>
  <c r="K7" i="10"/>
  <c r="M7" i="10"/>
  <c r="N7" i="10"/>
  <c r="Q7" i="10"/>
  <c r="R7" i="10"/>
  <c r="S7" i="10"/>
  <c r="T7" i="10"/>
  <c r="V7" i="10"/>
  <c r="X7" i="10"/>
  <c r="Y7" i="10"/>
  <c r="Z7" i="10"/>
  <c r="AA7" i="10"/>
  <c r="F8" i="10"/>
  <c r="H8" i="10"/>
  <c r="I8" i="10"/>
  <c r="J8" i="10"/>
  <c r="K8" i="10"/>
  <c r="M8" i="10"/>
  <c r="N8" i="10"/>
  <c r="P8" i="10"/>
  <c r="R8" i="10"/>
  <c r="S8" i="10"/>
  <c r="T8" i="10"/>
  <c r="V8" i="10"/>
  <c r="X8" i="10"/>
  <c r="Y8" i="10"/>
  <c r="Z8" i="10"/>
  <c r="AA8" i="10"/>
  <c r="F9" i="10"/>
  <c r="H9" i="10"/>
  <c r="I9" i="10"/>
  <c r="J9" i="10"/>
  <c r="K9" i="10"/>
  <c r="M9" i="10"/>
  <c r="N9" i="10"/>
  <c r="P9" i="10"/>
  <c r="Q9" i="10"/>
  <c r="S9" i="10"/>
  <c r="T9" i="10"/>
  <c r="V9" i="10"/>
  <c r="X9" i="10"/>
  <c r="Y9" i="10"/>
  <c r="Z9" i="10"/>
  <c r="AA9" i="10"/>
  <c r="F10" i="10"/>
  <c r="H10" i="10"/>
  <c r="I10" i="10"/>
  <c r="J10" i="10"/>
  <c r="K10" i="10"/>
  <c r="M10" i="10"/>
  <c r="N10" i="10"/>
  <c r="P10" i="10"/>
  <c r="R10" i="10"/>
  <c r="S10" i="10"/>
  <c r="T10" i="10"/>
  <c r="V10" i="10"/>
  <c r="X10" i="10"/>
  <c r="Y10" i="10"/>
  <c r="Z10" i="10"/>
  <c r="AA10" i="10"/>
  <c r="F11" i="10"/>
  <c r="H11" i="10"/>
  <c r="I11" i="10"/>
  <c r="J11" i="10"/>
  <c r="K11" i="10"/>
  <c r="M11" i="10"/>
  <c r="N11" i="10"/>
  <c r="Q11" i="10"/>
  <c r="R11" i="10"/>
  <c r="S11" i="10"/>
  <c r="T11" i="10"/>
  <c r="V11" i="10"/>
  <c r="X11" i="10"/>
  <c r="Y11" i="10"/>
  <c r="Z11" i="10"/>
  <c r="AA11" i="10"/>
  <c r="F12" i="10"/>
  <c r="H12" i="10"/>
  <c r="I12" i="10"/>
  <c r="J12" i="10"/>
  <c r="K12" i="10"/>
  <c r="M12" i="10"/>
  <c r="N12" i="10"/>
  <c r="P12" i="10"/>
  <c r="Q12" i="10"/>
  <c r="S12" i="10"/>
  <c r="T12" i="10"/>
  <c r="V12" i="10"/>
  <c r="X12" i="10"/>
  <c r="Y12" i="10"/>
  <c r="Z12" i="10"/>
  <c r="AA12" i="10"/>
  <c r="F13" i="10"/>
  <c r="H13" i="10"/>
  <c r="I13" i="10"/>
  <c r="J13" i="10"/>
  <c r="K13" i="10"/>
  <c r="M13" i="10"/>
  <c r="N13" i="10"/>
  <c r="P13" i="10"/>
  <c r="Q13" i="10"/>
  <c r="S13" i="10"/>
  <c r="T13" i="10"/>
  <c r="V13" i="10"/>
  <c r="X13" i="10"/>
  <c r="Y13" i="10"/>
  <c r="Z13" i="10"/>
  <c r="AA13" i="10"/>
  <c r="G376" i="3"/>
  <c r="L376" i="3" s="1"/>
  <c r="L302" i="8" s="1"/>
  <c r="V376" i="3"/>
  <c r="V302" i="8" s="1"/>
  <c r="W376" i="3"/>
  <c r="W302" i="8" s="1"/>
  <c r="D177" i="10"/>
  <c r="D178" i="10"/>
  <c r="D179" i="10"/>
  <c r="D180" i="10"/>
  <c r="D181" i="10"/>
  <c r="D182" i="10"/>
  <c r="D183" i="10"/>
  <c r="D176" i="10"/>
  <c r="E177" i="10"/>
  <c r="E178" i="10"/>
  <c r="E179" i="10"/>
  <c r="E180" i="10"/>
  <c r="E181" i="10"/>
  <c r="E182" i="10"/>
  <c r="E183" i="10"/>
  <c r="E176" i="10"/>
  <c r="E302" i="8"/>
  <c r="E303" i="8"/>
  <c r="E304" i="8"/>
  <c r="E305" i="8"/>
  <c r="E306" i="8"/>
  <c r="E307" i="8"/>
  <c r="E308" i="8"/>
  <c r="E309" i="8"/>
  <c r="E310" i="8"/>
  <c r="E311" i="8"/>
  <c r="E312" i="8"/>
  <c r="E168" i="10"/>
  <c r="R6" i="8"/>
  <c r="R353" i="8" s="1"/>
  <c r="S6" i="8"/>
  <c r="S353" i="8" s="1"/>
  <c r="T6" i="8"/>
  <c r="T353" i="8" s="1"/>
  <c r="T465" i="3" s="1"/>
  <c r="X6" i="8"/>
  <c r="Y6" i="8"/>
  <c r="Y353" i="8" s="1"/>
  <c r="AA6" i="8"/>
  <c r="AA353" i="8" s="1"/>
  <c r="AA465" i="3" s="1"/>
  <c r="R7" i="8"/>
  <c r="S7" i="8"/>
  <c r="T7" i="8"/>
  <c r="V7" i="8"/>
  <c r="X7" i="8"/>
  <c r="Y7" i="8"/>
  <c r="AA7" i="8"/>
  <c r="R8" i="8"/>
  <c r="S8" i="8"/>
  <c r="T8" i="8"/>
  <c r="V8" i="8"/>
  <c r="X8" i="8"/>
  <c r="Y8" i="8"/>
  <c r="AA8" i="8"/>
  <c r="R9" i="8"/>
  <c r="S9" i="8"/>
  <c r="T9" i="8"/>
  <c r="V9" i="8"/>
  <c r="X9" i="8"/>
  <c r="Y9" i="8"/>
  <c r="AA9" i="8"/>
  <c r="R10" i="8"/>
  <c r="S10" i="8"/>
  <c r="T10" i="8"/>
  <c r="V10" i="8"/>
  <c r="X10" i="8"/>
  <c r="Y10" i="8"/>
  <c r="AA10" i="8"/>
  <c r="R11" i="8"/>
  <c r="S11" i="8"/>
  <c r="T11" i="8"/>
  <c r="V11" i="8"/>
  <c r="X11" i="8"/>
  <c r="Y11" i="8"/>
  <c r="AA11" i="8"/>
  <c r="Q12" i="8"/>
  <c r="S12" i="8"/>
  <c r="T12" i="8"/>
  <c r="V12" i="8"/>
  <c r="X12" i="8"/>
  <c r="Y12" i="8"/>
  <c r="Z12" i="8"/>
  <c r="AA12" i="8"/>
  <c r="Q13" i="8"/>
  <c r="R13" i="8"/>
  <c r="S13" i="8"/>
  <c r="T13" i="8"/>
  <c r="V13" i="8"/>
  <c r="X13" i="8"/>
  <c r="Y13" i="8"/>
  <c r="Z13" i="8"/>
  <c r="AA13" i="8"/>
  <c r="R14" i="8"/>
  <c r="S14" i="8"/>
  <c r="T14" i="8"/>
  <c r="V14" i="8"/>
  <c r="X14" i="8"/>
  <c r="Y14" i="8"/>
  <c r="Z14" i="8"/>
  <c r="AA14" i="8"/>
  <c r="Q15" i="8"/>
  <c r="S15" i="8"/>
  <c r="T15" i="8"/>
  <c r="V15" i="8"/>
  <c r="X15" i="8"/>
  <c r="Y15" i="8"/>
  <c r="Z15" i="8"/>
  <c r="AA15" i="8"/>
  <c r="Q16" i="8"/>
  <c r="R16" i="8"/>
  <c r="S16" i="8"/>
  <c r="T16" i="8"/>
  <c r="X16" i="8"/>
  <c r="Y16" i="8"/>
  <c r="Z16" i="8"/>
  <c r="AA16" i="8"/>
  <c r="R17" i="8"/>
  <c r="S17" i="8"/>
  <c r="T17" i="8"/>
  <c r="V17" i="8"/>
  <c r="X17" i="8"/>
  <c r="Y17" i="8"/>
  <c r="Z17" i="8"/>
  <c r="AA17" i="8"/>
  <c r="R18" i="8"/>
  <c r="S18" i="8"/>
  <c r="T18" i="8"/>
  <c r="X18" i="8"/>
  <c r="Y18" i="8"/>
  <c r="Z18" i="8"/>
  <c r="AA18" i="8"/>
  <c r="Q19" i="8"/>
  <c r="R19" i="8"/>
  <c r="S19" i="8"/>
  <c r="T19" i="8"/>
  <c r="V19" i="8"/>
  <c r="X19" i="8"/>
  <c r="Y19" i="8"/>
  <c r="Z19" i="8"/>
  <c r="AA19" i="8"/>
  <c r="Q20" i="8"/>
  <c r="S20" i="8"/>
  <c r="T20" i="8"/>
  <c r="V20" i="8"/>
  <c r="X20" i="8"/>
  <c r="Y20" i="8"/>
  <c r="Z20" i="8"/>
  <c r="AA20" i="8"/>
  <c r="R21" i="8"/>
  <c r="S21" i="8"/>
  <c r="T21" i="8"/>
  <c r="X21" i="8"/>
  <c r="Y21" i="8"/>
  <c r="Z21" i="8"/>
  <c r="AA21" i="8"/>
  <c r="Q22" i="8"/>
  <c r="R22" i="8"/>
  <c r="S22" i="8"/>
  <c r="T22" i="8"/>
  <c r="X22" i="8"/>
  <c r="Y22" i="8"/>
  <c r="Z22" i="8"/>
  <c r="AA22" i="8"/>
  <c r="Q23" i="8"/>
  <c r="S23" i="8"/>
  <c r="T23" i="8"/>
  <c r="V23" i="8"/>
  <c r="X23" i="8"/>
  <c r="Y23" i="8"/>
  <c r="Z23" i="8"/>
  <c r="AA23" i="8"/>
  <c r="R24" i="8"/>
  <c r="S24" i="8"/>
  <c r="T24" i="8"/>
  <c r="V24" i="8"/>
  <c r="X24" i="8"/>
  <c r="Y24" i="8"/>
  <c r="Z24" i="8"/>
  <c r="AA24" i="8"/>
  <c r="R25" i="8"/>
  <c r="S25" i="8"/>
  <c r="T25" i="8"/>
  <c r="X25" i="8"/>
  <c r="Y25" i="8"/>
  <c r="Z25" i="8"/>
  <c r="AA25" i="8"/>
  <c r="R26" i="8"/>
  <c r="S26" i="8"/>
  <c r="T26" i="8"/>
  <c r="X26" i="8"/>
  <c r="Y26" i="8"/>
  <c r="Z26" i="8"/>
  <c r="AA26" i="8"/>
  <c r="R27" i="8"/>
  <c r="S27" i="8"/>
  <c r="T27" i="8"/>
  <c r="X27" i="8"/>
  <c r="Y27" i="8"/>
  <c r="Z27" i="8"/>
  <c r="AA27" i="8"/>
  <c r="R28" i="8"/>
  <c r="S28" i="8"/>
  <c r="T28" i="8"/>
  <c r="X28" i="8"/>
  <c r="Y28" i="8"/>
  <c r="Z28" i="8"/>
  <c r="AA28" i="8"/>
  <c r="R29" i="8"/>
  <c r="S29" i="8"/>
  <c r="T29" i="8"/>
  <c r="X29" i="8"/>
  <c r="Y29" i="8"/>
  <c r="Z29" i="8"/>
  <c r="AA29" i="8"/>
  <c r="R30" i="8"/>
  <c r="S30" i="8"/>
  <c r="T30" i="8"/>
  <c r="V30" i="8"/>
  <c r="X30" i="8"/>
  <c r="Y30" i="8"/>
  <c r="Z30" i="8"/>
  <c r="AA30" i="8"/>
  <c r="R31" i="8"/>
  <c r="S31" i="8"/>
  <c r="T31" i="8"/>
  <c r="V31" i="8"/>
  <c r="X31" i="8"/>
  <c r="Y31" i="8"/>
  <c r="Z31" i="8"/>
  <c r="AA31" i="8"/>
  <c r="R32" i="8"/>
  <c r="S32" i="8"/>
  <c r="T32" i="8"/>
  <c r="V32" i="8"/>
  <c r="X32" i="8"/>
  <c r="Y32" i="8"/>
  <c r="Z32" i="8"/>
  <c r="AA32" i="8"/>
  <c r="R33" i="8"/>
  <c r="S33" i="8"/>
  <c r="T33" i="8"/>
  <c r="V33" i="8"/>
  <c r="X33" i="8"/>
  <c r="Y33" i="8"/>
  <c r="Z33" i="8"/>
  <c r="AA33" i="8"/>
  <c r="R34" i="8"/>
  <c r="S34" i="8"/>
  <c r="T34" i="8"/>
  <c r="V34" i="8"/>
  <c r="W34" i="8"/>
  <c r="X34" i="8"/>
  <c r="Y34" i="8"/>
  <c r="Z34" i="8"/>
  <c r="AA34" i="8"/>
  <c r="R35" i="8"/>
  <c r="S35" i="8"/>
  <c r="T35" i="8"/>
  <c r="V35" i="8"/>
  <c r="X35" i="8"/>
  <c r="Y35" i="8"/>
  <c r="Z35" i="8"/>
  <c r="AA35" i="8"/>
  <c r="R36" i="8"/>
  <c r="S36" i="8"/>
  <c r="T36" i="8"/>
  <c r="V36" i="8"/>
  <c r="X36" i="8"/>
  <c r="Y36" i="8"/>
  <c r="Z36" i="8"/>
  <c r="AA36" i="8"/>
  <c r="R37" i="8"/>
  <c r="S37" i="8"/>
  <c r="T37" i="8"/>
  <c r="V37" i="8"/>
  <c r="X37" i="8"/>
  <c r="Y37" i="8"/>
  <c r="Z37" i="8"/>
  <c r="AA37" i="8"/>
  <c r="R38" i="8"/>
  <c r="S38" i="8"/>
  <c r="T38" i="8"/>
  <c r="X38" i="8"/>
  <c r="Y38" i="8"/>
  <c r="Z38" i="8"/>
  <c r="AA38" i="8"/>
  <c r="R39" i="8"/>
  <c r="S39" i="8"/>
  <c r="T39" i="8"/>
  <c r="V39" i="8"/>
  <c r="X39" i="8"/>
  <c r="Y39" i="8"/>
  <c r="Z39" i="8"/>
  <c r="AA39" i="8"/>
  <c r="R40" i="8"/>
  <c r="S40" i="8"/>
  <c r="T40" i="8"/>
  <c r="X40" i="8"/>
  <c r="Y40" i="8"/>
  <c r="Z40" i="8"/>
  <c r="AA40" i="8"/>
  <c r="R41" i="8"/>
  <c r="S41" i="8"/>
  <c r="T41" i="8"/>
  <c r="X41" i="8"/>
  <c r="Y41" i="8"/>
  <c r="Z41" i="8"/>
  <c r="AA41" i="8"/>
  <c r="Q42" i="8"/>
  <c r="S42" i="8"/>
  <c r="T42" i="8"/>
  <c r="X42" i="8"/>
  <c r="Y42" i="8"/>
  <c r="Z42" i="8"/>
  <c r="AA42" i="8"/>
  <c r="Q43" i="8"/>
  <c r="S43" i="8"/>
  <c r="T43" i="8"/>
  <c r="X43" i="8"/>
  <c r="Y43" i="8"/>
  <c r="Z43" i="8"/>
  <c r="AA43" i="8"/>
  <c r="Q44" i="8"/>
  <c r="S44" i="8"/>
  <c r="T44" i="8"/>
  <c r="X44" i="8"/>
  <c r="Y44" i="8"/>
  <c r="Z44" i="8"/>
  <c r="AA44" i="8"/>
  <c r="Q45" i="8"/>
  <c r="S45" i="8"/>
  <c r="T45" i="8"/>
  <c r="X45" i="8"/>
  <c r="Y45" i="8"/>
  <c r="Z45" i="8"/>
  <c r="AA45" i="8"/>
  <c r="Q46" i="8"/>
  <c r="S46" i="8"/>
  <c r="T46" i="8"/>
  <c r="X46" i="8"/>
  <c r="Y46" i="8"/>
  <c r="Z46" i="8"/>
  <c r="AA46" i="8"/>
  <c r="Q47" i="8"/>
  <c r="S47" i="8"/>
  <c r="T47" i="8"/>
  <c r="X47" i="8"/>
  <c r="Y47" i="8"/>
  <c r="Z47" i="8"/>
  <c r="AA47" i="8"/>
  <c r="Q48" i="8"/>
  <c r="R48" i="8"/>
  <c r="T48" i="8"/>
  <c r="X48" i="8"/>
  <c r="Y48" i="8"/>
  <c r="Z48" i="8"/>
  <c r="AA48" i="8"/>
  <c r="Q49" i="8"/>
  <c r="R49" i="8"/>
  <c r="T49" i="8"/>
  <c r="X49" i="8"/>
  <c r="Y49" i="8"/>
  <c r="Z49" i="8"/>
  <c r="AA49" i="8"/>
  <c r="R50" i="8"/>
  <c r="S50" i="8"/>
  <c r="T50" i="8"/>
  <c r="X50" i="8"/>
  <c r="Y50" i="8"/>
  <c r="Z50" i="8"/>
  <c r="AA50" i="8"/>
  <c r="R51" i="8"/>
  <c r="S51" i="8"/>
  <c r="T51" i="8"/>
  <c r="V51" i="8"/>
  <c r="X51" i="8"/>
  <c r="Y51" i="8"/>
  <c r="Z51" i="8"/>
  <c r="AA51" i="8"/>
  <c r="R52" i="8"/>
  <c r="S52" i="8"/>
  <c r="T52" i="8"/>
  <c r="X52" i="8"/>
  <c r="Y52" i="8"/>
  <c r="Z52" i="8"/>
  <c r="AA52" i="8"/>
  <c r="Q53" i="8"/>
  <c r="R53" i="8"/>
  <c r="S53" i="8"/>
  <c r="T53" i="8"/>
  <c r="V53" i="8"/>
  <c r="X53" i="8"/>
  <c r="Y53" i="8"/>
  <c r="Z53" i="8"/>
  <c r="AA53" i="8"/>
  <c r="R54" i="8"/>
  <c r="S54" i="8"/>
  <c r="T54" i="8"/>
  <c r="X54" i="8"/>
  <c r="Y54" i="8"/>
  <c r="Z54" i="8"/>
  <c r="AA54" i="8"/>
  <c r="Q55" i="8"/>
  <c r="S55" i="8"/>
  <c r="T55" i="8"/>
  <c r="U55" i="8"/>
  <c r="V55" i="8"/>
  <c r="X55" i="8"/>
  <c r="Y55" i="8"/>
  <c r="Z55" i="8"/>
  <c r="AA55" i="8"/>
  <c r="Q56" i="8"/>
  <c r="R56" i="8"/>
  <c r="S56" i="8"/>
  <c r="T56" i="8"/>
  <c r="U56" i="8"/>
  <c r="V56" i="8"/>
  <c r="X56" i="8"/>
  <c r="Y56" i="8"/>
  <c r="Z56" i="8"/>
  <c r="AA56" i="8"/>
  <c r="Q57" i="8"/>
  <c r="R57" i="8"/>
  <c r="S57" i="8"/>
  <c r="T57" i="8"/>
  <c r="U57" i="8"/>
  <c r="V57" i="8"/>
  <c r="X57" i="8"/>
  <c r="Y57" i="8"/>
  <c r="Z57" i="8"/>
  <c r="AA57" i="8"/>
  <c r="Q58" i="8"/>
  <c r="S58" i="8"/>
  <c r="T58" i="8"/>
  <c r="U58" i="8"/>
  <c r="V58" i="8"/>
  <c r="X58" i="8"/>
  <c r="Y58" i="8"/>
  <c r="Z58" i="8"/>
  <c r="AA58" i="8"/>
  <c r="Q59" i="8"/>
  <c r="S59" i="8"/>
  <c r="T59" i="8"/>
  <c r="U59" i="8"/>
  <c r="V59" i="8"/>
  <c r="X59" i="8"/>
  <c r="Y59" i="8"/>
  <c r="Z59" i="8"/>
  <c r="AA59" i="8"/>
  <c r="Q60" i="8"/>
  <c r="R60" i="8"/>
  <c r="S60" i="8"/>
  <c r="T60" i="8"/>
  <c r="U60" i="8"/>
  <c r="V60" i="8"/>
  <c r="X60" i="8"/>
  <c r="Y60" i="8"/>
  <c r="Z60" i="8"/>
  <c r="AA60" i="8"/>
  <c r="Q61" i="8"/>
  <c r="R61" i="8"/>
  <c r="S61" i="8"/>
  <c r="T61" i="8"/>
  <c r="U61" i="8"/>
  <c r="V61" i="8"/>
  <c r="X61" i="8"/>
  <c r="Y61" i="8"/>
  <c r="Z61" i="8"/>
  <c r="AA61" i="8"/>
  <c r="Q62" i="8"/>
  <c r="S62" i="8"/>
  <c r="T62" i="8"/>
  <c r="U62" i="8"/>
  <c r="V62" i="8"/>
  <c r="X62" i="8"/>
  <c r="Y62" i="8"/>
  <c r="Z62" i="8"/>
  <c r="AA62" i="8"/>
  <c r="Q63" i="8"/>
  <c r="S63" i="8"/>
  <c r="T63" i="8"/>
  <c r="U63" i="8"/>
  <c r="V63" i="8"/>
  <c r="X63" i="8"/>
  <c r="Y63" i="8"/>
  <c r="Z63" i="8"/>
  <c r="AA63" i="8"/>
  <c r="Q64" i="8"/>
  <c r="R64" i="8"/>
  <c r="S64" i="8"/>
  <c r="T64" i="8"/>
  <c r="U64" i="8"/>
  <c r="V64" i="8"/>
  <c r="X64" i="8"/>
  <c r="Y64" i="8"/>
  <c r="Z64" i="8"/>
  <c r="AA64" i="8"/>
  <c r="Q65" i="8"/>
  <c r="R65" i="8"/>
  <c r="S65" i="8"/>
  <c r="T65" i="8"/>
  <c r="U65" i="8"/>
  <c r="V65" i="8"/>
  <c r="X65" i="8"/>
  <c r="Y65" i="8"/>
  <c r="Z65" i="8"/>
  <c r="AA65" i="8"/>
  <c r="Q66" i="8"/>
  <c r="S66" i="8"/>
  <c r="T66" i="8"/>
  <c r="U66" i="8"/>
  <c r="V66" i="8"/>
  <c r="X66" i="8"/>
  <c r="Y66" i="8"/>
  <c r="Z66" i="8"/>
  <c r="AA66" i="8"/>
  <c r="Q67" i="8"/>
  <c r="S67" i="8"/>
  <c r="T67" i="8"/>
  <c r="U67" i="8"/>
  <c r="V67" i="8"/>
  <c r="X67" i="8"/>
  <c r="Y67" i="8"/>
  <c r="Z67" i="8"/>
  <c r="AA67" i="8"/>
  <c r="Q68" i="8"/>
  <c r="R68" i="8"/>
  <c r="S68" i="8"/>
  <c r="T68" i="8"/>
  <c r="U68" i="8"/>
  <c r="V68" i="8"/>
  <c r="X68" i="8"/>
  <c r="Y68" i="8"/>
  <c r="Z68" i="8"/>
  <c r="AA68" i="8"/>
  <c r="Q69" i="8"/>
  <c r="R69" i="8"/>
  <c r="S69" i="8"/>
  <c r="T69" i="8"/>
  <c r="U69" i="8"/>
  <c r="V69" i="8"/>
  <c r="X69" i="8"/>
  <c r="Y69" i="8"/>
  <c r="Z69" i="8"/>
  <c r="AA69" i="8"/>
  <c r="Q70" i="8"/>
  <c r="S70" i="8"/>
  <c r="T70" i="8"/>
  <c r="U70" i="8"/>
  <c r="V70" i="8"/>
  <c r="X70" i="8"/>
  <c r="Y70" i="8"/>
  <c r="Z70" i="8"/>
  <c r="AA70" i="8"/>
  <c r="Q71" i="8"/>
  <c r="S71" i="8"/>
  <c r="T71" i="8"/>
  <c r="X71" i="8"/>
  <c r="Y71" i="8"/>
  <c r="Z71" i="8"/>
  <c r="AA71" i="8"/>
  <c r="Q72" i="8"/>
  <c r="S72" i="8"/>
  <c r="T72" i="8"/>
  <c r="V72" i="8"/>
  <c r="X72" i="8"/>
  <c r="Y72" i="8"/>
  <c r="Z72" i="8"/>
  <c r="AA72" i="8"/>
  <c r="Q73" i="8"/>
  <c r="S73" i="8"/>
  <c r="T73" i="8"/>
  <c r="X73" i="8"/>
  <c r="Y73" i="8"/>
  <c r="Z73" i="8"/>
  <c r="AA73" i="8"/>
  <c r="Q74" i="8"/>
  <c r="S74" i="8"/>
  <c r="T74" i="8"/>
  <c r="X74" i="8"/>
  <c r="Y74" i="8"/>
  <c r="Z74" i="8"/>
  <c r="AA74" i="8"/>
  <c r="Q75" i="8"/>
  <c r="S75" i="8"/>
  <c r="T75" i="8"/>
  <c r="V75" i="8"/>
  <c r="X75" i="8"/>
  <c r="Y75" i="8"/>
  <c r="Z75" i="8"/>
  <c r="AA75" i="8"/>
  <c r="Q76" i="8"/>
  <c r="S76" i="8"/>
  <c r="T76" i="8"/>
  <c r="V76" i="8"/>
  <c r="X76" i="8"/>
  <c r="Y76" i="8"/>
  <c r="Z76" i="8"/>
  <c r="AA76" i="8"/>
  <c r="Q77" i="8"/>
  <c r="S77" i="8"/>
  <c r="T77" i="8"/>
  <c r="X77" i="8"/>
  <c r="Y77" i="8"/>
  <c r="Z77" i="8"/>
  <c r="AA77" i="8"/>
  <c r="Q78" i="8"/>
  <c r="S78" i="8"/>
  <c r="T78" i="8"/>
  <c r="X78" i="8"/>
  <c r="Y78" i="8"/>
  <c r="Z78" i="8"/>
  <c r="AA78" i="8"/>
  <c r="Q79" i="8"/>
  <c r="S79" i="8"/>
  <c r="T79" i="8"/>
  <c r="X79" i="8"/>
  <c r="Y79" i="8"/>
  <c r="Z79" i="8"/>
  <c r="AA79" i="8"/>
  <c r="R80" i="8"/>
  <c r="S80" i="8"/>
  <c r="T80" i="8"/>
  <c r="X80" i="8"/>
  <c r="Y80" i="8"/>
  <c r="Z80" i="8"/>
  <c r="AA80" i="8"/>
  <c r="R81" i="8"/>
  <c r="S81" i="8"/>
  <c r="T81" i="8"/>
  <c r="X81" i="8"/>
  <c r="Y81" i="8"/>
  <c r="Z81" i="8"/>
  <c r="AA81" i="8"/>
  <c r="R82" i="8"/>
  <c r="S82" i="8"/>
  <c r="T82" i="8"/>
  <c r="X82" i="8"/>
  <c r="Y82" i="8"/>
  <c r="Z82" i="8"/>
  <c r="AA82" i="8"/>
  <c r="Q83" i="8"/>
  <c r="S83" i="8"/>
  <c r="T83" i="8"/>
  <c r="X83" i="8"/>
  <c r="Y83" i="8"/>
  <c r="Z83" i="8"/>
  <c r="AA83" i="8"/>
  <c r="R84" i="8"/>
  <c r="S84" i="8"/>
  <c r="T84" i="8"/>
  <c r="V84" i="8"/>
  <c r="X84" i="8"/>
  <c r="Y84" i="8"/>
  <c r="Z84" i="8"/>
  <c r="AA84" i="8"/>
  <c r="R85" i="8"/>
  <c r="S85" i="8"/>
  <c r="T85" i="8"/>
  <c r="V85" i="8"/>
  <c r="X85" i="8"/>
  <c r="Y85" i="8"/>
  <c r="Z85" i="8"/>
  <c r="AA85" i="8"/>
  <c r="R86" i="8"/>
  <c r="S86" i="8"/>
  <c r="T86" i="8"/>
  <c r="X86" i="8"/>
  <c r="Y86" i="8"/>
  <c r="Z86" i="8"/>
  <c r="AA86" i="8"/>
  <c r="R87" i="8"/>
  <c r="S87" i="8"/>
  <c r="T87" i="8"/>
  <c r="V87" i="8"/>
  <c r="X87" i="8"/>
  <c r="Y87" i="8"/>
  <c r="Z87" i="8"/>
  <c r="AA87" i="8"/>
  <c r="R88" i="8"/>
  <c r="S88" i="8"/>
  <c r="T88" i="8"/>
  <c r="X88" i="8"/>
  <c r="Y88" i="8"/>
  <c r="Z88" i="8"/>
  <c r="AA88" i="8"/>
  <c r="R89" i="8"/>
  <c r="S89" i="8"/>
  <c r="T89" i="8"/>
  <c r="X89" i="8"/>
  <c r="Y89" i="8"/>
  <c r="Z89" i="8"/>
  <c r="AA89" i="8"/>
  <c r="Q90" i="8"/>
  <c r="S90" i="8"/>
  <c r="T90" i="8"/>
  <c r="X90" i="8"/>
  <c r="Y90" i="8"/>
  <c r="Z90" i="8"/>
  <c r="AA90" i="8"/>
  <c r="Q91" i="8"/>
  <c r="S91" i="8"/>
  <c r="T91" i="8"/>
  <c r="V91" i="8"/>
  <c r="X91" i="8"/>
  <c r="Y91" i="8"/>
  <c r="Z91" i="8"/>
  <c r="AA91" i="8"/>
  <c r="R92" i="8"/>
  <c r="S92" i="8"/>
  <c r="T92" i="8"/>
  <c r="V92" i="8"/>
  <c r="X92" i="8"/>
  <c r="Y92" i="8"/>
  <c r="Z92" i="8"/>
  <c r="AA92" i="8"/>
  <c r="R93" i="8"/>
  <c r="S93" i="8"/>
  <c r="T93" i="8"/>
  <c r="X93" i="8"/>
  <c r="Y93" i="8"/>
  <c r="Z93" i="8"/>
  <c r="AA93" i="8"/>
  <c r="R94" i="8"/>
  <c r="S94" i="8"/>
  <c r="T94" i="8"/>
  <c r="X94" i="8"/>
  <c r="Y94" i="8"/>
  <c r="Z94" i="8"/>
  <c r="AA94" i="8"/>
  <c r="R95" i="8"/>
  <c r="S95" i="8"/>
  <c r="T95" i="8"/>
  <c r="V95" i="8"/>
  <c r="X95" i="8"/>
  <c r="Y95" i="8"/>
  <c r="Z95" i="8"/>
  <c r="AA95" i="8"/>
  <c r="R96" i="8"/>
  <c r="S96" i="8"/>
  <c r="T96" i="8"/>
  <c r="V96" i="8"/>
  <c r="X96" i="8"/>
  <c r="Y96" i="8"/>
  <c r="Z96" i="8"/>
  <c r="AA96" i="8"/>
  <c r="R97" i="8"/>
  <c r="S97" i="8"/>
  <c r="T97" i="8"/>
  <c r="X97" i="8"/>
  <c r="Y97" i="8"/>
  <c r="Z97" i="8"/>
  <c r="AA97" i="8"/>
  <c r="R98" i="8"/>
  <c r="S98" i="8"/>
  <c r="T98" i="8"/>
  <c r="V98" i="8"/>
  <c r="X98" i="8"/>
  <c r="Y98" i="8"/>
  <c r="Z98" i="8"/>
  <c r="AA98" i="8"/>
  <c r="R99" i="8"/>
  <c r="S99" i="8"/>
  <c r="T99" i="8"/>
  <c r="V99" i="8"/>
  <c r="X99" i="8"/>
  <c r="Y99" i="8"/>
  <c r="Z99" i="8"/>
  <c r="AA99" i="8"/>
  <c r="R100" i="8"/>
  <c r="S100" i="8"/>
  <c r="T100" i="8"/>
  <c r="V100" i="8"/>
  <c r="X100" i="8"/>
  <c r="Y100" i="8"/>
  <c r="Z100" i="8"/>
  <c r="AA100" i="8"/>
  <c r="Q101" i="8"/>
  <c r="S101" i="8"/>
  <c r="T101" i="8"/>
  <c r="V101" i="8"/>
  <c r="X101" i="8"/>
  <c r="Y101" i="8"/>
  <c r="Z101" i="8"/>
  <c r="AA101" i="8"/>
  <c r="Q102" i="8"/>
  <c r="S102" i="8"/>
  <c r="T102" i="8"/>
  <c r="V102" i="8"/>
  <c r="X102" i="8"/>
  <c r="Y102" i="8"/>
  <c r="Z102" i="8"/>
  <c r="AA102" i="8"/>
  <c r="Q103" i="8"/>
  <c r="S103" i="8"/>
  <c r="T103" i="8"/>
  <c r="X103" i="8"/>
  <c r="Y103" i="8"/>
  <c r="Z103" i="8"/>
  <c r="AA103" i="8"/>
  <c r="Q104" i="8"/>
  <c r="S104" i="8"/>
  <c r="T104" i="8"/>
  <c r="X104" i="8"/>
  <c r="Y104" i="8"/>
  <c r="Z104" i="8"/>
  <c r="AA104" i="8"/>
  <c r="Q105" i="8"/>
  <c r="S105" i="8"/>
  <c r="T105" i="8"/>
  <c r="X105" i="8"/>
  <c r="Y105" i="8"/>
  <c r="Z105" i="8"/>
  <c r="AA105" i="8"/>
  <c r="Q106" i="8"/>
  <c r="S106" i="8"/>
  <c r="T106" i="8"/>
  <c r="X106" i="8"/>
  <c r="Y106" i="8"/>
  <c r="Z106" i="8"/>
  <c r="AA106" i="8"/>
  <c r="Q107" i="8"/>
  <c r="S107" i="8"/>
  <c r="T107" i="8"/>
  <c r="V107" i="8"/>
  <c r="X107" i="8"/>
  <c r="Y107" i="8"/>
  <c r="Z107" i="8"/>
  <c r="AA107" i="8"/>
  <c r="Q108" i="8"/>
  <c r="S108" i="8"/>
  <c r="T108" i="8"/>
  <c r="X108" i="8"/>
  <c r="Y108" i="8"/>
  <c r="Z108" i="8"/>
  <c r="AA108" i="8"/>
  <c r="Q109" i="8"/>
  <c r="S109" i="8"/>
  <c r="T109" i="8"/>
  <c r="V109" i="8"/>
  <c r="X109" i="8"/>
  <c r="Y109" i="8"/>
  <c r="Z109" i="8"/>
  <c r="AA109" i="8"/>
  <c r="Q110" i="8"/>
  <c r="S110" i="8"/>
  <c r="T110" i="8"/>
  <c r="X110" i="8"/>
  <c r="Y110" i="8"/>
  <c r="Z110" i="8"/>
  <c r="AA110" i="8"/>
  <c r="R111" i="8"/>
  <c r="S111" i="8"/>
  <c r="T111" i="8"/>
  <c r="V111" i="8"/>
  <c r="X111" i="8"/>
  <c r="Y111" i="8"/>
  <c r="Z111" i="8"/>
  <c r="AA111" i="8"/>
  <c r="R112" i="8"/>
  <c r="S112" i="8"/>
  <c r="T112" i="8"/>
  <c r="V112" i="8"/>
  <c r="X112" i="8"/>
  <c r="Y112" i="8"/>
  <c r="Z112" i="8"/>
  <c r="AA112" i="8"/>
  <c r="Q113" i="8"/>
  <c r="R113" i="8"/>
  <c r="S113" i="8"/>
  <c r="T113" i="8"/>
  <c r="V113" i="8"/>
  <c r="X113" i="8"/>
  <c r="Y113" i="8"/>
  <c r="Z113" i="8"/>
  <c r="AA113" i="8"/>
  <c r="Q114" i="8"/>
  <c r="R114" i="8"/>
  <c r="S114" i="8"/>
  <c r="T114" i="8"/>
  <c r="V114" i="8"/>
  <c r="X114" i="8"/>
  <c r="Y114" i="8"/>
  <c r="Z114" i="8"/>
  <c r="AA114" i="8"/>
  <c r="Q115" i="8"/>
  <c r="R115" i="8"/>
  <c r="S115" i="8"/>
  <c r="T115" i="8"/>
  <c r="X115" i="8"/>
  <c r="Y115" i="8"/>
  <c r="Z115" i="8"/>
  <c r="AA115" i="8"/>
  <c r="Q116" i="8"/>
  <c r="R116" i="8"/>
  <c r="S116" i="8"/>
  <c r="T116" i="8"/>
  <c r="V116" i="8"/>
  <c r="X116" i="8"/>
  <c r="Y116" i="8"/>
  <c r="Z116" i="8"/>
  <c r="AA116" i="8"/>
  <c r="Q117" i="8"/>
  <c r="S117" i="8"/>
  <c r="T117" i="8"/>
  <c r="X117" i="8"/>
  <c r="Y117" i="8"/>
  <c r="Z117" i="8"/>
  <c r="AA117" i="8"/>
  <c r="Q118" i="8"/>
  <c r="R118" i="8"/>
  <c r="S118" i="8"/>
  <c r="T118" i="8"/>
  <c r="V118" i="8"/>
  <c r="X118" i="8"/>
  <c r="Y118" i="8"/>
  <c r="AA118" i="8"/>
  <c r="Q119" i="8"/>
  <c r="R119" i="8"/>
  <c r="S119" i="8"/>
  <c r="T119" i="8"/>
  <c r="V119" i="8"/>
  <c r="X119" i="8"/>
  <c r="Y119" i="8"/>
  <c r="AA119" i="8"/>
  <c r="Q120" i="8"/>
  <c r="R120" i="8"/>
  <c r="S120" i="8"/>
  <c r="T120" i="8"/>
  <c r="V120" i="8"/>
  <c r="X120" i="8"/>
  <c r="Y120" i="8"/>
  <c r="AA120" i="8"/>
  <c r="Q121" i="8"/>
  <c r="R121" i="8"/>
  <c r="S121" i="8"/>
  <c r="T121" i="8"/>
  <c r="X121" i="8"/>
  <c r="Y121" i="8"/>
  <c r="AA121" i="8"/>
  <c r="Q122" i="8"/>
  <c r="R122" i="8"/>
  <c r="S122" i="8"/>
  <c r="T122" i="8"/>
  <c r="V122" i="8"/>
  <c r="X122" i="8"/>
  <c r="Y122" i="8"/>
  <c r="AA122" i="8"/>
  <c r="Q123" i="8"/>
  <c r="R123" i="8"/>
  <c r="S123" i="8"/>
  <c r="T123" i="8"/>
  <c r="V123" i="8"/>
  <c r="X123" i="8"/>
  <c r="Y123" i="8"/>
  <c r="AA123" i="8"/>
  <c r="Q124" i="8"/>
  <c r="S124" i="8"/>
  <c r="T124" i="8"/>
  <c r="V124" i="8"/>
  <c r="X124" i="8"/>
  <c r="Y124" i="8"/>
  <c r="AA124" i="8"/>
  <c r="R125" i="8"/>
  <c r="S125" i="8"/>
  <c r="T125" i="8"/>
  <c r="V125" i="8"/>
  <c r="X125" i="8"/>
  <c r="Y125" i="8"/>
  <c r="AA125" i="8"/>
  <c r="Q126" i="8"/>
  <c r="S126" i="8"/>
  <c r="T126" i="8"/>
  <c r="V126" i="8"/>
  <c r="X126" i="8"/>
  <c r="Y126" i="8"/>
  <c r="AA126" i="8"/>
  <c r="Q127" i="8"/>
  <c r="S127" i="8"/>
  <c r="T127" i="8"/>
  <c r="X127" i="8"/>
  <c r="Y127" i="8"/>
  <c r="AA127" i="8"/>
  <c r="Q128" i="8"/>
  <c r="S128" i="8"/>
  <c r="T128" i="8"/>
  <c r="V128" i="8"/>
  <c r="X128" i="8"/>
  <c r="Y128" i="8"/>
  <c r="AA128" i="8"/>
  <c r="Q129" i="8"/>
  <c r="S129" i="8"/>
  <c r="T129" i="8"/>
  <c r="V129" i="8"/>
  <c r="X129" i="8"/>
  <c r="Y129" i="8"/>
  <c r="AA129" i="8"/>
  <c r="Q130" i="8"/>
  <c r="S130" i="8"/>
  <c r="T130" i="8"/>
  <c r="V130" i="8"/>
  <c r="X130" i="8"/>
  <c r="Y130" i="8"/>
  <c r="Z130" i="8"/>
  <c r="AA130" i="8"/>
  <c r="Q131" i="8"/>
  <c r="R131" i="8"/>
  <c r="S131" i="8"/>
  <c r="T131" i="8"/>
  <c r="V131" i="8"/>
  <c r="X131" i="8"/>
  <c r="Y131" i="8"/>
  <c r="Z131" i="8"/>
  <c r="AA131" i="8"/>
  <c r="Q132" i="8"/>
  <c r="R132" i="8"/>
  <c r="S132" i="8"/>
  <c r="T132" i="8"/>
  <c r="V132" i="8"/>
  <c r="X132" i="8"/>
  <c r="Y132" i="8"/>
  <c r="Z132" i="8"/>
  <c r="AA132" i="8"/>
  <c r="Q133" i="8"/>
  <c r="S133" i="8"/>
  <c r="T133" i="8"/>
  <c r="V133" i="8"/>
  <c r="X133" i="8"/>
  <c r="Y133" i="8"/>
  <c r="Z133" i="8"/>
  <c r="AA133" i="8"/>
  <c r="Q134" i="8"/>
  <c r="S134" i="8"/>
  <c r="T134" i="8"/>
  <c r="V134" i="8"/>
  <c r="X134" i="8"/>
  <c r="Y134" i="8"/>
  <c r="Z134" i="8"/>
  <c r="AA134" i="8"/>
  <c r="R135" i="8"/>
  <c r="S135" i="8"/>
  <c r="T135" i="8"/>
  <c r="U135" i="8"/>
  <c r="V135" i="8"/>
  <c r="X135" i="8"/>
  <c r="Y135" i="8"/>
  <c r="Z135" i="8"/>
  <c r="AA135" i="8"/>
  <c r="Q136" i="8"/>
  <c r="S136" i="8"/>
  <c r="T136" i="8"/>
  <c r="U136" i="8"/>
  <c r="V136" i="8"/>
  <c r="X136" i="8"/>
  <c r="Y136" i="8"/>
  <c r="Z136" i="8"/>
  <c r="AA136" i="8"/>
  <c r="R137" i="8"/>
  <c r="S137" i="8"/>
  <c r="T137" i="8"/>
  <c r="U137" i="8"/>
  <c r="V137" i="8"/>
  <c r="X137" i="8"/>
  <c r="Y137" i="8"/>
  <c r="Z137" i="8"/>
  <c r="AA137" i="8"/>
  <c r="R138" i="8"/>
  <c r="S138" i="8"/>
  <c r="T138" i="8"/>
  <c r="U138" i="8"/>
  <c r="V138" i="8"/>
  <c r="X138" i="8"/>
  <c r="Y138" i="8"/>
  <c r="Z138" i="8"/>
  <c r="AA138" i="8"/>
  <c r="R139" i="8"/>
  <c r="S139" i="8"/>
  <c r="T139" i="8"/>
  <c r="U139" i="8"/>
  <c r="V139" i="8"/>
  <c r="X139" i="8"/>
  <c r="Y139" i="8"/>
  <c r="Z139" i="8"/>
  <c r="AA139" i="8"/>
  <c r="Q140" i="8"/>
  <c r="S140" i="8"/>
  <c r="T140" i="8"/>
  <c r="U140" i="8"/>
  <c r="V140" i="8"/>
  <c r="X140" i="8"/>
  <c r="Y140" i="8"/>
  <c r="Z140" i="8"/>
  <c r="AA140" i="8"/>
  <c r="R141" i="8"/>
  <c r="S141" i="8"/>
  <c r="T141" i="8"/>
  <c r="U141" i="8"/>
  <c r="V141" i="8"/>
  <c r="X141" i="8"/>
  <c r="Y141" i="8"/>
  <c r="Z141" i="8"/>
  <c r="AA141" i="8"/>
  <c r="R142" i="8"/>
  <c r="S142" i="8"/>
  <c r="T142" i="8"/>
  <c r="U142" i="8"/>
  <c r="V142" i="8"/>
  <c r="W142" i="8"/>
  <c r="X142" i="8"/>
  <c r="Y142" i="8"/>
  <c r="Z142" i="8"/>
  <c r="AA142" i="8"/>
  <c r="R143" i="8"/>
  <c r="S143" i="8"/>
  <c r="T143" i="8"/>
  <c r="U143" i="8"/>
  <c r="V143" i="8"/>
  <c r="X143" i="8"/>
  <c r="Y143" i="8"/>
  <c r="Z143" i="8"/>
  <c r="AA143" i="8"/>
  <c r="R144" i="8"/>
  <c r="S144" i="8"/>
  <c r="T144" i="8"/>
  <c r="U144" i="8"/>
  <c r="V144" i="8"/>
  <c r="X144" i="8"/>
  <c r="Y144" i="8"/>
  <c r="Z144" i="8"/>
  <c r="AA144" i="8"/>
  <c r="Q145" i="8"/>
  <c r="S145" i="8"/>
  <c r="T145" i="8"/>
  <c r="U145" i="8"/>
  <c r="V145" i="8"/>
  <c r="X145" i="8"/>
  <c r="Y145" i="8"/>
  <c r="Z145" i="8"/>
  <c r="AA145" i="8"/>
  <c r="R146" i="8"/>
  <c r="S146" i="8"/>
  <c r="T146" i="8"/>
  <c r="U146" i="8"/>
  <c r="V146" i="8"/>
  <c r="X146" i="8"/>
  <c r="Y146" i="8"/>
  <c r="Z146" i="8"/>
  <c r="AA146" i="8"/>
  <c r="R147" i="8"/>
  <c r="S147" i="8"/>
  <c r="T147" i="8"/>
  <c r="U147" i="8"/>
  <c r="V147" i="8"/>
  <c r="X147" i="8"/>
  <c r="Y147" i="8"/>
  <c r="Z147" i="8"/>
  <c r="AA147" i="8"/>
  <c r="R148" i="8"/>
  <c r="S148" i="8"/>
  <c r="T148" i="8"/>
  <c r="U148" i="8"/>
  <c r="V148" i="8"/>
  <c r="X148" i="8"/>
  <c r="Y148" i="8"/>
  <c r="Z148" i="8"/>
  <c r="AA148" i="8"/>
  <c r="Q149" i="8"/>
  <c r="S149" i="8"/>
  <c r="T149" i="8"/>
  <c r="U149" i="8"/>
  <c r="V149" i="8"/>
  <c r="X149" i="8"/>
  <c r="Y149" i="8"/>
  <c r="Z149" i="8"/>
  <c r="AA149" i="8"/>
  <c r="R150" i="8"/>
  <c r="S150" i="8"/>
  <c r="T150" i="8"/>
  <c r="U150" i="8"/>
  <c r="V150" i="8"/>
  <c r="X150" i="8"/>
  <c r="Y150" i="8"/>
  <c r="Z150" i="8"/>
  <c r="AA150" i="8"/>
  <c r="R151" i="8"/>
  <c r="S151" i="8"/>
  <c r="T151" i="8"/>
  <c r="V151" i="8"/>
  <c r="X151" i="8"/>
  <c r="Y151" i="8"/>
  <c r="Z151" i="8"/>
  <c r="AA151" i="8"/>
  <c r="Q152" i="8"/>
  <c r="R152" i="8"/>
  <c r="S152" i="8"/>
  <c r="T152" i="8"/>
  <c r="V152" i="8"/>
  <c r="X152" i="8"/>
  <c r="Y152" i="8"/>
  <c r="Z152" i="8"/>
  <c r="AA152" i="8"/>
  <c r="R153" i="8"/>
  <c r="S153" i="8"/>
  <c r="T153" i="8"/>
  <c r="V153" i="8"/>
  <c r="X153" i="8"/>
  <c r="Y153" i="8"/>
  <c r="Z153" i="8"/>
  <c r="AA153" i="8"/>
  <c r="Q154" i="8"/>
  <c r="S154" i="8"/>
  <c r="T154" i="8"/>
  <c r="V154" i="8"/>
  <c r="X154" i="8"/>
  <c r="Y154" i="8"/>
  <c r="Z154" i="8"/>
  <c r="AA154" i="8"/>
  <c r="Q155" i="8"/>
  <c r="S155" i="8"/>
  <c r="T155" i="8"/>
  <c r="V155" i="8"/>
  <c r="X155" i="8"/>
  <c r="Y155" i="8"/>
  <c r="Z155" i="8"/>
  <c r="AA155" i="8"/>
  <c r="Q156" i="8"/>
  <c r="R156" i="8"/>
  <c r="S156" i="8"/>
  <c r="T156" i="8"/>
  <c r="V156" i="8"/>
  <c r="X156" i="8"/>
  <c r="Y156" i="8"/>
  <c r="Z156" i="8"/>
  <c r="AA156" i="8"/>
  <c r="Q157" i="8"/>
  <c r="R157" i="8"/>
  <c r="S157" i="8"/>
  <c r="T157" i="8"/>
  <c r="V157" i="8"/>
  <c r="X157" i="8"/>
  <c r="Y157" i="8"/>
  <c r="Z157" i="8"/>
  <c r="AA157" i="8"/>
  <c r="Q158" i="8"/>
  <c r="S158" i="8"/>
  <c r="T158" i="8"/>
  <c r="V158" i="8"/>
  <c r="X158" i="8"/>
  <c r="Y158" i="8"/>
  <c r="Z158" i="8"/>
  <c r="AA158" i="8"/>
  <c r="Q159" i="8"/>
  <c r="R159" i="8"/>
  <c r="S159" i="8"/>
  <c r="T159" i="8"/>
  <c r="V159" i="8"/>
  <c r="X159" i="8"/>
  <c r="Y159" i="8"/>
  <c r="Z159" i="8"/>
  <c r="AA159" i="8"/>
  <c r="Q160" i="8"/>
  <c r="R160" i="8"/>
  <c r="S160" i="8"/>
  <c r="T160" i="8"/>
  <c r="V160" i="8"/>
  <c r="X160" i="8"/>
  <c r="Y160" i="8"/>
  <c r="Z160" i="8"/>
  <c r="AA160" i="8"/>
  <c r="R161" i="8"/>
  <c r="S161" i="8"/>
  <c r="T161" i="8"/>
  <c r="V161" i="8"/>
  <c r="X161" i="8"/>
  <c r="Y161" i="8"/>
  <c r="Z161" i="8"/>
  <c r="AA161" i="8"/>
  <c r="R162" i="8"/>
  <c r="S162" i="8"/>
  <c r="T162" i="8"/>
  <c r="X162" i="8"/>
  <c r="Y162" i="8"/>
  <c r="Z162" i="8"/>
  <c r="AA162" i="8"/>
  <c r="Q163" i="8"/>
  <c r="S163" i="8"/>
  <c r="T163" i="8"/>
  <c r="X163" i="8"/>
  <c r="Y163" i="8"/>
  <c r="Z163" i="8"/>
  <c r="AA163" i="8"/>
  <c r="Q164" i="8"/>
  <c r="S164" i="8"/>
  <c r="T164" i="8"/>
  <c r="X164" i="8"/>
  <c r="Y164" i="8"/>
  <c r="Z164" i="8"/>
  <c r="AA164" i="8"/>
  <c r="Q165" i="8"/>
  <c r="S165" i="8"/>
  <c r="T165" i="8"/>
  <c r="V165" i="8"/>
  <c r="X165" i="8"/>
  <c r="Y165" i="8"/>
  <c r="Z165" i="8"/>
  <c r="AA165" i="8"/>
  <c r="Q166" i="8"/>
  <c r="S166" i="8"/>
  <c r="T166" i="8"/>
  <c r="V166" i="8"/>
  <c r="X166" i="8"/>
  <c r="Y166" i="8"/>
  <c r="Z166" i="8"/>
  <c r="AA166" i="8"/>
  <c r="Q167" i="8"/>
  <c r="S167" i="8"/>
  <c r="T167" i="8"/>
  <c r="X167" i="8"/>
  <c r="Y167" i="8"/>
  <c r="Z167" i="8"/>
  <c r="AA167" i="8"/>
  <c r="Q168" i="8"/>
  <c r="S168" i="8"/>
  <c r="T168" i="8"/>
  <c r="V168" i="8"/>
  <c r="X168" i="8"/>
  <c r="Y168" i="8"/>
  <c r="Z168" i="8"/>
  <c r="AA168" i="8"/>
  <c r="R169" i="8"/>
  <c r="S169" i="8"/>
  <c r="T169" i="8"/>
  <c r="X169" i="8"/>
  <c r="Y169" i="8"/>
  <c r="Z169" i="8"/>
  <c r="AA169" i="8"/>
  <c r="R170" i="8"/>
  <c r="S170" i="8"/>
  <c r="T170" i="8"/>
  <c r="X170" i="8"/>
  <c r="Y170" i="8"/>
  <c r="Z170" i="8"/>
  <c r="AA170" i="8"/>
  <c r="R171" i="8"/>
  <c r="S171" i="8"/>
  <c r="T171" i="8"/>
  <c r="X171" i="8"/>
  <c r="Y171" i="8"/>
  <c r="Z171" i="8"/>
  <c r="AA171" i="8"/>
  <c r="R172" i="8"/>
  <c r="S172" i="8"/>
  <c r="T172" i="8"/>
  <c r="V172" i="8"/>
  <c r="X172" i="8"/>
  <c r="Y172" i="8"/>
  <c r="Z172" i="8"/>
  <c r="AA172" i="8"/>
  <c r="R173" i="8"/>
  <c r="S173" i="8"/>
  <c r="T173" i="8"/>
  <c r="X173" i="8"/>
  <c r="Y173" i="8"/>
  <c r="Z173" i="8"/>
  <c r="AA173" i="8"/>
  <c r="R174" i="8"/>
  <c r="S174" i="8"/>
  <c r="T174" i="8"/>
  <c r="X174" i="8"/>
  <c r="Y174" i="8"/>
  <c r="Z174" i="8"/>
  <c r="AA174" i="8"/>
  <c r="Q175" i="8"/>
  <c r="S175" i="8"/>
  <c r="T175" i="8"/>
  <c r="V175" i="8"/>
  <c r="X175" i="8"/>
  <c r="Y175" i="8"/>
  <c r="Z175" i="8"/>
  <c r="AA175" i="8"/>
  <c r="Q176" i="8"/>
  <c r="S176" i="8"/>
  <c r="T176" i="8"/>
  <c r="V176" i="8"/>
  <c r="X176" i="8"/>
  <c r="Y176" i="8"/>
  <c r="Z176" i="8"/>
  <c r="AA176" i="8"/>
  <c r="Q177" i="8"/>
  <c r="S177" i="8"/>
  <c r="T177" i="8"/>
  <c r="X177" i="8"/>
  <c r="Y177" i="8"/>
  <c r="Z177" i="8"/>
  <c r="AA177" i="8"/>
  <c r="Q178" i="8"/>
  <c r="S178" i="8"/>
  <c r="T178" i="8"/>
  <c r="V178" i="8"/>
  <c r="X178" i="8"/>
  <c r="Y178" i="8"/>
  <c r="Z178" i="8"/>
  <c r="AA178" i="8"/>
  <c r="Q179" i="8"/>
  <c r="S179" i="8"/>
  <c r="T179" i="8"/>
  <c r="X179" i="8"/>
  <c r="Y179" i="8"/>
  <c r="Z179" i="8"/>
  <c r="AA179" i="8"/>
  <c r="Q180" i="8"/>
  <c r="S180" i="8"/>
  <c r="T180" i="8"/>
  <c r="X180" i="8"/>
  <c r="Y180" i="8"/>
  <c r="Z180" i="8"/>
  <c r="AA180" i="8"/>
  <c r="Q181" i="8"/>
  <c r="S181" i="8"/>
  <c r="T181" i="8"/>
  <c r="X181" i="8"/>
  <c r="Y181" i="8"/>
  <c r="Z181" i="8"/>
  <c r="AA181" i="8"/>
  <c r="Q182" i="8"/>
  <c r="S182" i="8"/>
  <c r="T182" i="8"/>
  <c r="X182" i="8"/>
  <c r="Y182" i="8"/>
  <c r="Z182" i="8"/>
  <c r="AA182" i="8"/>
  <c r="Q183" i="8"/>
  <c r="S183" i="8"/>
  <c r="T183" i="8"/>
  <c r="V183" i="8"/>
  <c r="X183" i="8"/>
  <c r="Y183" i="8"/>
  <c r="Z183" i="8"/>
  <c r="AA183" i="8"/>
  <c r="Q184" i="8"/>
  <c r="S184" i="8"/>
  <c r="T184" i="8"/>
  <c r="X184" i="8"/>
  <c r="Y184" i="8"/>
  <c r="Z184" i="8"/>
  <c r="AA184" i="8"/>
  <c r="Q185" i="8"/>
  <c r="S185" i="8"/>
  <c r="T185" i="8"/>
  <c r="X185" i="8"/>
  <c r="Y185" i="8"/>
  <c r="Z185" i="8"/>
  <c r="AA185" i="8"/>
  <c r="Q186" i="8"/>
  <c r="S186" i="8"/>
  <c r="T186" i="8"/>
  <c r="V186" i="8"/>
  <c r="X186" i="8"/>
  <c r="Y186" i="8"/>
  <c r="Z186" i="8"/>
  <c r="AA186" i="8"/>
  <c r="R187" i="8"/>
  <c r="S187" i="8"/>
  <c r="T187" i="8"/>
  <c r="X187" i="8"/>
  <c r="Y187" i="8"/>
  <c r="Z187" i="8"/>
  <c r="AA187" i="8"/>
  <c r="R188" i="8"/>
  <c r="S188" i="8"/>
  <c r="T188" i="8"/>
  <c r="X188" i="8"/>
  <c r="Y188" i="8"/>
  <c r="Z188" i="8"/>
  <c r="AA188" i="8"/>
  <c r="R189" i="8"/>
  <c r="S189" i="8"/>
  <c r="T189" i="8"/>
  <c r="X189" i="8"/>
  <c r="Y189" i="8"/>
  <c r="Z189" i="8"/>
  <c r="AA189" i="8"/>
  <c r="R190" i="8"/>
  <c r="S190" i="8"/>
  <c r="T190" i="8"/>
  <c r="X190" i="8"/>
  <c r="Y190" i="8"/>
  <c r="Z190" i="8"/>
  <c r="AA190" i="8"/>
  <c r="Q191" i="8"/>
  <c r="S191" i="8"/>
  <c r="T191" i="8"/>
  <c r="X191" i="8"/>
  <c r="Y191" i="8"/>
  <c r="Z191" i="8"/>
  <c r="AA191" i="8"/>
  <c r="Q192" i="8"/>
  <c r="R192" i="8"/>
  <c r="T192" i="8"/>
  <c r="X192" i="8"/>
  <c r="Y192" i="8"/>
  <c r="Z192" i="8"/>
  <c r="AA192" i="8"/>
  <c r="R193" i="8"/>
  <c r="S193" i="8"/>
  <c r="T193" i="8"/>
  <c r="X193" i="8"/>
  <c r="Y193" i="8"/>
  <c r="Z193" i="8"/>
  <c r="AA193" i="8"/>
  <c r="R194" i="8"/>
  <c r="S194" i="8"/>
  <c r="T194" i="8"/>
  <c r="X194" i="8"/>
  <c r="Y194" i="8"/>
  <c r="Z194" i="8"/>
  <c r="AA194" i="8"/>
  <c r="R195" i="8"/>
  <c r="S195" i="8"/>
  <c r="T195" i="8"/>
  <c r="V195" i="8"/>
  <c r="X195" i="8"/>
  <c r="Y195" i="8"/>
  <c r="Z195" i="8"/>
  <c r="AA195" i="8"/>
  <c r="R196" i="8"/>
  <c r="S196" i="8"/>
  <c r="T196" i="8"/>
  <c r="X196" i="8"/>
  <c r="Y196" i="8"/>
  <c r="Z196" i="8"/>
  <c r="AA196" i="8"/>
  <c r="Q197" i="8"/>
  <c r="S197" i="8"/>
  <c r="T197" i="8"/>
  <c r="X197" i="8"/>
  <c r="Y197" i="8"/>
  <c r="Z197" i="8"/>
  <c r="AA197" i="8"/>
  <c r="Q198" i="8"/>
  <c r="S198" i="8"/>
  <c r="T198" i="8"/>
  <c r="X198" i="8"/>
  <c r="Y198" i="8"/>
  <c r="Z198" i="8"/>
  <c r="AA198" i="8"/>
  <c r="Q199" i="8"/>
  <c r="S199" i="8"/>
  <c r="T199" i="8"/>
  <c r="V199" i="8"/>
  <c r="X199" i="8"/>
  <c r="Y199" i="8"/>
  <c r="Z199" i="8"/>
  <c r="AA199" i="8"/>
  <c r="Q200" i="8"/>
  <c r="S200" i="8"/>
  <c r="T200" i="8"/>
  <c r="V200" i="8"/>
  <c r="X200" i="8"/>
  <c r="Y200" i="8"/>
  <c r="Z200" i="8"/>
  <c r="AA200" i="8"/>
  <c r="R201" i="8"/>
  <c r="S201" i="8"/>
  <c r="T201" i="8"/>
  <c r="X201" i="8"/>
  <c r="Y201" i="8"/>
  <c r="Z201" i="8"/>
  <c r="AA201" i="8"/>
  <c r="R202" i="8"/>
  <c r="S202" i="8"/>
  <c r="T202" i="8"/>
  <c r="X202" i="8"/>
  <c r="Y202" i="8"/>
  <c r="Z202" i="8"/>
  <c r="AA202" i="8"/>
  <c r="Q203" i="8"/>
  <c r="R203" i="8"/>
  <c r="T203" i="8"/>
  <c r="X203" i="8"/>
  <c r="Y203" i="8"/>
  <c r="Z203" i="8"/>
  <c r="AA203" i="8"/>
  <c r="Q204" i="8"/>
  <c r="R204" i="8"/>
  <c r="T204" i="8"/>
  <c r="X204" i="8"/>
  <c r="Y204" i="8"/>
  <c r="Z204" i="8"/>
  <c r="AA204" i="8"/>
  <c r="R205" i="8"/>
  <c r="S205" i="8"/>
  <c r="T205" i="8"/>
  <c r="X205" i="8"/>
  <c r="Y205" i="8"/>
  <c r="Z205" i="8"/>
  <c r="AA205" i="8"/>
  <c r="R206" i="8"/>
  <c r="S206" i="8"/>
  <c r="T206" i="8"/>
  <c r="V206" i="8"/>
  <c r="X206" i="8"/>
  <c r="Y206" i="8"/>
  <c r="Z206" i="8"/>
  <c r="AA206" i="8"/>
  <c r="R207" i="8"/>
  <c r="S207" i="8"/>
  <c r="T207" i="8"/>
  <c r="V207" i="8"/>
  <c r="X207" i="8"/>
  <c r="Y207" i="8"/>
  <c r="Z207" i="8"/>
  <c r="AA207" i="8"/>
  <c r="R208" i="8"/>
  <c r="S208" i="8"/>
  <c r="T208" i="8"/>
  <c r="X208" i="8"/>
  <c r="Y208" i="8"/>
  <c r="Z208" i="8"/>
  <c r="AA208" i="8"/>
  <c r="R209" i="8"/>
  <c r="S209" i="8"/>
  <c r="T209" i="8"/>
  <c r="V209" i="8"/>
  <c r="X209" i="8"/>
  <c r="Y209" i="8"/>
  <c r="Z209" i="8"/>
  <c r="AA209" i="8"/>
  <c r="R210" i="8"/>
  <c r="S210" i="8"/>
  <c r="T210" i="8"/>
  <c r="V210" i="8"/>
  <c r="X210" i="8"/>
  <c r="Y210" i="8"/>
  <c r="Z210" i="8"/>
  <c r="AA210" i="8"/>
  <c r="R211" i="8"/>
  <c r="S211" i="8"/>
  <c r="T211" i="8"/>
  <c r="V211" i="8"/>
  <c r="X211" i="8"/>
  <c r="Y211" i="8"/>
  <c r="Z211" i="8"/>
  <c r="AA211" i="8"/>
  <c r="Q212" i="8"/>
  <c r="R212" i="8"/>
  <c r="S212" i="8"/>
  <c r="T212" i="8"/>
  <c r="V212" i="8"/>
  <c r="X212" i="8"/>
  <c r="Y212" i="8"/>
  <c r="Z212" i="8"/>
  <c r="AA212" i="8"/>
  <c r="Q213" i="8"/>
  <c r="R213" i="8"/>
  <c r="S213" i="8"/>
  <c r="T213" i="8"/>
  <c r="V213" i="8"/>
  <c r="X213" i="8"/>
  <c r="Y213" i="8"/>
  <c r="Z213" i="8"/>
  <c r="AA213" i="8"/>
  <c r="Q214" i="8"/>
  <c r="R214" i="8"/>
  <c r="S214" i="8"/>
  <c r="T214" i="8"/>
  <c r="V214" i="8"/>
  <c r="X214" i="8"/>
  <c r="Y214" i="8"/>
  <c r="Z214" i="8"/>
  <c r="AA214" i="8"/>
  <c r="Q215" i="8"/>
  <c r="R215" i="8"/>
  <c r="S215" i="8"/>
  <c r="T215" i="8"/>
  <c r="V215" i="8"/>
  <c r="X215" i="8"/>
  <c r="Y215" i="8"/>
  <c r="Z215" i="8"/>
  <c r="AA215" i="8"/>
  <c r="Q216" i="8"/>
  <c r="R216" i="8"/>
  <c r="S216" i="8"/>
  <c r="T216" i="8"/>
  <c r="V216" i="8"/>
  <c r="X216" i="8"/>
  <c r="Y216" i="8"/>
  <c r="Z216" i="8"/>
  <c r="AA216" i="8"/>
  <c r="Q217" i="8"/>
  <c r="R217" i="8"/>
  <c r="S217" i="8"/>
  <c r="T217" i="8"/>
  <c r="V217" i="8"/>
  <c r="X217" i="8"/>
  <c r="Y217" i="8"/>
  <c r="Z217" i="8"/>
  <c r="AA217" i="8"/>
  <c r="Q218" i="8"/>
  <c r="R218" i="8"/>
  <c r="S218" i="8"/>
  <c r="T218" i="8"/>
  <c r="V218" i="8"/>
  <c r="X218" i="8"/>
  <c r="Y218" i="8"/>
  <c r="Z218" i="8"/>
  <c r="AA218" i="8"/>
  <c r="Q219" i="8"/>
  <c r="R219" i="8"/>
  <c r="S219" i="8"/>
  <c r="T219" i="8"/>
  <c r="V219" i="8"/>
  <c r="X219" i="8"/>
  <c r="Y219" i="8"/>
  <c r="Z219" i="8"/>
  <c r="AA219" i="8"/>
  <c r="Q220" i="8"/>
  <c r="R220" i="8"/>
  <c r="S220" i="8"/>
  <c r="T220" i="8"/>
  <c r="V220" i="8"/>
  <c r="X220" i="8"/>
  <c r="Y220" i="8"/>
  <c r="Z220" i="8"/>
  <c r="AA220" i="8"/>
  <c r="Q221" i="8"/>
  <c r="R221" i="8"/>
  <c r="S221" i="8"/>
  <c r="T221" i="8"/>
  <c r="V221" i="8"/>
  <c r="X221" i="8"/>
  <c r="Y221" i="8"/>
  <c r="Z221" i="8"/>
  <c r="AA221" i="8"/>
  <c r="Q222" i="8"/>
  <c r="R222" i="8"/>
  <c r="S222" i="8"/>
  <c r="T222" i="8"/>
  <c r="X222" i="8"/>
  <c r="Y222" i="8"/>
  <c r="Z222" i="8"/>
  <c r="AA222" i="8"/>
  <c r="Q223" i="8"/>
  <c r="R223" i="8"/>
  <c r="S223" i="8"/>
  <c r="T223" i="8"/>
  <c r="V223" i="8"/>
  <c r="X223" i="8"/>
  <c r="Y223" i="8"/>
  <c r="Z223" i="8"/>
  <c r="AA223" i="8"/>
  <c r="Q224" i="8"/>
  <c r="R224" i="8"/>
  <c r="S224" i="8"/>
  <c r="T224" i="8"/>
  <c r="V224" i="8"/>
  <c r="X224" i="8"/>
  <c r="Y224" i="8"/>
  <c r="Z224" i="8"/>
  <c r="AA224" i="8"/>
  <c r="Q225" i="8"/>
  <c r="S225" i="8"/>
  <c r="T225" i="8"/>
  <c r="X225" i="8"/>
  <c r="Y225" i="8"/>
  <c r="Z225" i="8"/>
  <c r="AA225" i="8"/>
  <c r="Q226" i="8"/>
  <c r="S226" i="8"/>
  <c r="T226" i="8"/>
  <c r="V226" i="8"/>
  <c r="X226" i="8"/>
  <c r="Y226" i="8"/>
  <c r="Z226" i="8"/>
  <c r="AA226" i="8"/>
  <c r="Q227" i="8"/>
  <c r="S227" i="8"/>
  <c r="T227" i="8"/>
  <c r="X227" i="8"/>
  <c r="Y227" i="8"/>
  <c r="Z227" i="8"/>
  <c r="AA227" i="8"/>
  <c r="Q228" i="8"/>
  <c r="S228" i="8"/>
  <c r="T228" i="8"/>
  <c r="X228" i="8"/>
  <c r="Y228" i="8"/>
  <c r="Z228" i="8"/>
  <c r="AA228" i="8"/>
  <c r="Q229" i="8"/>
  <c r="S229" i="8"/>
  <c r="T229" i="8"/>
  <c r="V229" i="8"/>
  <c r="X229" i="8"/>
  <c r="Y229" i="8"/>
  <c r="Z229" i="8"/>
  <c r="AA229" i="8"/>
  <c r="Q230" i="8"/>
  <c r="S230" i="8"/>
  <c r="T230" i="8"/>
  <c r="V230" i="8"/>
  <c r="X230" i="8"/>
  <c r="Y230" i="8"/>
  <c r="Z230" i="8"/>
  <c r="AA230" i="8"/>
  <c r="Q231" i="8"/>
  <c r="S231" i="8"/>
  <c r="T231" i="8"/>
  <c r="X231" i="8"/>
  <c r="Y231" i="8"/>
  <c r="Z231" i="8"/>
  <c r="AA231" i="8"/>
  <c r="Q232" i="8"/>
  <c r="S232" i="8"/>
  <c r="T232" i="8"/>
  <c r="X232" i="8"/>
  <c r="Y232" i="8"/>
  <c r="Z232" i="8"/>
  <c r="AA232" i="8"/>
  <c r="Q233" i="8"/>
  <c r="S233" i="8"/>
  <c r="T233" i="8"/>
  <c r="X233" i="8"/>
  <c r="Y233" i="8"/>
  <c r="Z233" i="8"/>
  <c r="AA233" i="8"/>
  <c r="Q234" i="8"/>
  <c r="R234" i="8"/>
  <c r="S234" i="8"/>
  <c r="T234" i="8"/>
  <c r="X234" i="8"/>
  <c r="Y234" i="8"/>
  <c r="Z234" i="8"/>
  <c r="AA234" i="8"/>
  <c r="Q235" i="8"/>
  <c r="R235" i="8"/>
  <c r="S235" i="8"/>
  <c r="T235" i="8"/>
  <c r="V235" i="8"/>
  <c r="X235" i="8"/>
  <c r="Y235" i="8"/>
  <c r="Z235" i="8"/>
  <c r="AA235" i="8"/>
  <c r="Q236" i="8"/>
  <c r="R236" i="8"/>
  <c r="S236" i="8"/>
  <c r="T236" i="8"/>
  <c r="X236" i="8"/>
  <c r="Y236" i="8"/>
  <c r="Z236" i="8"/>
  <c r="AA236" i="8"/>
  <c r="Q237" i="8"/>
  <c r="R237" i="8"/>
  <c r="S237" i="8"/>
  <c r="T237" i="8"/>
  <c r="X237" i="8"/>
  <c r="Y237" i="8"/>
  <c r="Z237" i="8"/>
  <c r="AA237" i="8"/>
  <c r="Q238" i="8"/>
  <c r="R238" i="8"/>
  <c r="S238" i="8"/>
  <c r="T238" i="8"/>
  <c r="V238" i="8"/>
  <c r="X238" i="8"/>
  <c r="Y238" i="8"/>
  <c r="Z238" i="8"/>
  <c r="AA238" i="8"/>
  <c r="Q239" i="8"/>
  <c r="R239" i="8"/>
  <c r="S239" i="8"/>
  <c r="T239" i="8"/>
  <c r="X239" i="8"/>
  <c r="Y239" i="8"/>
  <c r="Z239" i="8"/>
  <c r="AA239" i="8"/>
  <c r="Q240" i="8"/>
  <c r="R240" i="8"/>
  <c r="S240" i="8"/>
  <c r="T240" i="8"/>
  <c r="X240" i="8"/>
  <c r="Y240" i="8"/>
  <c r="Z240" i="8"/>
  <c r="AA240" i="8"/>
  <c r="Q241" i="8"/>
  <c r="R241" i="8"/>
  <c r="S241" i="8"/>
  <c r="T241" i="8"/>
  <c r="V241" i="8"/>
  <c r="X241" i="8"/>
  <c r="Y241" i="8"/>
  <c r="Z241" i="8"/>
  <c r="AA241" i="8"/>
  <c r="Q242" i="8"/>
  <c r="R242" i="8"/>
  <c r="S242" i="8"/>
  <c r="T242" i="8"/>
  <c r="X242" i="8"/>
  <c r="Y242" i="8"/>
  <c r="Z242" i="8"/>
  <c r="AA242" i="8"/>
  <c r="Q243" i="8"/>
  <c r="R243" i="8"/>
  <c r="S243" i="8"/>
  <c r="T243" i="8"/>
  <c r="X243" i="8"/>
  <c r="Y243" i="8"/>
  <c r="Z243" i="8"/>
  <c r="AA243" i="8"/>
  <c r="Q244" i="8"/>
  <c r="R244" i="8"/>
  <c r="S244" i="8"/>
  <c r="T244" i="8"/>
  <c r="V244" i="8"/>
  <c r="X244" i="8"/>
  <c r="Y244" i="8"/>
  <c r="Z244" i="8"/>
  <c r="AA244" i="8"/>
  <c r="Q245" i="8"/>
  <c r="R245" i="8"/>
  <c r="S245" i="8"/>
  <c r="T245" i="8"/>
  <c r="X245" i="8"/>
  <c r="Y245" i="8"/>
  <c r="Z245" i="8"/>
  <c r="AA245" i="8"/>
  <c r="Q246" i="8"/>
  <c r="R246" i="8"/>
  <c r="S246" i="8"/>
  <c r="T246" i="8"/>
  <c r="V246" i="8"/>
  <c r="X246" i="8"/>
  <c r="Y246" i="8"/>
  <c r="Z246" i="8"/>
  <c r="AA246" i="8"/>
  <c r="Q247" i="8"/>
  <c r="R247" i="8"/>
  <c r="S247" i="8"/>
  <c r="T247" i="8"/>
  <c r="X247" i="8"/>
  <c r="Y247" i="8"/>
  <c r="Z247" i="8"/>
  <c r="AA247" i="8"/>
  <c r="Q248" i="8"/>
  <c r="S248" i="8"/>
  <c r="T248" i="8"/>
  <c r="X248" i="8"/>
  <c r="Y248" i="8"/>
  <c r="Z248" i="8"/>
  <c r="AA248" i="8"/>
  <c r="Q249" i="8"/>
  <c r="S249" i="8"/>
  <c r="T249" i="8"/>
  <c r="V249" i="8"/>
  <c r="X249" i="8"/>
  <c r="Y249" i="8"/>
  <c r="Z249" i="8"/>
  <c r="AA249" i="8"/>
  <c r="Q250" i="8"/>
  <c r="R250" i="8"/>
  <c r="S250" i="8"/>
  <c r="T250" i="8"/>
  <c r="V250" i="8"/>
  <c r="X250" i="8"/>
  <c r="Y250" i="8"/>
  <c r="Z250" i="8"/>
  <c r="AA250" i="8"/>
  <c r="Q251" i="8"/>
  <c r="R251" i="8"/>
  <c r="S251" i="8"/>
  <c r="T251" i="8"/>
  <c r="X251" i="8"/>
  <c r="Y251" i="8"/>
  <c r="Z251" i="8"/>
  <c r="AA251" i="8"/>
  <c r="Q252" i="8"/>
  <c r="S252" i="8"/>
  <c r="T252" i="8"/>
  <c r="X252" i="8"/>
  <c r="Y252" i="8"/>
  <c r="Z252" i="8"/>
  <c r="AA252" i="8"/>
  <c r="Q253" i="8"/>
  <c r="S253" i="8"/>
  <c r="T253" i="8"/>
  <c r="X253" i="8"/>
  <c r="Y253" i="8"/>
  <c r="Z253" i="8"/>
  <c r="AA253" i="8"/>
  <c r="Q254" i="8"/>
  <c r="S254" i="8"/>
  <c r="T254" i="8"/>
  <c r="V254" i="8"/>
  <c r="X254" i="8"/>
  <c r="Y254" i="8"/>
  <c r="Z254" i="8"/>
  <c r="AA254" i="8"/>
  <c r="Q255" i="8"/>
  <c r="R255" i="8"/>
  <c r="S255" i="8"/>
  <c r="T255" i="8"/>
  <c r="X255" i="8"/>
  <c r="Y255" i="8"/>
  <c r="Z255" i="8"/>
  <c r="AA255" i="8"/>
  <c r="Q256" i="8"/>
  <c r="R256" i="8"/>
  <c r="S256" i="8"/>
  <c r="T256" i="8"/>
  <c r="X256" i="8"/>
  <c r="Y256" i="8"/>
  <c r="Z256" i="8"/>
  <c r="AA256" i="8"/>
  <c r="Q257" i="8"/>
  <c r="R257" i="8"/>
  <c r="S257" i="8"/>
  <c r="T257" i="8"/>
  <c r="X257" i="8"/>
  <c r="Y257" i="8"/>
  <c r="Z257" i="8"/>
  <c r="AA257" i="8"/>
  <c r="Q258" i="8"/>
  <c r="R258" i="8"/>
  <c r="S258" i="8"/>
  <c r="T258" i="8"/>
  <c r="X258" i="8"/>
  <c r="Y258" i="8"/>
  <c r="Z258" i="8"/>
  <c r="AA258" i="8"/>
  <c r="Q259" i="8"/>
  <c r="S259" i="8"/>
  <c r="T259" i="8"/>
  <c r="X259" i="8"/>
  <c r="Y259" i="8"/>
  <c r="Z259" i="8"/>
  <c r="AA259" i="8"/>
  <c r="R260" i="8"/>
  <c r="S260" i="8"/>
  <c r="T260" i="8"/>
  <c r="V260" i="8"/>
  <c r="X260" i="8"/>
  <c r="Y260" i="8"/>
  <c r="Z260" i="8"/>
  <c r="AA260" i="8"/>
  <c r="R261" i="8"/>
  <c r="S261" i="8"/>
  <c r="T261" i="8"/>
  <c r="X261" i="8"/>
  <c r="Y261" i="8"/>
  <c r="Z261" i="8"/>
  <c r="AA261" i="8"/>
  <c r="Q262" i="8"/>
  <c r="S262" i="8"/>
  <c r="T262" i="8"/>
  <c r="X262" i="8"/>
  <c r="Y262" i="8"/>
  <c r="Z262" i="8"/>
  <c r="AA262" i="8"/>
  <c r="R263" i="8"/>
  <c r="S263" i="8"/>
  <c r="T263" i="8"/>
  <c r="X263" i="8"/>
  <c r="Y263" i="8"/>
  <c r="Z263" i="8"/>
  <c r="AA263" i="8"/>
  <c r="Q264" i="8"/>
  <c r="S264" i="8"/>
  <c r="T264" i="8"/>
  <c r="X264" i="8"/>
  <c r="Y264" i="8"/>
  <c r="Z264" i="8"/>
  <c r="AA264" i="8"/>
  <c r="Q265" i="8"/>
  <c r="S265" i="8"/>
  <c r="T265" i="8"/>
  <c r="X265" i="8"/>
  <c r="Y265" i="8"/>
  <c r="Z265" i="8"/>
  <c r="AA265" i="8"/>
  <c r="R266" i="8"/>
  <c r="S266" i="8"/>
  <c r="T266" i="8"/>
  <c r="V266" i="8"/>
  <c r="X266" i="8"/>
  <c r="Y266" i="8"/>
  <c r="Z266" i="8"/>
  <c r="AA266" i="8"/>
  <c r="Q267" i="8"/>
  <c r="S267" i="8"/>
  <c r="T267" i="8"/>
  <c r="X267" i="8"/>
  <c r="Y267" i="8"/>
  <c r="Z267" i="8"/>
  <c r="AA267" i="8"/>
  <c r="R268" i="8"/>
  <c r="S268" i="8"/>
  <c r="T268" i="8"/>
  <c r="X268" i="8"/>
  <c r="Y268" i="8"/>
  <c r="Z268" i="8"/>
  <c r="AA268" i="8"/>
  <c r="Q269" i="8"/>
  <c r="S269" i="8"/>
  <c r="T269" i="8"/>
  <c r="X269" i="8"/>
  <c r="Y269" i="8"/>
  <c r="Z269" i="8"/>
  <c r="AA269" i="8"/>
  <c r="R270" i="8"/>
  <c r="S270" i="8"/>
  <c r="T270" i="8"/>
  <c r="X270" i="8"/>
  <c r="Y270" i="8"/>
  <c r="Z270" i="8"/>
  <c r="AA270" i="8"/>
  <c r="Q271" i="8"/>
  <c r="S271" i="8"/>
  <c r="T271" i="8"/>
  <c r="X271" i="8"/>
  <c r="Y271" i="8"/>
  <c r="Z271" i="8"/>
  <c r="AA271" i="8"/>
  <c r="R272" i="8"/>
  <c r="S272" i="8"/>
  <c r="T272" i="8"/>
  <c r="V272" i="8"/>
  <c r="X272" i="8"/>
  <c r="Y272" i="8"/>
  <c r="Z272" i="8"/>
  <c r="AA272" i="8"/>
  <c r="Q273" i="8"/>
  <c r="S273" i="8"/>
  <c r="T273" i="8"/>
  <c r="V273" i="8"/>
  <c r="X273" i="8"/>
  <c r="Y273" i="8"/>
  <c r="Z273" i="8"/>
  <c r="AA273" i="8"/>
  <c r="R274" i="8"/>
  <c r="S274" i="8"/>
  <c r="T274" i="8"/>
  <c r="V274" i="8"/>
  <c r="W274" i="8"/>
  <c r="X274" i="8"/>
  <c r="Y274" i="8"/>
  <c r="Z274" i="8"/>
  <c r="AA274" i="8"/>
  <c r="Q275" i="8"/>
  <c r="S275" i="8"/>
  <c r="T275" i="8"/>
  <c r="V275" i="8"/>
  <c r="X275" i="8"/>
  <c r="Y275" i="8"/>
  <c r="Z275" i="8"/>
  <c r="AA275" i="8"/>
  <c r="R276" i="8"/>
  <c r="S276" i="8"/>
  <c r="T276" i="8"/>
  <c r="V276" i="8"/>
  <c r="X276" i="8"/>
  <c r="Y276" i="8"/>
  <c r="Z276" i="8"/>
  <c r="AA276" i="8"/>
  <c r="Q277" i="8"/>
  <c r="S277" i="8"/>
  <c r="T277" i="8"/>
  <c r="V277" i="8"/>
  <c r="X277" i="8"/>
  <c r="Y277" i="8"/>
  <c r="Z277" i="8"/>
  <c r="AA277" i="8"/>
  <c r="R278" i="8"/>
  <c r="S278" i="8"/>
  <c r="T278" i="8"/>
  <c r="X278" i="8"/>
  <c r="Y278" i="8"/>
  <c r="Z278" i="8"/>
  <c r="AA278" i="8"/>
  <c r="Q279" i="8"/>
  <c r="S279" i="8"/>
  <c r="T279" i="8"/>
  <c r="V279" i="8"/>
  <c r="X279" i="8"/>
  <c r="Y279" i="8"/>
  <c r="Z279" i="8"/>
  <c r="AA279" i="8"/>
  <c r="R280" i="8"/>
  <c r="S280" i="8"/>
  <c r="T280" i="8"/>
  <c r="V280" i="8"/>
  <c r="X280" i="8"/>
  <c r="Y280" i="8"/>
  <c r="Z280" i="8"/>
  <c r="AA280" i="8"/>
  <c r="Q281" i="8"/>
  <c r="S281" i="8"/>
  <c r="T281" i="8"/>
  <c r="X281" i="8"/>
  <c r="Y281" i="8"/>
  <c r="Z281" i="8"/>
  <c r="AA281" i="8"/>
  <c r="R282" i="8"/>
  <c r="S282" i="8"/>
  <c r="T282" i="8"/>
  <c r="X282" i="8"/>
  <c r="Y282" i="8"/>
  <c r="Z282" i="8"/>
  <c r="AA282" i="8"/>
  <c r="Q283" i="8"/>
  <c r="S283" i="8"/>
  <c r="T283" i="8"/>
  <c r="V283" i="8"/>
  <c r="X283" i="8"/>
  <c r="Y283" i="8"/>
  <c r="Z283" i="8"/>
  <c r="AA283" i="8"/>
  <c r="R284" i="8"/>
  <c r="S284" i="8"/>
  <c r="T284" i="8"/>
  <c r="V284" i="8"/>
  <c r="X284" i="8"/>
  <c r="Y284" i="8"/>
  <c r="Z284" i="8"/>
  <c r="AA284" i="8"/>
  <c r="Q285" i="8"/>
  <c r="S285" i="8"/>
  <c r="T285" i="8"/>
  <c r="V285" i="8"/>
  <c r="X285" i="8"/>
  <c r="Y285" i="8"/>
  <c r="Z285" i="8"/>
  <c r="AA285" i="8"/>
  <c r="R286" i="8"/>
  <c r="S286" i="8"/>
  <c r="T286" i="8"/>
  <c r="V286" i="8"/>
  <c r="X286" i="8"/>
  <c r="Y286" i="8"/>
  <c r="Z286" i="8"/>
  <c r="AA286" i="8"/>
  <c r="Q287" i="8"/>
  <c r="S287" i="8"/>
  <c r="T287" i="8"/>
  <c r="X287" i="8"/>
  <c r="Y287" i="8"/>
  <c r="Z287" i="8"/>
  <c r="AA287" i="8"/>
  <c r="R288" i="8"/>
  <c r="S288" i="8"/>
  <c r="T288" i="8"/>
  <c r="V288" i="8"/>
  <c r="X288" i="8"/>
  <c r="Y288" i="8"/>
  <c r="Z288" i="8"/>
  <c r="AA288" i="8"/>
  <c r="Q289" i="8"/>
  <c r="S289" i="8"/>
  <c r="T289" i="8"/>
  <c r="X289" i="8"/>
  <c r="Y289" i="8"/>
  <c r="Z289" i="8"/>
  <c r="AA289" i="8"/>
  <c r="Q290" i="8"/>
  <c r="S290" i="8"/>
  <c r="T290" i="8"/>
  <c r="X290" i="8"/>
  <c r="Y290" i="8"/>
  <c r="Z290" i="8"/>
  <c r="AA290" i="8"/>
  <c r="R291" i="8"/>
  <c r="S291" i="8"/>
  <c r="T291" i="8"/>
  <c r="V291" i="8"/>
  <c r="X291" i="8"/>
  <c r="Y291" i="8"/>
  <c r="Z291" i="8"/>
  <c r="AA291" i="8"/>
  <c r="R292" i="8"/>
  <c r="S292" i="8"/>
  <c r="T292" i="8"/>
  <c r="V292" i="8"/>
  <c r="X292" i="8"/>
  <c r="Y292" i="8"/>
  <c r="Z292" i="8"/>
  <c r="AA292" i="8"/>
  <c r="Q293" i="8"/>
  <c r="S293" i="8"/>
  <c r="T293" i="8"/>
  <c r="V293" i="8"/>
  <c r="X293" i="8"/>
  <c r="Y293" i="8"/>
  <c r="Z293" i="8"/>
  <c r="AA293" i="8"/>
  <c r="Q294" i="8"/>
  <c r="S294" i="8"/>
  <c r="T294" i="8"/>
  <c r="V294" i="8"/>
  <c r="X294" i="8"/>
  <c r="Y294" i="8"/>
  <c r="Z294" i="8"/>
  <c r="AA294" i="8"/>
  <c r="R295" i="8"/>
  <c r="S295" i="8"/>
  <c r="T295" i="8"/>
  <c r="X295" i="8"/>
  <c r="Y295" i="8"/>
  <c r="Z295" i="8"/>
  <c r="AA295" i="8"/>
  <c r="R296" i="8"/>
  <c r="S296" i="8"/>
  <c r="T296" i="8"/>
  <c r="V296" i="8"/>
  <c r="X296" i="8"/>
  <c r="Y296" i="8"/>
  <c r="Z296" i="8"/>
  <c r="AA296" i="8"/>
  <c r="Q297" i="8"/>
  <c r="S297" i="8"/>
  <c r="T297" i="8"/>
  <c r="X297" i="8"/>
  <c r="Y297" i="8"/>
  <c r="Z297" i="8"/>
  <c r="AA297" i="8"/>
  <c r="Q298" i="8"/>
  <c r="S298" i="8"/>
  <c r="T298" i="8"/>
  <c r="X298" i="8"/>
  <c r="Y298" i="8"/>
  <c r="Z298" i="8"/>
  <c r="AA298" i="8"/>
  <c r="R299" i="8"/>
  <c r="S299" i="8"/>
  <c r="T299" i="8"/>
  <c r="X299" i="8"/>
  <c r="Y299" i="8"/>
  <c r="Z299" i="8"/>
  <c r="AA299" i="8"/>
  <c r="R300" i="8"/>
  <c r="S300" i="8"/>
  <c r="T300" i="8"/>
  <c r="X300" i="8"/>
  <c r="Y300" i="8"/>
  <c r="Z300" i="8"/>
  <c r="AA300" i="8"/>
  <c r="Q301" i="8"/>
  <c r="S301" i="8"/>
  <c r="T301" i="8"/>
  <c r="V301" i="8"/>
  <c r="X301" i="8"/>
  <c r="Y301" i="8"/>
  <c r="Z301" i="8"/>
  <c r="AA301" i="8"/>
  <c r="R302" i="8"/>
  <c r="S302" i="8"/>
  <c r="T302" i="8"/>
  <c r="X302" i="8"/>
  <c r="Y302" i="8"/>
  <c r="Z302" i="8"/>
  <c r="AA302" i="8"/>
  <c r="Q303" i="8"/>
  <c r="S303" i="8"/>
  <c r="T303" i="8"/>
  <c r="V303" i="8"/>
  <c r="X303" i="8"/>
  <c r="Y303" i="8"/>
  <c r="Z303" i="8"/>
  <c r="AA303" i="8"/>
  <c r="R304" i="8"/>
  <c r="S304" i="8"/>
  <c r="T304" i="8"/>
  <c r="X304" i="8"/>
  <c r="Y304" i="8"/>
  <c r="Z304" i="8"/>
  <c r="AA304" i="8"/>
  <c r="Q305" i="8"/>
  <c r="S305" i="8"/>
  <c r="T305" i="8"/>
  <c r="V305" i="8"/>
  <c r="X305" i="8"/>
  <c r="Y305" i="8"/>
  <c r="Z305" i="8"/>
  <c r="AA305" i="8"/>
  <c r="R306" i="8"/>
  <c r="S306" i="8"/>
  <c r="T306" i="8"/>
  <c r="V306" i="8"/>
  <c r="X306" i="8"/>
  <c r="Y306" i="8"/>
  <c r="Z306" i="8"/>
  <c r="AA306" i="8"/>
  <c r="Q307" i="8"/>
  <c r="S307" i="8"/>
  <c r="T307" i="8"/>
  <c r="X307" i="8"/>
  <c r="Y307" i="8"/>
  <c r="Z307" i="8"/>
  <c r="AA307" i="8"/>
  <c r="R308" i="8"/>
  <c r="S308" i="8"/>
  <c r="T308" i="8"/>
  <c r="V308" i="8"/>
  <c r="X308" i="8"/>
  <c r="Y308" i="8"/>
  <c r="Z308" i="8"/>
  <c r="AA308" i="8"/>
  <c r="Q309" i="8"/>
  <c r="S309" i="8"/>
  <c r="T309" i="8"/>
  <c r="X309" i="8"/>
  <c r="Y309" i="8"/>
  <c r="Z309" i="8"/>
  <c r="AA309" i="8"/>
  <c r="R310" i="8"/>
  <c r="S310" i="8"/>
  <c r="T310" i="8"/>
  <c r="X310" i="8"/>
  <c r="Y310" i="8"/>
  <c r="Z310" i="8"/>
  <c r="AA310" i="8"/>
  <c r="Q311" i="8"/>
  <c r="S311" i="8"/>
  <c r="T311" i="8"/>
  <c r="X311" i="8"/>
  <c r="Y311" i="8"/>
  <c r="Z311" i="8"/>
  <c r="AA311" i="8"/>
  <c r="R312" i="8"/>
  <c r="S312" i="8"/>
  <c r="T312" i="8"/>
  <c r="V312" i="8"/>
  <c r="W312" i="8"/>
  <c r="X312" i="8"/>
  <c r="Y312" i="8"/>
  <c r="Z312" i="8"/>
  <c r="AA312" i="8"/>
  <c r="Q313" i="8"/>
  <c r="S313" i="8"/>
  <c r="T313" i="8"/>
  <c r="V313" i="8"/>
  <c r="X313" i="8"/>
  <c r="Y313" i="8"/>
  <c r="Z313" i="8"/>
  <c r="AA313" i="8"/>
  <c r="R314" i="8"/>
  <c r="S314" i="8"/>
  <c r="T314" i="8"/>
  <c r="V314" i="8"/>
  <c r="X314" i="8"/>
  <c r="Y314" i="8"/>
  <c r="Z314" i="8"/>
  <c r="AA314" i="8"/>
  <c r="Q315" i="8"/>
  <c r="R315" i="8"/>
  <c r="S315" i="8"/>
  <c r="T315" i="8"/>
  <c r="V315" i="8"/>
  <c r="X315" i="8"/>
  <c r="Y315" i="8"/>
  <c r="Z315" i="8"/>
  <c r="AA315" i="8"/>
  <c r="Q316" i="8"/>
  <c r="S316" i="8"/>
  <c r="T316" i="8"/>
  <c r="X316" i="8"/>
  <c r="Y316" i="8"/>
  <c r="Z316" i="8"/>
  <c r="AA316" i="8"/>
  <c r="R317" i="8"/>
  <c r="S317" i="8"/>
  <c r="T317" i="8"/>
  <c r="X317" i="8"/>
  <c r="Y317" i="8"/>
  <c r="Z317" i="8"/>
  <c r="AA317" i="8"/>
  <c r="Q318" i="8"/>
  <c r="R318" i="8"/>
  <c r="S318" i="8"/>
  <c r="T318" i="8"/>
  <c r="X318" i="8"/>
  <c r="Y318" i="8"/>
  <c r="Z318" i="8"/>
  <c r="AA318" i="8"/>
  <c r="Q319" i="8"/>
  <c r="R319" i="8"/>
  <c r="S319" i="8"/>
  <c r="T319" i="8"/>
  <c r="V319" i="8"/>
  <c r="W319" i="8"/>
  <c r="X319" i="8"/>
  <c r="Y319" i="8"/>
  <c r="Z319" i="8"/>
  <c r="AA319" i="8"/>
  <c r="R320" i="8"/>
  <c r="S320" i="8"/>
  <c r="T320" i="8"/>
  <c r="X320" i="8"/>
  <c r="Y320" i="8"/>
  <c r="Z320" i="8"/>
  <c r="AA320" i="8"/>
  <c r="Q321" i="8"/>
  <c r="S321" i="8"/>
  <c r="T321" i="8"/>
  <c r="V321" i="8"/>
  <c r="X321" i="8"/>
  <c r="Y321" i="8"/>
  <c r="Z321" i="8"/>
  <c r="AA321" i="8"/>
  <c r="Q322" i="8"/>
  <c r="R322" i="8"/>
  <c r="S322" i="8"/>
  <c r="T322" i="8"/>
  <c r="V322" i="8"/>
  <c r="X322" i="8"/>
  <c r="Y322" i="8"/>
  <c r="Z322" i="8"/>
  <c r="AA322" i="8"/>
  <c r="R323" i="8"/>
  <c r="S323" i="8"/>
  <c r="T323" i="8"/>
  <c r="V323" i="8"/>
  <c r="X323" i="8"/>
  <c r="Y323" i="8"/>
  <c r="Z323" i="8"/>
  <c r="AA323" i="8"/>
  <c r="Q324" i="8"/>
  <c r="S324" i="8"/>
  <c r="T324" i="8"/>
  <c r="V324" i="8"/>
  <c r="X324" i="8"/>
  <c r="Y324" i="8"/>
  <c r="Z324" i="8"/>
  <c r="AA324" i="8"/>
  <c r="Q325" i="8"/>
  <c r="R325" i="8"/>
  <c r="T325" i="8"/>
  <c r="V325" i="8"/>
  <c r="X325" i="8"/>
  <c r="Y325" i="8"/>
  <c r="Z325" i="8"/>
  <c r="AA325" i="8"/>
  <c r="Q326" i="8"/>
  <c r="R326" i="8"/>
  <c r="T326" i="8"/>
  <c r="X326" i="8"/>
  <c r="Y326" i="8"/>
  <c r="Z326" i="8"/>
  <c r="AA326" i="8"/>
  <c r="Q327" i="8"/>
  <c r="S327" i="8"/>
  <c r="T327" i="8"/>
  <c r="X327" i="8"/>
  <c r="Y327" i="8"/>
  <c r="Z327" i="8"/>
  <c r="AA327" i="8"/>
  <c r="Q328" i="8"/>
  <c r="S328" i="8"/>
  <c r="T328" i="8"/>
  <c r="V328" i="8"/>
  <c r="X328" i="8"/>
  <c r="Y328" i="8"/>
  <c r="Z328" i="8"/>
  <c r="AA328" i="8"/>
  <c r="R329" i="8"/>
  <c r="S329" i="8"/>
  <c r="T329" i="8"/>
  <c r="V329" i="8"/>
  <c r="X329" i="8"/>
  <c r="Y329" i="8"/>
  <c r="Z329" i="8"/>
  <c r="AA329" i="8"/>
  <c r="R330" i="8"/>
  <c r="S330" i="8"/>
  <c r="T330" i="8"/>
  <c r="X330" i="8"/>
  <c r="Y330" i="8"/>
  <c r="Z330" i="8"/>
  <c r="AA330" i="8"/>
  <c r="Q331" i="8"/>
  <c r="S331" i="8"/>
  <c r="T331" i="8"/>
  <c r="V331" i="8"/>
  <c r="X331" i="8"/>
  <c r="Y331" i="8"/>
  <c r="Z331" i="8"/>
  <c r="AA331" i="8"/>
  <c r="R332" i="8"/>
  <c r="S332" i="8"/>
  <c r="T332" i="8"/>
  <c r="V332" i="8"/>
  <c r="W332" i="8"/>
  <c r="X332" i="8"/>
  <c r="Y332" i="8"/>
  <c r="Z332" i="8"/>
  <c r="AA332" i="8"/>
  <c r="R333" i="8"/>
  <c r="S333" i="8"/>
  <c r="T333" i="8"/>
  <c r="X333" i="8"/>
  <c r="Y333" i="8"/>
  <c r="Z333" i="8"/>
  <c r="AA333" i="8"/>
  <c r="R334" i="8"/>
  <c r="S334" i="8"/>
  <c r="T334" i="8"/>
  <c r="V334" i="8"/>
  <c r="X334" i="8"/>
  <c r="Y334" i="8"/>
  <c r="Z334" i="8"/>
  <c r="AA334" i="8"/>
  <c r="Q335" i="8"/>
  <c r="S335" i="8"/>
  <c r="T335" i="8"/>
  <c r="X335" i="8"/>
  <c r="Y335" i="8"/>
  <c r="Z335" i="8"/>
  <c r="AA335" i="8"/>
  <c r="R336" i="8"/>
  <c r="S336" i="8"/>
  <c r="T336" i="8"/>
  <c r="V336" i="8"/>
  <c r="X336" i="8"/>
  <c r="Y336" i="8"/>
  <c r="Z336" i="8"/>
  <c r="AA336" i="8"/>
  <c r="Q337" i="8"/>
  <c r="S337" i="8"/>
  <c r="T337" i="8"/>
  <c r="V337" i="8"/>
  <c r="X337" i="8"/>
  <c r="Y337" i="8"/>
  <c r="AA337" i="8"/>
  <c r="Q338" i="8"/>
  <c r="S338" i="8"/>
  <c r="T338" i="8"/>
  <c r="V338" i="8"/>
  <c r="X338" i="8"/>
  <c r="Y338" i="8"/>
  <c r="AA338" i="8"/>
  <c r="R339" i="8"/>
  <c r="S339" i="8"/>
  <c r="T339" i="8"/>
  <c r="V339" i="8"/>
  <c r="X339" i="8"/>
  <c r="Y339" i="8"/>
  <c r="Z339" i="8"/>
  <c r="AA339" i="8"/>
  <c r="R340" i="8"/>
  <c r="S340" i="8"/>
  <c r="T340" i="8"/>
  <c r="V340" i="8"/>
  <c r="X340" i="8"/>
  <c r="Y340" i="8"/>
  <c r="Z340" i="8"/>
  <c r="AA340" i="8"/>
  <c r="Q341" i="8"/>
  <c r="S341" i="8"/>
  <c r="T341" i="8"/>
  <c r="V341" i="8"/>
  <c r="X341" i="8"/>
  <c r="Y341" i="8"/>
  <c r="Z341" i="8"/>
  <c r="AA341" i="8"/>
  <c r="R342" i="8"/>
  <c r="S342" i="8"/>
  <c r="T342" i="8"/>
  <c r="X342" i="8"/>
  <c r="Y342" i="8"/>
  <c r="Z342" i="8"/>
  <c r="AA342" i="8"/>
  <c r="R343" i="8"/>
  <c r="S343" i="8"/>
  <c r="T343" i="8"/>
  <c r="V343" i="8"/>
  <c r="X343" i="8"/>
  <c r="Y343" i="8"/>
  <c r="Z343" i="8"/>
  <c r="AA343" i="8"/>
  <c r="R344" i="8"/>
  <c r="S344" i="8"/>
  <c r="T344" i="8"/>
  <c r="V344" i="8"/>
  <c r="X344" i="8"/>
  <c r="Y344" i="8"/>
  <c r="Z344" i="8"/>
  <c r="AA344" i="8"/>
  <c r="Q345" i="8"/>
  <c r="S345" i="8"/>
  <c r="T345" i="8"/>
  <c r="V345" i="8"/>
  <c r="X345" i="8"/>
  <c r="Y345" i="8"/>
  <c r="Z345" i="8"/>
  <c r="AA345" i="8"/>
  <c r="R346" i="8"/>
  <c r="S346" i="8"/>
  <c r="T346" i="8"/>
  <c r="V346" i="8"/>
  <c r="X346" i="8"/>
  <c r="Y346" i="8"/>
  <c r="Z346" i="8"/>
  <c r="AA346" i="8"/>
  <c r="Q347" i="8"/>
  <c r="S347" i="8"/>
  <c r="T347" i="8"/>
  <c r="X347" i="8"/>
  <c r="Y347" i="8"/>
  <c r="Z347" i="8"/>
  <c r="AA347" i="8"/>
  <c r="Q348" i="8"/>
  <c r="S348" i="8"/>
  <c r="T348" i="8"/>
  <c r="V348" i="8"/>
  <c r="X348" i="8"/>
  <c r="Y348" i="8"/>
  <c r="Z348" i="8"/>
  <c r="AA348" i="8"/>
  <c r="Q349" i="8"/>
  <c r="S349" i="8"/>
  <c r="T349" i="8"/>
  <c r="X349" i="8"/>
  <c r="Y349" i="8"/>
  <c r="Z349" i="8"/>
  <c r="AA349" i="8"/>
  <c r="Q350" i="8"/>
  <c r="S350" i="8"/>
  <c r="T350" i="8"/>
  <c r="X350" i="8"/>
  <c r="Y350" i="8"/>
  <c r="Z350" i="8"/>
  <c r="AA350" i="8"/>
  <c r="Q351" i="8"/>
  <c r="S351" i="8"/>
  <c r="T351" i="8"/>
  <c r="X351" i="8"/>
  <c r="Y351" i="8"/>
  <c r="Z351" i="8"/>
  <c r="AA351" i="8"/>
  <c r="Q352" i="8"/>
  <c r="S352" i="8"/>
  <c r="T352" i="8"/>
  <c r="X352" i="8"/>
  <c r="Y352" i="8"/>
  <c r="Z352" i="8"/>
  <c r="AA352" i="8"/>
  <c r="F211" i="8"/>
  <c r="H211" i="8"/>
  <c r="I211" i="8"/>
  <c r="J211" i="8"/>
  <c r="K211" i="8"/>
  <c r="M211" i="8"/>
  <c r="N211" i="8"/>
  <c r="P211" i="8"/>
  <c r="F212" i="8"/>
  <c r="H212" i="8"/>
  <c r="I212" i="8"/>
  <c r="J212" i="8"/>
  <c r="K212" i="8"/>
  <c r="M212" i="8"/>
  <c r="N212" i="8"/>
  <c r="P212" i="8"/>
  <c r="F213" i="8"/>
  <c r="H213" i="8"/>
  <c r="I213" i="8"/>
  <c r="J213" i="8"/>
  <c r="K213" i="8"/>
  <c r="M213" i="8"/>
  <c r="N213" i="8"/>
  <c r="P213" i="8"/>
  <c r="F214" i="8"/>
  <c r="H214" i="8"/>
  <c r="I214" i="8"/>
  <c r="J214" i="8"/>
  <c r="K214" i="8"/>
  <c r="M214" i="8"/>
  <c r="N214" i="8"/>
  <c r="P214" i="8"/>
  <c r="F215" i="8"/>
  <c r="H215" i="8"/>
  <c r="I215" i="8"/>
  <c r="J215" i="8"/>
  <c r="K215" i="8"/>
  <c r="M215" i="8"/>
  <c r="N215" i="8"/>
  <c r="P215" i="8"/>
  <c r="F216" i="8"/>
  <c r="H216" i="8"/>
  <c r="I216" i="8"/>
  <c r="J216" i="8"/>
  <c r="K216" i="8"/>
  <c r="M216" i="8"/>
  <c r="N216" i="8"/>
  <c r="P216" i="8"/>
  <c r="O216" i="8" s="1"/>
  <c r="F217" i="8"/>
  <c r="H217" i="8"/>
  <c r="I217" i="8"/>
  <c r="J217" i="8"/>
  <c r="K217" i="8"/>
  <c r="M217" i="8"/>
  <c r="N217" i="8"/>
  <c r="P217" i="8"/>
  <c r="F218" i="8"/>
  <c r="H218" i="8"/>
  <c r="I218" i="8"/>
  <c r="J218" i="8"/>
  <c r="K218" i="8"/>
  <c r="M218" i="8"/>
  <c r="N218" i="8"/>
  <c r="P218" i="8"/>
  <c r="F219" i="8"/>
  <c r="H219" i="8"/>
  <c r="I219" i="8"/>
  <c r="J219" i="8"/>
  <c r="K219" i="8"/>
  <c r="M219" i="8"/>
  <c r="N219" i="8"/>
  <c r="P219" i="8"/>
  <c r="F220" i="8"/>
  <c r="H220" i="8"/>
  <c r="I220" i="8"/>
  <c r="J220" i="8"/>
  <c r="K220" i="8"/>
  <c r="M220" i="8"/>
  <c r="N220" i="8"/>
  <c r="P220" i="8"/>
  <c r="F221" i="8"/>
  <c r="H221" i="8"/>
  <c r="I221" i="8"/>
  <c r="J221" i="8"/>
  <c r="K221" i="8"/>
  <c r="M221" i="8"/>
  <c r="N221" i="8"/>
  <c r="P221" i="8"/>
  <c r="F222" i="8"/>
  <c r="H222" i="8"/>
  <c r="I222" i="8"/>
  <c r="J222" i="8"/>
  <c r="K222" i="8"/>
  <c r="M222" i="8"/>
  <c r="N222" i="8"/>
  <c r="P222" i="8"/>
  <c r="F223" i="8"/>
  <c r="H223" i="8"/>
  <c r="I223" i="8"/>
  <c r="J223" i="8"/>
  <c r="K223" i="8"/>
  <c r="M223" i="8"/>
  <c r="N223" i="8"/>
  <c r="P223" i="8"/>
  <c r="F224" i="8"/>
  <c r="H224" i="8"/>
  <c r="I224" i="8"/>
  <c r="J224" i="8"/>
  <c r="K224" i="8"/>
  <c r="M224" i="8"/>
  <c r="N224" i="8"/>
  <c r="P224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11" i="8"/>
  <c r="F464" i="3"/>
  <c r="W280" i="3"/>
  <c r="W211" i="8" s="1"/>
  <c r="W281" i="3"/>
  <c r="W212" i="8" s="1"/>
  <c r="W282" i="3"/>
  <c r="W213" i="8" s="1"/>
  <c r="W283" i="3"/>
  <c r="W214" i="8" s="1"/>
  <c r="W284" i="3"/>
  <c r="W215" i="8" s="1"/>
  <c r="W285" i="3"/>
  <c r="W216" i="8" s="1"/>
  <c r="W286" i="3"/>
  <c r="W217" i="8" s="1"/>
  <c r="W287" i="3"/>
  <c r="W218" i="8" s="1"/>
  <c r="W288" i="3"/>
  <c r="W219" i="8" s="1"/>
  <c r="W289" i="3"/>
  <c r="W290" i="3"/>
  <c r="W291" i="3"/>
  <c r="W222" i="8" s="1"/>
  <c r="W292" i="3"/>
  <c r="W293" i="3"/>
  <c r="W224" i="8" s="1"/>
  <c r="W367" i="11"/>
  <c r="U367" i="11" s="1"/>
  <c r="W366" i="11"/>
  <c r="T367" i="11"/>
  <c r="T366" i="11"/>
  <c r="T73" i="11"/>
  <c r="N367" i="11"/>
  <c r="N366" i="11"/>
  <c r="N73" i="11"/>
  <c r="Q367" i="11"/>
  <c r="P367" i="11"/>
  <c r="Q366" i="11"/>
  <c r="P366" i="11"/>
  <c r="Q73" i="11"/>
  <c r="P73" i="11"/>
  <c r="M367" i="11"/>
  <c r="L367" i="11"/>
  <c r="M366" i="11"/>
  <c r="L366" i="11"/>
  <c r="M73" i="11"/>
  <c r="L73" i="11"/>
  <c r="Q270" i="10"/>
  <c r="R270" i="10"/>
  <c r="S270" i="10"/>
  <c r="D267" i="10"/>
  <c r="D354" i="8"/>
  <c r="V469" i="3"/>
  <c r="V357" i="8" s="1"/>
  <c r="W469" i="3"/>
  <c r="W357" i="8" s="1"/>
  <c r="V470" i="3"/>
  <c r="V358" i="8" s="1"/>
  <c r="W470" i="3"/>
  <c r="W358" i="8" s="1"/>
  <c r="V471" i="3"/>
  <c r="V359" i="8" s="1"/>
  <c r="W471" i="3"/>
  <c r="W359" i="8" s="1"/>
  <c r="Y612" i="3"/>
  <c r="Y165" i="9" s="1"/>
  <c r="Y607" i="3"/>
  <c r="Y164" i="9" s="1"/>
  <c r="Y602" i="3"/>
  <c r="Y163" i="9" s="1"/>
  <c r="Y589" i="3"/>
  <c r="Y162" i="9" s="1"/>
  <c r="Y588" i="3"/>
  <c r="Y250" i="10" s="1"/>
  <c r="Y572" i="3"/>
  <c r="Y160" i="9" s="1"/>
  <c r="Y571" i="3"/>
  <c r="Y159" i="9" s="1"/>
  <c r="Y570" i="3"/>
  <c r="Y158" i="9" s="1"/>
  <c r="Y569" i="3"/>
  <c r="Y247" i="10" s="1"/>
  <c r="Y568" i="3"/>
  <c r="Y155" i="9" s="1"/>
  <c r="Y557" i="3"/>
  <c r="Y154" i="9" s="1"/>
  <c r="Y554" i="3"/>
  <c r="Y153" i="9" s="1"/>
  <c r="Y551" i="3"/>
  <c r="Y152" i="9" s="1"/>
  <c r="Y550" i="3"/>
  <c r="Y540" i="3"/>
  <c r="Y535" i="3"/>
  <c r="Y149" i="9" s="1"/>
  <c r="Y534" i="3"/>
  <c r="Y148" i="9" s="1"/>
  <c r="Y533" i="3"/>
  <c r="Y147" i="9" s="1"/>
  <c r="Y530" i="3"/>
  <c r="Y146" i="9" s="1"/>
  <c r="Y529" i="3"/>
  <c r="Y145" i="9" s="1"/>
  <c r="Y528" i="3"/>
  <c r="Y144" i="9" s="1"/>
  <c r="Y527" i="3"/>
  <c r="Y143" i="9" s="1"/>
  <c r="Y524" i="3"/>
  <c r="Y142" i="9" s="1"/>
  <c r="Y523" i="3"/>
  <c r="Y227" i="10" s="1"/>
  <c r="Y522" i="3"/>
  <c r="Y521" i="3"/>
  <c r="Y520" i="3"/>
  <c r="Y138" i="9" s="1"/>
  <c r="Y519" i="3"/>
  <c r="Y137" i="9" s="1"/>
  <c r="Y518" i="3"/>
  <c r="Y136" i="9" s="1"/>
  <c r="Y517" i="3"/>
  <c r="Y135" i="9" s="1"/>
  <c r="Y516" i="3"/>
  <c r="Y134" i="9" s="1"/>
  <c r="Y515" i="3"/>
  <c r="Y133" i="9" s="1"/>
  <c r="Y514" i="3"/>
  <c r="Y132" i="9" s="1"/>
  <c r="Y513" i="3"/>
  <c r="Y131" i="9" s="1"/>
  <c r="Y502" i="3"/>
  <c r="Y130" i="9" s="1"/>
  <c r="Y499" i="3"/>
  <c r="Y129" i="9" s="1"/>
  <c r="Y498" i="3"/>
  <c r="Y128" i="9" s="1"/>
  <c r="Y491" i="3"/>
  <c r="Y127" i="9" s="1"/>
  <c r="Y490" i="3"/>
  <c r="Y126" i="9" s="1"/>
  <c r="Y489" i="3"/>
  <c r="Y125" i="9" s="1"/>
  <c r="Y479" i="3"/>
  <c r="Y124" i="9" s="1"/>
  <c r="Y472" i="3"/>
  <c r="Y467" i="3"/>
  <c r="Y122" i="9" s="1"/>
  <c r="W361" i="3"/>
  <c r="W287" i="8" s="1"/>
  <c r="V361" i="3"/>
  <c r="V287" i="8" s="1"/>
  <c r="W360" i="3"/>
  <c r="W168" i="10" s="1"/>
  <c r="W356" i="3"/>
  <c r="W282" i="8" s="1"/>
  <c r="V356" i="3"/>
  <c r="V282" i="8" s="1"/>
  <c r="W355" i="3"/>
  <c r="W281" i="8" s="1"/>
  <c r="V355" i="3"/>
  <c r="V281" i="8" s="1"/>
  <c r="W352" i="3"/>
  <c r="W278" i="8" s="1"/>
  <c r="V352" i="3"/>
  <c r="V278" i="8" s="1"/>
  <c r="W345" i="3"/>
  <c r="W271" i="8" s="1"/>
  <c r="V345" i="3"/>
  <c r="V271" i="8" s="1"/>
  <c r="W344" i="3"/>
  <c r="W270" i="8" s="1"/>
  <c r="V344" i="3"/>
  <c r="V270" i="8" s="1"/>
  <c r="W343" i="3"/>
  <c r="W269" i="8" s="1"/>
  <c r="V343" i="3"/>
  <c r="V269" i="8" s="1"/>
  <c r="W342" i="3"/>
  <c r="W268" i="8" s="1"/>
  <c r="V342" i="3"/>
  <c r="V268" i="8" s="1"/>
  <c r="W341" i="3"/>
  <c r="W267" i="8" s="1"/>
  <c r="V341" i="3"/>
  <c r="V267" i="8" s="1"/>
  <c r="W339" i="3"/>
  <c r="W265" i="8" s="1"/>
  <c r="V339" i="3"/>
  <c r="V265" i="8" s="1"/>
  <c r="W338" i="3"/>
  <c r="W264" i="8" s="1"/>
  <c r="V338" i="3"/>
  <c r="V264" i="8" s="1"/>
  <c r="W337" i="3"/>
  <c r="W263" i="8" s="1"/>
  <c r="V337" i="3"/>
  <c r="V263" i="8" s="1"/>
  <c r="W336" i="3"/>
  <c r="W262" i="8" s="1"/>
  <c r="V336" i="3"/>
  <c r="V262" i="8" s="1"/>
  <c r="W335" i="3"/>
  <c r="W261" i="8" s="1"/>
  <c r="V335" i="3"/>
  <c r="V261" i="8" s="1"/>
  <c r="W333" i="3"/>
  <c r="W259" i="8" s="1"/>
  <c r="V333" i="3"/>
  <c r="V259" i="8" s="1"/>
  <c r="W332" i="3"/>
  <c r="W258" i="8" s="1"/>
  <c r="V332" i="3"/>
  <c r="V258" i="8" s="1"/>
  <c r="W331" i="3"/>
  <c r="W257" i="8" s="1"/>
  <c r="V331" i="3"/>
  <c r="V257" i="8" s="1"/>
  <c r="W330" i="3"/>
  <c r="W256" i="8" s="1"/>
  <c r="V330" i="3"/>
  <c r="V256" i="8" s="1"/>
  <c r="W329" i="3"/>
  <c r="W255" i="8" s="1"/>
  <c r="V329" i="3"/>
  <c r="V255" i="8" s="1"/>
  <c r="W327" i="3"/>
  <c r="W253" i="8" s="1"/>
  <c r="V327" i="3"/>
  <c r="V253" i="8" s="1"/>
  <c r="W326" i="3"/>
  <c r="W252" i="8" s="1"/>
  <c r="V326" i="3"/>
  <c r="V252" i="8" s="1"/>
  <c r="W325" i="3"/>
  <c r="W251" i="8" s="1"/>
  <c r="V325" i="3"/>
  <c r="V251" i="8" s="1"/>
  <c r="W322" i="3"/>
  <c r="W248" i="8" s="1"/>
  <c r="V322" i="3"/>
  <c r="V248" i="8" s="1"/>
  <c r="W321" i="3"/>
  <c r="W247" i="8" s="1"/>
  <c r="V321" i="3"/>
  <c r="V247" i="8" s="1"/>
  <c r="W319" i="3"/>
  <c r="W245" i="8" s="1"/>
  <c r="V319" i="3"/>
  <c r="V245" i="8" s="1"/>
  <c r="W317" i="3"/>
  <c r="W243" i="8" s="1"/>
  <c r="V317" i="3"/>
  <c r="V243" i="8" s="1"/>
  <c r="W316" i="3"/>
  <c r="W242" i="8" s="1"/>
  <c r="V316" i="3"/>
  <c r="V242" i="8" s="1"/>
  <c r="W314" i="3"/>
  <c r="W240" i="8" s="1"/>
  <c r="V314" i="3"/>
  <c r="V240" i="8" s="1"/>
  <c r="W313" i="3"/>
  <c r="W239" i="8" s="1"/>
  <c r="V313" i="3"/>
  <c r="V239" i="8" s="1"/>
  <c r="W311" i="3"/>
  <c r="W237" i="8" s="1"/>
  <c r="V311" i="3"/>
  <c r="V237" i="8" s="1"/>
  <c r="W310" i="3"/>
  <c r="W236" i="8" s="1"/>
  <c r="V310" i="3"/>
  <c r="V236" i="8" s="1"/>
  <c r="W308" i="3"/>
  <c r="W234" i="8" s="1"/>
  <c r="V308" i="3"/>
  <c r="V234" i="8" s="1"/>
  <c r="W307" i="3"/>
  <c r="W233" i="8" s="1"/>
  <c r="V307" i="3"/>
  <c r="V233" i="8" s="1"/>
  <c r="W306" i="3"/>
  <c r="W232" i="8" s="1"/>
  <c r="V306" i="3"/>
  <c r="V232" i="8" s="1"/>
  <c r="W305" i="3"/>
  <c r="W231" i="8" s="1"/>
  <c r="V305" i="3"/>
  <c r="V231" i="8" s="1"/>
  <c r="W302" i="3"/>
  <c r="W228" i="8" s="1"/>
  <c r="V302" i="3"/>
  <c r="V228" i="8" s="1"/>
  <c r="W301" i="3"/>
  <c r="W227" i="8" s="1"/>
  <c r="V301" i="3"/>
  <c r="V227" i="8" s="1"/>
  <c r="W299" i="3"/>
  <c r="W225" i="8" s="1"/>
  <c r="V299" i="3"/>
  <c r="V225" i="8" s="1"/>
  <c r="W277" i="3"/>
  <c r="W208" i="8" s="1"/>
  <c r="V277" i="3"/>
  <c r="V208" i="8" s="1"/>
  <c r="W274" i="3"/>
  <c r="W205" i="8" s="1"/>
  <c r="V274" i="3"/>
  <c r="V205" i="8" s="1"/>
  <c r="W273" i="3"/>
  <c r="W204" i="8" s="1"/>
  <c r="V273" i="3"/>
  <c r="V204" i="8" s="1"/>
  <c r="W272" i="3"/>
  <c r="W203" i="8" s="1"/>
  <c r="V272" i="3"/>
  <c r="V203" i="8" s="1"/>
  <c r="W271" i="3"/>
  <c r="W202" i="8" s="1"/>
  <c r="V271" i="3"/>
  <c r="V202" i="8" s="1"/>
  <c r="W270" i="3"/>
  <c r="W201" i="8" s="1"/>
  <c r="V270" i="3"/>
  <c r="V201" i="8" s="1"/>
  <c r="W267" i="3"/>
  <c r="W198" i="8" s="1"/>
  <c r="V267" i="3"/>
  <c r="W266" i="3"/>
  <c r="W197" i="8" s="1"/>
  <c r="V266" i="3"/>
  <c r="V197" i="8" s="1"/>
  <c r="W263" i="3"/>
  <c r="W194" i="8" s="1"/>
  <c r="V263" i="3"/>
  <c r="V194" i="8" s="1"/>
  <c r="W262" i="3"/>
  <c r="W193" i="8" s="1"/>
  <c r="V262" i="3"/>
  <c r="V193" i="8" s="1"/>
  <c r="W261" i="3"/>
  <c r="W192" i="8" s="1"/>
  <c r="V261" i="3"/>
  <c r="V192" i="8" s="1"/>
  <c r="W260" i="3"/>
  <c r="W191" i="8" s="1"/>
  <c r="V260" i="3"/>
  <c r="V191" i="8" s="1"/>
  <c r="W259" i="3"/>
  <c r="W190" i="8" s="1"/>
  <c r="V259" i="3"/>
  <c r="V190" i="8" s="1"/>
  <c r="W258" i="3"/>
  <c r="W189" i="8" s="1"/>
  <c r="V258" i="3"/>
  <c r="V189" i="8" s="1"/>
  <c r="W257" i="3"/>
  <c r="W188" i="8" s="1"/>
  <c r="V257" i="3"/>
  <c r="V188" i="8" s="1"/>
  <c r="W256" i="3"/>
  <c r="W187" i="8" s="1"/>
  <c r="V256" i="3"/>
  <c r="V187" i="8" s="1"/>
  <c r="W252" i="3"/>
  <c r="W185" i="8" s="1"/>
  <c r="V252" i="3"/>
  <c r="V185" i="8" s="1"/>
  <c r="W224" i="3"/>
  <c r="W184" i="8" s="1"/>
  <c r="V224" i="3"/>
  <c r="V184" i="8" s="1"/>
  <c r="W221" i="3"/>
  <c r="W182" i="8" s="1"/>
  <c r="V221" i="3"/>
  <c r="V182" i="8" s="1"/>
  <c r="W220" i="3"/>
  <c r="W181" i="8" s="1"/>
  <c r="V220" i="3"/>
  <c r="V181" i="8" s="1"/>
  <c r="W218" i="3"/>
  <c r="W180" i="8" s="1"/>
  <c r="V218" i="3"/>
  <c r="V180" i="8" s="1"/>
  <c r="W217" i="3"/>
  <c r="W179" i="8" s="1"/>
  <c r="V217" i="3"/>
  <c r="V179" i="8" s="1"/>
  <c r="W215" i="3"/>
  <c r="W177" i="8" s="1"/>
  <c r="V215" i="3"/>
  <c r="V177" i="8" s="1"/>
  <c r="W211" i="3"/>
  <c r="W174" i="8" s="1"/>
  <c r="V211" i="3"/>
  <c r="V174" i="8" s="1"/>
  <c r="W210" i="3"/>
  <c r="W173" i="8" s="1"/>
  <c r="V210" i="3"/>
  <c r="V173" i="8" s="1"/>
  <c r="W171" i="8"/>
  <c r="V208" i="3"/>
  <c r="V171" i="8" s="1"/>
  <c r="W207" i="3"/>
  <c r="W170" i="8" s="1"/>
  <c r="V207" i="3"/>
  <c r="V170" i="8" s="1"/>
  <c r="W206" i="3"/>
  <c r="W169" i="8" s="1"/>
  <c r="V206" i="3"/>
  <c r="V169" i="8" s="1"/>
  <c r="W167" i="8"/>
  <c r="V204" i="3"/>
  <c r="W201" i="3"/>
  <c r="W164" i="8" s="1"/>
  <c r="V201" i="3"/>
  <c r="V164" i="8" s="1"/>
  <c r="W200" i="3"/>
  <c r="W163" i="8" s="1"/>
  <c r="V200" i="3"/>
  <c r="V163" i="8" s="1"/>
  <c r="W199" i="3"/>
  <c r="W162" i="8" s="1"/>
  <c r="V199" i="3"/>
  <c r="V162" i="8" s="1"/>
  <c r="W127" i="8"/>
  <c r="V127" i="8"/>
  <c r="W143" i="3"/>
  <c r="V143" i="3"/>
  <c r="V121" i="8" s="1"/>
  <c r="W138" i="3"/>
  <c r="W117" i="8" s="1"/>
  <c r="V138" i="3"/>
  <c r="V117" i="8" s="1"/>
  <c r="W136" i="3"/>
  <c r="W115" i="8" s="1"/>
  <c r="V136" i="3"/>
  <c r="V115" i="8" s="1"/>
  <c r="W129" i="3"/>
  <c r="W110" i="8" s="1"/>
  <c r="V129" i="3"/>
  <c r="V110" i="8" s="1"/>
  <c r="W127" i="3"/>
  <c r="W108" i="8" s="1"/>
  <c r="V127" i="3"/>
  <c r="V108" i="8" s="1"/>
  <c r="W125" i="3"/>
  <c r="W106" i="8" s="1"/>
  <c r="V125" i="3"/>
  <c r="V106" i="8" s="1"/>
  <c r="W124" i="3"/>
  <c r="W105" i="8" s="1"/>
  <c r="V124" i="3"/>
  <c r="V105" i="8" s="1"/>
  <c r="W123" i="3"/>
  <c r="W104" i="8" s="1"/>
  <c r="V123" i="3"/>
  <c r="V104" i="8" s="1"/>
  <c r="W122" i="3"/>
  <c r="W103" i="8" s="1"/>
  <c r="V122" i="3"/>
  <c r="V103" i="8" s="1"/>
  <c r="W115" i="3"/>
  <c r="W97" i="8" s="1"/>
  <c r="V115" i="3"/>
  <c r="V97" i="8" s="1"/>
  <c r="W111" i="3"/>
  <c r="W94" i="8" s="1"/>
  <c r="V111" i="3"/>
  <c r="V94" i="8" s="1"/>
  <c r="W110" i="3"/>
  <c r="W93" i="8" s="1"/>
  <c r="V110" i="3"/>
  <c r="V93" i="8" s="1"/>
  <c r="W107" i="3"/>
  <c r="W90" i="8" s="1"/>
  <c r="V107" i="3"/>
  <c r="V90" i="8" s="1"/>
  <c r="W106" i="3"/>
  <c r="W89" i="8" s="1"/>
  <c r="V106" i="3"/>
  <c r="V89" i="8" s="1"/>
  <c r="W105" i="3"/>
  <c r="W88" i="8" s="1"/>
  <c r="V105" i="3"/>
  <c r="V88" i="8" s="1"/>
  <c r="W103" i="3"/>
  <c r="W86" i="8" s="1"/>
  <c r="V103" i="3"/>
  <c r="V86" i="8" s="1"/>
  <c r="W100" i="3"/>
  <c r="W83" i="8" s="1"/>
  <c r="V100" i="3"/>
  <c r="V83" i="8" s="1"/>
  <c r="W99" i="3"/>
  <c r="W82" i="8" s="1"/>
  <c r="V99" i="3"/>
  <c r="V82" i="8" s="1"/>
  <c r="W98" i="3"/>
  <c r="W81" i="8" s="1"/>
  <c r="V98" i="3"/>
  <c r="V81" i="8" s="1"/>
  <c r="W97" i="3"/>
  <c r="W80" i="8" s="1"/>
  <c r="V97" i="3"/>
  <c r="V80" i="8" s="1"/>
  <c r="W95" i="3"/>
  <c r="W79" i="8" s="1"/>
  <c r="V95" i="3"/>
  <c r="V79" i="8" s="1"/>
  <c r="W94" i="3"/>
  <c r="W78" i="8" s="1"/>
  <c r="V94" i="3"/>
  <c r="V78" i="8" s="1"/>
  <c r="W87" i="3"/>
  <c r="W77" i="8" s="1"/>
  <c r="V87" i="3"/>
  <c r="V77" i="8" s="1"/>
  <c r="W84" i="3"/>
  <c r="W74" i="8" s="1"/>
  <c r="V84" i="3"/>
  <c r="V74" i="8" s="1"/>
  <c r="W83" i="3"/>
  <c r="W73" i="8" s="1"/>
  <c r="V83" i="3"/>
  <c r="V73" i="8" s="1"/>
  <c r="W81" i="3"/>
  <c r="W71" i="8" s="1"/>
  <c r="V81" i="3"/>
  <c r="V71" i="8" s="1"/>
  <c r="W64" i="3"/>
  <c r="W54" i="8" s="1"/>
  <c r="V64" i="3"/>
  <c r="V54" i="8" s="1"/>
  <c r="W62" i="3"/>
  <c r="W52" i="8" s="1"/>
  <c r="V62" i="3"/>
  <c r="V52" i="8" s="1"/>
  <c r="W60" i="3"/>
  <c r="W50" i="8" s="1"/>
  <c r="V60" i="3"/>
  <c r="V50" i="8" s="1"/>
  <c r="W45" i="3"/>
  <c r="W49" i="8" s="1"/>
  <c r="V45" i="3"/>
  <c r="V49" i="8" s="1"/>
  <c r="W44" i="3"/>
  <c r="W48" i="8" s="1"/>
  <c r="V44" i="3"/>
  <c r="V48" i="8" s="1"/>
  <c r="W43" i="3"/>
  <c r="W47" i="8" s="1"/>
  <c r="V43" i="3"/>
  <c r="V47" i="8" s="1"/>
  <c r="W42" i="3"/>
  <c r="W46" i="8" s="1"/>
  <c r="V42" i="3"/>
  <c r="V46" i="8" s="1"/>
  <c r="W41" i="3"/>
  <c r="W45" i="8" s="1"/>
  <c r="V41" i="3"/>
  <c r="V45" i="8" s="1"/>
  <c r="W40" i="3"/>
  <c r="W44" i="8" s="1"/>
  <c r="V40" i="3"/>
  <c r="V44" i="8" s="1"/>
  <c r="W39" i="3"/>
  <c r="W43" i="8" s="1"/>
  <c r="V39" i="3"/>
  <c r="V43" i="8" s="1"/>
  <c r="W38" i="3"/>
  <c r="W42" i="8" s="1"/>
  <c r="V38" i="3"/>
  <c r="V42" i="8" s="1"/>
  <c r="W37" i="3"/>
  <c r="W41" i="8" s="1"/>
  <c r="V37" i="3"/>
  <c r="V41" i="8" s="1"/>
  <c r="W36" i="3"/>
  <c r="W40" i="8" s="1"/>
  <c r="V36" i="3"/>
  <c r="V40" i="8" s="1"/>
  <c r="W34" i="3"/>
  <c r="W38" i="8" s="1"/>
  <c r="V34" i="3"/>
  <c r="V38" i="8" s="1"/>
  <c r="W26" i="3"/>
  <c r="W29" i="8" s="1"/>
  <c r="V26" i="3"/>
  <c r="V29" i="8" s="1"/>
  <c r="W25" i="3"/>
  <c r="W28" i="8" s="1"/>
  <c r="V25" i="3"/>
  <c r="V28" i="8" s="1"/>
  <c r="W24" i="3"/>
  <c r="W27" i="8" s="1"/>
  <c r="V24" i="3"/>
  <c r="V27" i="8" s="1"/>
  <c r="W23" i="3"/>
  <c r="W26" i="8" s="1"/>
  <c r="V23" i="3"/>
  <c r="V26" i="8" s="1"/>
  <c r="W22" i="3"/>
  <c r="W25" i="8" s="1"/>
  <c r="V22" i="3"/>
  <c r="V25" i="8" s="1"/>
  <c r="W19" i="3"/>
  <c r="W22" i="8" s="1"/>
  <c r="V19" i="3"/>
  <c r="V22" i="8" s="1"/>
  <c r="W18" i="3"/>
  <c r="W21" i="8" s="1"/>
  <c r="V18" i="3"/>
  <c r="V21" i="8" s="1"/>
  <c r="W15" i="3"/>
  <c r="W18" i="8" s="1"/>
  <c r="V15" i="3"/>
  <c r="V18" i="8" s="1"/>
  <c r="W13" i="3"/>
  <c r="W16" i="8" s="1"/>
  <c r="V13" i="3"/>
  <c r="V16" i="8" s="1"/>
  <c r="W9" i="3"/>
  <c r="W6" i="10" s="1"/>
  <c r="W10" i="3"/>
  <c r="W11" i="3"/>
  <c r="W8" i="10" s="1"/>
  <c r="W12" i="3"/>
  <c r="W9" i="10" s="1"/>
  <c r="X356" i="8"/>
  <c r="Y356" i="8"/>
  <c r="Z356" i="8"/>
  <c r="AA356" i="8"/>
  <c r="X357" i="8"/>
  <c r="Y357" i="8"/>
  <c r="Z357" i="8"/>
  <c r="AA357" i="8"/>
  <c r="X358" i="8"/>
  <c r="Y358" i="8"/>
  <c r="Z358" i="8"/>
  <c r="AA358" i="8"/>
  <c r="X359" i="8"/>
  <c r="Y359" i="8"/>
  <c r="Z359" i="8"/>
  <c r="AA359" i="8"/>
  <c r="V360" i="8"/>
  <c r="X360" i="8"/>
  <c r="Y360" i="8"/>
  <c r="AA360" i="8"/>
  <c r="V361" i="8"/>
  <c r="X361" i="8"/>
  <c r="Y361" i="8"/>
  <c r="AA361" i="8"/>
  <c r="V362" i="8"/>
  <c r="X362" i="8"/>
  <c r="Y362" i="8"/>
  <c r="AA362" i="8"/>
  <c r="X363" i="8"/>
  <c r="Y363" i="8"/>
  <c r="Z363" i="8"/>
  <c r="AA363" i="8"/>
  <c r="X364" i="8"/>
  <c r="Y364" i="8"/>
  <c r="Z364" i="8"/>
  <c r="AA364" i="8"/>
  <c r="X365" i="8"/>
  <c r="Y365" i="8"/>
  <c r="Z365" i="8"/>
  <c r="AA365" i="8"/>
  <c r="X366" i="8"/>
  <c r="Y366" i="8"/>
  <c r="Z366" i="8"/>
  <c r="AA366" i="8"/>
  <c r="V367" i="8"/>
  <c r="X367" i="8"/>
  <c r="Y367" i="8"/>
  <c r="Z367" i="8"/>
  <c r="AA367" i="8"/>
  <c r="X368" i="8"/>
  <c r="Y368" i="8"/>
  <c r="Z368" i="8"/>
  <c r="AA368" i="8"/>
  <c r="X369" i="8"/>
  <c r="Y369" i="8"/>
  <c r="Z369" i="8"/>
  <c r="AA369" i="8"/>
  <c r="X370" i="8"/>
  <c r="Y370" i="8"/>
  <c r="Z370" i="8"/>
  <c r="AA370" i="8"/>
  <c r="V371" i="8"/>
  <c r="X371" i="8"/>
  <c r="Y371" i="8"/>
  <c r="AA371" i="8"/>
  <c r="X372" i="8"/>
  <c r="Y372" i="8"/>
  <c r="AA372" i="8"/>
  <c r="X373" i="8"/>
  <c r="Y373" i="8"/>
  <c r="Z373" i="8"/>
  <c r="AA373" i="8"/>
  <c r="X374" i="8"/>
  <c r="Y374" i="8"/>
  <c r="Z374" i="8"/>
  <c r="AA374" i="8"/>
  <c r="V375" i="8"/>
  <c r="X375" i="8"/>
  <c r="Y375" i="8"/>
  <c r="AA375" i="8"/>
  <c r="V376" i="8"/>
  <c r="X376" i="8"/>
  <c r="Y376" i="8"/>
  <c r="AA376" i="8"/>
  <c r="V377" i="8"/>
  <c r="X377" i="8"/>
  <c r="Y377" i="8"/>
  <c r="AA377" i="8"/>
  <c r="V378" i="8"/>
  <c r="X378" i="8"/>
  <c r="Y378" i="8"/>
  <c r="AA378" i="8"/>
  <c r="X379" i="8"/>
  <c r="Y379" i="8"/>
  <c r="Z379" i="8"/>
  <c r="AA379" i="8"/>
  <c r="X380" i="8"/>
  <c r="Y380" i="8"/>
  <c r="Z380" i="8"/>
  <c r="AA380" i="8"/>
  <c r="V381" i="8"/>
  <c r="X381" i="8"/>
  <c r="Y381" i="8"/>
  <c r="Z381" i="8"/>
  <c r="AA381" i="8"/>
  <c r="V382" i="8"/>
  <c r="X382" i="8"/>
  <c r="Y382" i="8"/>
  <c r="Z382" i="8"/>
  <c r="AA382" i="8"/>
  <c r="X383" i="8"/>
  <c r="Y383" i="8"/>
  <c r="Z383" i="8"/>
  <c r="AA383" i="8"/>
  <c r="X384" i="8"/>
  <c r="Y384" i="8"/>
  <c r="Z384" i="8"/>
  <c r="AA384" i="8"/>
  <c r="X385" i="8"/>
  <c r="Y385" i="8"/>
  <c r="Z385" i="8"/>
  <c r="AA385" i="8"/>
  <c r="V386" i="8"/>
  <c r="X386" i="8"/>
  <c r="Y386" i="8"/>
  <c r="Z386" i="8"/>
  <c r="AA386" i="8"/>
  <c r="X387" i="8"/>
  <c r="Y387" i="8"/>
  <c r="Z387" i="8"/>
  <c r="AA387" i="8"/>
  <c r="X388" i="8"/>
  <c r="Y388" i="8"/>
  <c r="Z388" i="8"/>
  <c r="AA388" i="8"/>
  <c r="X389" i="8"/>
  <c r="Y389" i="8"/>
  <c r="Z389" i="8"/>
  <c r="AA389" i="8"/>
  <c r="X390" i="8"/>
  <c r="Y390" i="8"/>
  <c r="Z390" i="8"/>
  <c r="AA390" i="8"/>
  <c r="X391" i="8"/>
  <c r="Y391" i="8"/>
  <c r="Z391" i="8"/>
  <c r="AA391" i="8"/>
  <c r="V392" i="8"/>
  <c r="X392" i="8"/>
  <c r="Y392" i="8"/>
  <c r="Z392" i="8"/>
  <c r="AA392" i="8"/>
  <c r="X393" i="8"/>
  <c r="Y393" i="8"/>
  <c r="Z393" i="8"/>
  <c r="AA393" i="8"/>
  <c r="X394" i="8"/>
  <c r="Y394" i="8"/>
  <c r="Z394" i="8"/>
  <c r="AA394" i="8"/>
  <c r="V395" i="8"/>
  <c r="X395" i="8"/>
  <c r="Y395" i="8"/>
  <c r="AA395" i="8"/>
  <c r="V396" i="8"/>
  <c r="X396" i="8"/>
  <c r="Y396" i="8"/>
  <c r="AA396" i="8"/>
  <c r="X397" i="8"/>
  <c r="Y397" i="8"/>
  <c r="Z397" i="8"/>
  <c r="AA397" i="8"/>
  <c r="X398" i="8"/>
  <c r="Y398" i="8"/>
  <c r="Z398" i="8"/>
  <c r="AA398" i="8"/>
  <c r="V399" i="8"/>
  <c r="X399" i="8"/>
  <c r="Y399" i="8"/>
  <c r="Z399" i="8"/>
  <c r="AA399" i="8"/>
  <c r="X400" i="8"/>
  <c r="Y400" i="8"/>
  <c r="Z400" i="8"/>
  <c r="AA400" i="8"/>
  <c r="V401" i="8"/>
  <c r="X401" i="8"/>
  <c r="Y401" i="8"/>
  <c r="Z401" i="8"/>
  <c r="AA401" i="8"/>
  <c r="V402" i="8"/>
  <c r="X402" i="8"/>
  <c r="Y402" i="8"/>
  <c r="Z402" i="8"/>
  <c r="AA402" i="8"/>
  <c r="V403" i="8"/>
  <c r="X403" i="8"/>
  <c r="Y403" i="8"/>
  <c r="Z403" i="8"/>
  <c r="AA403" i="8"/>
  <c r="V404" i="8"/>
  <c r="X404" i="8"/>
  <c r="Y404" i="8"/>
  <c r="Z404" i="8"/>
  <c r="AA404" i="8"/>
  <c r="V405" i="8"/>
  <c r="X405" i="8"/>
  <c r="Y405" i="8"/>
  <c r="Z405" i="8"/>
  <c r="AA405" i="8"/>
  <c r="V406" i="8"/>
  <c r="X406" i="8"/>
  <c r="Y406" i="8"/>
  <c r="Z406" i="8"/>
  <c r="AA406" i="8"/>
  <c r="V407" i="8"/>
  <c r="X407" i="8"/>
  <c r="Y407" i="8"/>
  <c r="Z407" i="8"/>
  <c r="AA407" i="8"/>
  <c r="X408" i="8"/>
  <c r="Y408" i="8"/>
  <c r="Z408" i="8"/>
  <c r="AA408" i="8"/>
  <c r="V409" i="8"/>
  <c r="X409" i="8"/>
  <c r="Y409" i="8"/>
  <c r="Z409" i="8"/>
  <c r="AA409" i="8"/>
  <c r="V410" i="8"/>
  <c r="X410" i="8"/>
  <c r="Y410" i="8"/>
  <c r="Z410" i="8"/>
  <c r="AA410" i="8"/>
  <c r="V411" i="8"/>
  <c r="X411" i="8"/>
  <c r="Y411" i="8"/>
  <c r="Z411" i="8"/>
  <c r="AA411" i="8"/>
  <c r="V412" i="8"/>
  <c r="X412" i="8"/>
  <c r="Y412" i="8"/>
  <c r="Z412" i="8"/>
  <c r="AA412" i="8"/>
  <c r="V413" i="8"/>
  <c r="X413" i="8"/>
  <c r="Y413" i="8"/>
  <c r="Z413" i="8"/>
  <c r="AA413" i="8"/>
  <c r="V414" i="8"/>
  <c r="X414" i="8"/>
  <c r="Y414" i="8"/>
  <c r="Z414" i="8"/>
  <c r="AA414" i="8"/>
  <c r="V415" i="8"/>
  <c r="X415" i="8"/>
  <c r="Y415" i="8"/>
  <c r="Z415" i="8"/>
  <c r="AA415" i="8"/>
  <c r="V416" i="8"/>
  <c r="X416" i="8"/>
  <c r="Y416" i="8"/>
  <c r="Z416" i="8"/>
  <c r="AA416" i="8"/>
  <c r="V417" i="8"/>
  <c r="X417" i="8"/>
  <c r="Y417" i="8"/>
  <c r="Z417" i="8"/>
  <c r="AA417" i="8"/>
  <c r="V418" i="8"/>
  <c r="X418" i="8"/>
  <c r="Y418" i="8"/>
  <c r="Z418" i="8"/>
  <c r="AA418" i="8"/>
  <c r="X419" i="8"/>
  <c r="Y419" i="8"/>
  <c r="Z419" i="8"/>
  <c r="AA419" i="8"/>
  <c r="X420" i="8"/>
  <c r="Y420" i="8"/>
  <c r="Z420" i="8"/>
  <c r="AA420" i="8"/>
  <c r="X421" i="8"/>
  <c r="Y421" i="8"/>
  <c r="Z421" i="8"/>
  <c r="AA421" i="8"/>
  <c r="V422" i="8"/>
  <c r="X422" i="8"/>
  <c r="Y422" i="8"/>
  <c r="Z422" i="8"/>
  <c r="AA422" i="8"/>
  <c r="X423" i="8"/>
  <c r="Y423" i="8"/>
  <c r="Z423" i="8"/>
  <c r="AA423" i="8"/>
  <c r="X424" i="8"/>
  <c r="Y424" i="8"/>
  <c r="Z424" i="8"/>
  <c r="AA424" i="8"/>
  <c r="X425" i="8"/>
  <c r="Y425" i="8"/>
  <c r="Z425" i="8"/>
  <c r="AA425" i="8"/>
  <c r="X426" i="8"/>
  <c r="Y426" i="8"/>
  <c r="Z426" i="8"/>
  <c r="AA426" i="8"/>
  <c r="V427" i="8"/>
  <c r="X427" i="8"/>
  <c r="Y427" i="8"/>
  <c r="Z427" i="8"/>
  <c r="AA427" i="8"/>
  <c r="X428" i="8"/>
  <c r="Y428" i="8"/>
  <c r="Z428" i="8"/>
  <c r="AA428" i="8"/>
  <c r="X429" i="8"/>
  <c r="Y429" i="8"/>
  <c r="Z429" i="8"/>
  <c r="AA429" i="8"/>
  <c r="X430" i="8"/>
  <c r="Y430" i="8"/>
  <c r="Z430" i="8"/>
  <c r="AA430" i="8"/>
  <c r="X431" i="8"/>
  <c r="Y431" i="8"/>
  <c r="Z431" i="8"/>
  <c r="AA431" i="8"/>
  <c r="X432" i="8"/>
  <c r="Y432" i="8"/>
  <c r="Z432" i="8"/>
  <c r="AA432" i="8"/>
  <c r="X433" i="8"/>
  <c r="Y433" i="8"/>
  <c r="Z433" i="8"/>
  <c r="AA433" i="8"/>
  <c r="X434" i="8"/>
  <c r="Y434" i="8"/>
  <c r="Z434" i="8"/>
  <c r="AA434" i="8"/>
  <c r="X435" i="8"/>
  <c r="Y435" i="8"/>
  <c r="Z435" i="8"/>
  <c r="AA435" i="8"/>
  <c r="X436" i="8"/>
  <c r="Y436" i="8"/>
  <c r="Z436" i="8"/>
  <c r="AA436" i="8"/>
  <c r="X437" i="8"/>
  <c r="Y437" i="8"/>
  <c r="Z437" i="8"/>
  <c r="AA437" i="8"/>
  <c r="V438" i="8"/>
  <c r="X438" i="8"/>
  <c r="Y438" i="8"/>
  <c r="Z438" i="8"/>
  <c r="AA438" i="8"/>
  <c r="X439" i="8"/>
  <c r="Y439" i="8"/>
  <c r="Z439" i="8"/>
  <c r="AA439" i="8"/>
  <c r="X440" i="8"/>
  <c r="Y440" i="8"/>
  <c r="Z440" i="8"/>
  <c r="AA440" i="8"/>
  <c r="X441" i="8"/>
  <c r="Y441" i="8"/>
  <c r="Z441" i="8"/>
  <c r="AA441" i="8"/>
  <c r="V442" i="8"/>
  <c r="X442" i="8"/>
  <c r="Y442" i="8"/>
  <c r="AA442" i="8"/>
  <c r="V443" i="8"/>
  <c r="X443" i="8"/>
  <c r="Y443" i="8"/>
  <c r="AA443" i="8"/>
  <c r="V444" i="8"/>
  <c r="X444" i="8"/>
  <c r="Y444" i="8"/>
  <c r="AA444" i="8"/>
  <c r="X445" i="8"/>
  <c r="Y445" i="8"/>
  <c r="AA445" i="8"/>
  <c r="X446" i="8"/>
  <c r="Y446" i="8"/>
  <c r="Z446" i="8"/>
  <c r="AA446" i="8"/>
  <c r="V447" i="8"/>
  <c r="X447" i="8"/>
  <c r="Y447" i="8"/>
  <c r="Z447" i="8"/>
  <c r="AA447" i="8"/>
  <c r="X448" i="8"/>
  <c r="Y448" i="8"/>
  <c r="Z448" i="8"/>
  <c r="AA448" i="8"/>
  <c r="V449" i="8"/>
  <c r="X449" i="8"/>
  <c r="Y449" i="8"/>
  <c r="Z449" i="8"/>
  <c r="AA449" i="8"/>
  <c r="V450" i="8"/>
  <c r="X450" i="8"/>
  <c r="Y450" i="8"/>
  <c r="AA450" i="8"/>
  <c r="V451" i="8"/>
  <c r="X451" i="8"/>
  <c r="Y451" i="8"/>
  <c r="AA451" i="8"/>
  <c r="V452" i="8"/>
  <c r="X452" i="8"/>
  <c r="Y452" i="8"/>
  <c r="AA452" i="8"/>
  <c r="V453" i="8"/>
  <c r="X453" i="8"/>
  <c r="Y453" i="8"/>
  <c r="AA453" i="8"/>
  <c r="V454" i="8"/>
  <c r="X454" i="8"/>
  <c r="Y454" i="8"/>
  <c r="Z454" i="8"/>
  <c r="AA454" i="8"/>
  <c r="X455" i="8"/>
  <c r="Y455" i="8"/>
  <c r="Z455" i="8"/>
  <c r="AA455" i="8"/>
  <c r="V456" i="8"/>
  <c r="X456" i="8"/>
  <c r="Y456" i="8"/>
  <c r="Z456" i="8"/>
  <c r="AA456" i="8"/>
  <c r="X457" i="8"/>
  <c r="Y457" i="8"/>
  <c r="Z457" i="8"/>
  <c r="AA457" i="8"/>
  <c r="X458" i="8"/>
  <c r="Y458" i="8"/>
  <c r="Z458" i="8"/>
  <c r="AA458" i="8"/>
  <c r="X459" i="8"/>
  <c r="Y459" i="8"/>
  <c r="Z459" i="8"/>
  <c r="AA459" i="8"/>
  <c r="X460" i="8"/>
  <c r="Y460" i="8"/>
  <c r="Z460" i="8"/>
  <c r="AA460" i="8"/>
  <c r="X461" i="8"/>
  <c r="Y461" i="8"/>
  <c r="Z461" i="8"/>
  <c r="AA461" i="8"/>
  <c r="V462" i="8"/>
  <c r="X462" i="8"/>
  <c r="Y462" i="8"/>
  <c r="Z462" i="8"/>
  <c r="AA462" i="8"/>
  <c r="X463" i="8"/>
  <c r="Y463" i="8"/>
  <c r="Z463" i="8"/>
  <c r="AA463" i="8"/>
  <c r="X464" i="8"/>
  <c r="Y464" i="8"/>
  <c r="Z464" i="8"/>
  <c r="AA464" i="8"/>
  <c r="X465" i="8"/>
  <c r="Y465" i="8"/>
  <c r="Z465" i="8"/>
  <c r="AA465" i="8"/>
  <c r="X466" i="8"/>
  <c r="Y466" i="8"/>
  <c r="Z466" i="8"/>
  <c r="AA466" i="8"/>
  <c r="X467" i="8"/>
  <c r="Y467" i="8"/>
  <c r="Z467" i="8"/>
  <c r="AA467" i="8"/>
  <c r="X468" i="8"/>
  <c r="Y468" i="8"/>
  <c r="Z468" i="8"/>
  <c r="AA468" i="8"/>
  <c r="V469" i="8"/>
  <c r="X469" i="8"/>
  <c r="Y469" i="8"/>
  <c r="Z469" i="8"/>
  <c r="AA469" i="8"/>
  <c r="X470" i="8"/>
  <c r="Y470" i="8"/>
  <c r="Z470" i="8"/>
  <c r="AA470" i="8"/>
  <c r="X471" i="8"/>
  <c r="Y471" i="8"/>
  <c r="Z471" i="8"/>
  <c r="AA471" i="8"/>
  <c r="X472" i="8"/>
  <c r="Y472" i="8"/>
  <c r="Z472" i="8"/>
  <c r="AA472" i="8"/>
  <c r="X473" i="8"/>
  <c r="Y473" i="8"/>
  <c r="Z473" i="8"/>
  <c r="AA473" i="8"/>
  <c r="X474" i="8"/>
  <c r="Y474" i="8"/>
  <c r="Z474" i="8"/>
  <c r="AA474" i="8"/>
  <c r="V475" i="8"/>
  <c r="X475" i="8"/>
  <c r="Y475" i="8"/>
  <c r="Z475" i="8"/>
  <c r="AA475" i="8"/>
  <c r="X476" i="8"/>
  <c r="Y476" i="8"/>
  <c r="Z476" i="8"/>
  <c r="AA476" i="8"/>
  <c r="V477" i="8"/>
  <c r="X477" i="8"/>
  <c r="Y477" i="8"/>
  <c r="Z477" i="8"/>
  <c r="AA477" i="8"/>
  <c r="X478" i="8"/>
  <c r="Y478" i="8"/>
  <c r="Z478" i="8"/>
  <c r="AA478" i="8"/>
  <c r="D638" i="3"/>
  <c r="D464" i="3"/>
  <c r="D419" i="11" s="1"/>
  <c r="P270" i="10"/>
  <c r="T101" i="9"/>
  <c r="U101" i="9"/>
  <c r="V101" i="9"/>
  <c r="W101" i="9"/>
  <c r="AA464" i="3"/>
  <c r="S639" i="3"/>
  <c r="P639" i="3"/>
  <c r="Q641" i="3"/>
  <c r="R641" i="3"/>
  <c r="S465" i="3"/>
  <c r="P465" i="3"/>
  <c r="Q482" i="8"/>
  <c r="R482" i="8"/>
  <c r="S482" i="8"/>
  <c r="P482" i="8"/>
  <c r="D482" i="8" s="1"/>
  <c r="C595" i="11"/>
  <c r="A418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2" i="11"/>
  <c r="U44" i="11"/>
  <c r="U45" i="11"/>
  <c r="U46" i="11"/>
  <c r="U48" i="11"/>
  <c r="U49" i="11"/>
  <c r="U50" i="11"/>
  <c r="U51" i="11"/>
  <c r="U53" i="11"/>
  <c r="U56" i="11"/>
  <c r="U57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1" i="11"/>
  <c r="U82" i="11"/>
  <c r="U83" i="11"/>
  <c r="U84" i="11"/>
  <c r="U86" i="11"/>
  <c r="U87" i="11"/>
  <c r="U88" i="11"/>
  <c r="U89" i="11"/>
  <c r="U90" i="11"/>
  <c r="U91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9" i="11"/>
  <c r="U110" i="11"/>
  <c r="U111" i="11"/>
  <c r="U112" i="11"/>
  <c r="U113" i="11"/>
  <c r="U114" i="11"/>
  <c r="U115" i="11"/>
  <c r="U116" i="11"/>
  <c r="U117" i="11"/>
  <c r="U119" i="11"/>
  <c r="U120" i="11"/>
  <c r="U122" i="11"/>
  <c r="U123" i="11"/>
  <c r="U124" i="11"/>
  <c r="U125" i="11"/>
  <c r="U127" i="11"/>
  <c r="U128" i="11"/>
  <c r="U129" i="11"/>
  <c r="U130" i="11"/>
  <c r="U132" i="11"/>
  <c r="U133" i="11"/>
  <c r="U135" i="11"/>
  <c r="U136" i="11"/>
  <c r="U137" i="11"/>
  <c r="U138" i="11"/>
  <c r="U139" i="11"/>
  <c r="U140" i="11"/>
  <c r="U141" i="11"/>
  <c r="U142" i="11"/>
  <c r="U143" i="11"/>
  <c r="U144" i="11"/>
  <c r="U145" i="11"/>
  <c r="U147" i="11"/>
  <c r="U148" i="11"/>
  <c r="U150" i="11"/>
  <c r="U151" i="11"/>
  <c r="U152" i="11"/>
  <c r="U153" i="11"/>
  <c r="U154" i="11"/>
  <c r="U156" i="11"/>
  <c r="U157" i="11"/>
  <c r="U158" i="11"/>
  <c r="U159" i="11"/>
  <c r="U161" i="11"/>
  <c r="U162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176" i="11"/>
  <c r="U177" i="11"/>
  <c r="U178" i="11"/>
  <c r="U179" i="11"/>
  <c r="U180" i="11"/>
  <c r="U181" i="11"/>
  <c r="U182" i="11"/>
  <c r="U183" i="11"/>
  <c r="U184" i="11"/>
  <c r="U185" i="11"/>
  <c r="U186" i="11"/>
  <c r="U187" i="11"/>
  <c r="U188" i="11"/>
  <c r="U189" i="11"/>
  <c r="U191" i="11"/>
  <c r="U194" i="11"/>
  <c r="U195" i="11"/>
  <c r="U196" i="11"/>
  <c r="U197" i="11"/>
  <c r="U198" i="11"/>
  <c r="U199" i="11"/>
  <c r="U200" i="11"/>
  <c r="U201" i="11"/>
  <c r="U202" i="11"/>
  <c r="U203" i="11"/>
  <c r="U204" i="11"/>
  <c r="U205" i="11"/>
  <c r="U208" i="11"/>
  <c r="U209" i="11"/>
  <c r="U210" i="11"/>
  <c r="U211" i="11"/>
  <c r="U212" i="11"/>
  <c r="U213" i="11"/>
  <c r="U214" i="11"/>
  <c r="U215" i="11"/>
  <c r="U216" i="11"/>
  <c r="U218" i="11"/>
  <c r="U219" i="11"/>
  <c r="U220" i="11"/>
  <c r="U221" i="11"/>
  <c r="U222" i="11"/>
  <c r="U223" i="11"/>
  <c r="U224" i="11"/>
  <c r="U226" i="11"/>
  <c r="U227" i="11"/>
  <c r="U228" i="11"/>
  <c r="U230" i="11"/>
  <c r="U231" i="11"/>
  <c r="U232" i="11"/>
  <c r="U233" i="11"/>
  <c r="U234" i="11"/>
  <c r="U235" i="11"/>
  <c r="U236" i="11"/>
  <c r="U238" i="11"/>
  <c r="U239" i="11"/>
  <c r="U241" i="11"/>
  <c r="U245" i="11"/>
  <c r="U246" i="11"/>
  <c r="U247" i="11"/>
  <c r="U248" i="11"/>
  <c r="U249" i="11"/>
  <c r="U250" i="11"/>
  <c r="U251" i="11"/>
  <c r="U252" i="11"/>
  <c r="U253" i="11"/>
  <c r="U254" i="11"/>
  <c r="U255" i="11"/>
  <c r="U256" i="11"/>
  <c r="U257" i="11"/>
  <c r="U258" i="11"/>
  <c r="U259" i="11"/>
  <c r="U261" i="11"/>
  <c r="U262" i="11"/>
  <c r="U263" i="11"/>
  <c r="U264" i="11"/>
  <c r="U265" i="11"/>
  <c r="U266" i="11"/>
  <c r="U267" i="11"/>
  <c r="U268" i="11"/>
  <c r="U269" i="11"/>
  <c r="U270" i="11"/>
  <c r="U271" i="11"/>
  <c r="U272" i="11"/>
  <c r="U273" i="11"/>
  <c r="U274" i="11"/>
  <c r="U275" i="11"/>
  <c r="U276" i="11"/>
  <c r="U277" i="11"/>
  <c r="U278" i="11"/>
  <c r="U279" i="11"/>
  <c r="U280" i="11"/>
  <c r="U281" i="11"/>
  <c r="U282" i="11"/>
  <c r="U283" i="11"/>
  <c r="U284" i="11"/>
  <c r="U285" i="11"/>
  <c r="U286" i="11"/>
  <c r="U287" i="11"/>
  <c r="U288" i="11"/>
  <c r="U289" i="11"/>
  <c r="U292" i="11"/>
  <c r="U293" i="11"/>
  <c r="U294" i="11"/>
  <c r="U295" i="11"/>
  <c r="U296" i="11"/>
  <c r="U297" i="11"/>
  <c r="U298" i="11"/>
  <c r="U299" i="11"/>
  <c r="U300" i="11"/>
  <c r="U301" i="11"/>
  <c r="U303" i="11"/>
  <c r="U304" i="11"/>
  <c r="U305" i="11"/>
  <c r="U306" i="11"/>
  <c r="U307" i="11"/>
  <c r="U308" i="11"/>
  <c r="U310" i="11"/>
  <c r="U311" i="11"/>
  <c r="U312" i="11"/>
  <c r="U313" i="11"/>
  <c r="U314" i="11"/>
  <c r="U315" i="11"/>
  <c r="U317" i="11"/>
  <c r="U318" i="11"/>
  <c r="U319" i="11"/>
  <c r="U320" i="11"/>
  <c r="U321" i="11"/>
  <c r="U322" i="11"/>
  <c r="U323" i="11"/>
  <c r="U325" i="11"/>
  <c r="U328" i="11"/>
  <c r="U329" i="11"/>
  <c r="U331" i="11"/>
  <c r="U333" i="11"/>
  <c r="U335" i="11"/>
  <c r="U341" i="11"/>
  <c r="U344" i="11"/>
  <c r="U345" i="11"/>
  <c r="U346" i="11"/>
  <c r="U347" i="11"/>
  <c r="U349" i="11"/>
  <c r="U350" i="11"/>
  <c r="U351" i="11"/>
  <c r="U352" i="11"/>
  <c r="U353" i="11"/>
  <c r="U355" i="11"/>
  <c r="U357" i="11"/>
  <c r="U359" i="11"/>
  <c r="U361" i="11"/>
  <c r="U363" i="11"/>
  <c r="U365" i="11"/>
  <c r="U366" i="11"/>
  <c r="U368" i="11"/>
  <c r="U369" i="11"/>
  <c r="U371" i="11"/>
  <c r="U372" i="11"/>
  <c r="U375" i="11"/>
  <c r="U376" i="11"/>
  <c r="U379" i="11"/>
  <c r="U380" i="11"/>
  <c r="U381" i="11"/>
  <c r="U382" i="11"/>
  <c r="U383" i="11"/>
  <c r="U384" i="11"/>
  <c r="U385" i="11"/>
  <c r="U386" i="11"/>
  <c r="U388" i="11"/>
  <c r="U389" i="11"/>
  <c r="U391" i="11"/>
  <c r="U392" i="11"/>
  <c r="U393" i="11"/>
  <c r="U394" i="11"/>
  <c r="U395" i="11"/>
  <c r="U397" i="11"/>
  <c r="U400" i="11"/>
  <c r="U401" i="11"/>
  <c r="U402" i="11"/>
  <c r="U403" i="11"/>
  <c r="U404" i="11"/>
  <c r="U405" i="11"/>
  <c r="U406" i="11"/>
  <c r="U407" i="11"/>
  <c r="U408" i="11"/>
  <c r="U409" i="11"/>
  <c r="U411" i="11"/>
  <c r="U412" i="11"/>
  <c r="U415" i="11"/>
  <c r="U416" i="11"/>
  <c r="U417" i="11"/>
  <c r="U422" i="11"/>
  <c r="U423" i="11"/>
  <c r="U424" i="11"/>
  <c r="U425" i="11"/>
  <c r="U426" i="11"/>
  <c r="U427" i="11"/>
  <c r="U428" i="11"/>
  <c r="U429" i="11"/>
  <c r="U430" i="11"/>
  <c r="U432" i="11"/>
  <c r="U434" i="11"/>
  <c r="U435" i="11"/>
  <c r="U436" i="11"/>
  <c r="U439" i="11"/>
  <c r="U440" i="11"/>
  <c r="U441" i="11"/>
  <c r="U442" i="11"/>
  <c r="U443" i="11"/>
  <c r="U444" i="11"/>
  <c r="U445" i="11"/>
  <c r="U446" i="11"/>
  <c r="U447" i="11"/>
  <c r="U448" i="11"/>
  <c r="U449" i="11"/>
  <c r="U450" i="11"/>
  <c r="U451" i="11"/>
  <c r="U453" i="11"/>
  <c r="U454" i="11"/>
  <c r="U455" i="11"/>
  <c r="U456" i="11"/>
  <c r="U457" i="11"/>
  <c r="U458" i="11"/>
  <c r="U459" i="11"/>
  <c r="U460" i="11"/>
  <c r="U461" i="11"/>
  <c r="U462" i="11"/>
  <c r="U464" i="11"/>
  <c r="U465" i="11"/>
  <c r="U466" i="11"/>
  <c r="U467" i="11"/>
  <c r="U468" i="11"/>
  <c r="U470" i="11"/>
  <c r="U471" i="11"/>
  <c r="U472" i="11"/>
  <c r="U474" i="11"/>
  <c r="U475" i="11"/>
  <c r="U476" i="11"/>
  <c r="U477" i="11"/>
  <c r="U480" i="11"/>
  <c r="U481" i="11"/>
  <c r="U483" i="11"/>
  <c r="U486" i="11"/>
  <c r="U487" i="11"/>
  <c r="U488" i="11"/>
  <c r="U491" i="11"/>
  <c r="U494" i="11"/>
  <c r="U501" i="11"/>
  <c r="U502" i="11"/>
  <c r="U503" i="11"/>
  <c r="U505" i="11"/>
  <c r="U506" i="11"/>
  <c r="U507" i="11"/>
  <c r="U509" i="11"/>
  <c r="U510" i="11"/>
  <c r="U512" i="11"/>
  <c r="U516" i="11"/>
  <c r="U517" i="11"/>
  <c r="U518" i="11"/>
  <c r="U520" i="11"/>
  <c r="U521" i="11"/>
  <c r="U522" i="11"/>
  <c r="U523" i="11"/>
  <c r="U525" i="11"/>
  <c r="U526" i="11"/>
  <c r="U527" i="11"/>
  <c r="U529" i="11"/>
  <c r="U530" i="11"/>
  <c r="U531" i="11"/>
  <c r="U532" i="11"/>
  <c r="U533" i="11"/>
  <c r="U535" i="11"/>
  <c r="U536" i="11"/>
  <c r="U537" i="11"/>
  <c r="U538" i="11"/>
  <c r="U539" i="11"/>
  <c r="U540" i="11"/>
  <c r="U541" i="11"/>
  <c r="U542" i="11"/>
  <c r="U543" i="11"/>
  <c r="U544" i="11"/>
  <c r="U545" i="11"/>
  <c r="U546" i="11"/>
  <c r="U548" i="11"/>
  <c r="U549" i="11"/>
  <c r="U550" i="11"/>
  <c r="U551" i="11"/>
  <c r="U552" i="11"/>
  <c r="U553" i="11"/>
  <c r="U554" i="11"/>
  <c r="U555" i="11"/>
  <c r="U557" i="11"/>
  <c r="U558" i="11"/>
  <c r="U559" i="11"/>
  <c r="U560" i="11"/>
  <c r="U561" i="11"/>
  <c r="U562" i="11"/>
  <c r="U563" i="11"/>
  <c r="U564" i="11"/>
  <c r="U565" i="11"/>
  <c r="U567" i="11"/>
  <c r="U568" i="11"/>
  <c r="U569" i="11"/>
  <c r="U572" i="11"/>
  <c r="U574" i="11"/>
  <c r="U575" i="11"/>
  <c r="U576" i="11"/>
  <c r="U577" i="11"/>
  <c r="U578" i="11"/>
  <c r="U579" i="11"/>
  <c r="U580" i="11"/>
  <c r="U582" i="11"/>
  <c r="U585" i="11"/>
  <c r="U586" i="11"/>
  <c r="U588" i="11"/>
  <c r="U589" i="11"/>
  <c r="U590" i="11"/>
  <c r="U591" i="11"/>
  <c r="U421" i="11"/>
  <c r="D268" i="10"/>
  <c r="D211" i="10"/>
  <c r="C639" i="3"/>
  <c r="D480" i="8"/>
  <c r="H638" i="3"/>
  <c r="J638" i="3"/>
  <c r="K638" i="3"/>
  <c r="T638" i="3"/>
  <c r="AA638" i="3"/>
  <c r="I464" i="3"/>
  <c r="I465" i="3" s="1"/>
  <c r="J464" i="3"/>
  <c r="K464" i="3"/>
  <c r="T464" i="3"/>
  <c r="T354" i="8" s="1"/>
  <c r="H464" i="3"/>
  <c r="I548" i="11"/>
  <c r="G548" i="11" s="1"/>
  <c r="S592" i="11"/>
  <c r="T592" i="11"/>
  <c r="V592" i="11"/>
  <c r="E592" i="11"/>
  <c r="H591" i="11"/>
  <c r="G591" i="11" s="1"/>
  <c r="F591" i="11"/>
  <c r="E591" i="11"/>
  <c r="D591" i="11"/>
  <c r="I590" i="11"/>
  <c r="G590" i="11" s="1"/>
  <c r="F590" i="11"/>
  <c r="E590" i="11"/>
  <c r="D590" i="11"/>
  <c r="H589" i="11"/>
  <c r="G589" i="11" s="1"/>
  <c r="F589" i="11"/>
  <c r="E589" i="11"/>
  <c r="D589" i="11"/>
  <c r="I588" i="11"/>
  <c r="G588" i="11" s="1"/>
  <c r="F588" i="11"/>
  <c r="E588" i="11"/>
  <c r="D588" i="11"/>
  <c r="H587" i="11"/>
  <c r="G587" i="11" s="1"/>
  <c r="W587" i="11" s="1"/>
  <c r="U587" i="11" s="1"/>
  <c r="F587" i="11"/>
  <c r="E587" i="11"/>
  <c r="D587" i="11"/>
  <c r="H586" i="11"/>
  <c r="G586" i="11" s="1"/>
  <c r="F586" i="11"/>
  <c r="E586" i="11"/>
  <c r="D586" i="11"/>
  <c r="H585" i="11"/>
  <c r="G585" i="11" s="1"/>
  <c r="F585" i="11"/>
  <c r="E585" i="11"/>
  <c r="D585" i="11"/>
  <c r="H584" i="11"/>
  <c r="G584" i="11" s="1"/>
  <c r="W584" i="11" s="1"/>
  <c r="U584" i="11" s="1"/>
  <c r="F584" i="11"/>
  <c r="E584" i="11"/>
  <c r="D584" i="11"/>
  <c r="H583" i="11"/>
  <c r="G583" i="11" s="1"/>
  <c r="W583" i="11" s="1"/>
  <c r="U583" i="11" s="1"/>
  <c r="F583" i="11"/>
  <c r="E583" i="11"/>
  <c r="D583" i="11"/>
  <c r="I582" i="11"/>
  <c r="G582" i="11" s="1"/>
  <c r="F582" i="11"/>
  <c r="E582" i="11"/>
  <c r="D582" i="11"/>
  <c r="H581" i="11"/>
  <c r="G581" i="11" s="1"/>
  <c r="W581" i="11" s="1"/>
  <c r="U581" i="11" s="1"/>
  <c r="F581" i="11"/>
  <c r="E581" i="11"/>
  <c r="D581" i="11"/>
  <c r="H580" i="11"/>
  <c r="G580" i="11" s="1"/>
  <c r="F580" i="11"/>
  <c r="E580" i="11"/>
  <c r="D580" i="11"/>
  <c r="H579" i="11"/>
  <c r="G579" i="11" s="1"/>
  <c r="F579" i="11"/>
  <c r="E579" i="11"/>
  <c r="D579" i="11"/>
  <c r="H578" i="11"/>
  <c r="G578" i="11" s="1"/>
  <c r="F578" i="11"/>
  <c r="E578" i="11"/>
  <c r="D578" i="11"/>
  <c r="H577" i="11"/>
  <c r="G577" i="11" s="1"/>
  <c r="F577" i="11"/>
  <c r="E577" i="11"/>
  <c r="D577" i="11"/>
  <c r="H576" i="11"/>
  <c r="G576" i="11" s="1"/>
  <c r="F576" i="11"/>
  <c r="E576" i="11"/>
  <c r="D576" i="11"/>
  <c r="I575" i="11"/>
  <c r="G575" i="11" s="1"/>
  <c r="F575" i="11"/>
  <c r="E575" i="11"/>
  <c r="D575" i="11"/>
  <c r="H574" i="11"/>
  <c r="G574" i="11" s="1"/>
  <c r="F574" i="11"/>
  <c r="E574" i="11"/>
  <c r="D574" i="11"/>
  <c r="H573" i="11"/>
  <c r="G573" i="11" s="1"/>
  <c r="W573" i="11" s="1"/>
  <c r="U573" i="11" s="1"/>
  <c r="F573" i="11"/>
  <c r="E573" i="11"/>
  <c r="D573" i="11"/>
  <c r="H572" i="11"/>
  <c r="G572" i="11" s="1"/>
  <c r="F572" i="11"/>
  <c r="E572" i="11"/>
  <c r="D572" i="11"/>
  <c r="H571" i="11"/>
  <c r="G571" i="11" s="1"/>
  <c r="W571" i="11" s="1"/>
  <c r="U571" i="11" s="1"/>
  <c r="F571" i="11"/>
  <c r="E571" i="11"/>
  <c r="D571" i="11"/>
  <c r="H570" i="11"/>
  <c r="G570" i="11" s="1"/>
  <c r="W570" i="11" s="1"/>
  <c r="U570" i="11" s="1"/>
  <c r="F570" i="11"/>
  <c r="E570" i="11"/>
  <c r="D570" i="11"/>
  <c r="I569" i="11"/>
  <c r="G569" i="11" s="1"/>
  <c r="F569" i="11"/>
  <c r="E569" i="11"/>
  <c r="D569" i="11"/>
  <c r="H568" i="11"/>
  <c r="G568" i="11" s="1"/>
  <c r="F568" i="11"/>
  <c r="E568" i="11"/>
  <c r="D568" i="11"/>
  <c r="I567" i="11"/>
  <c r="G567" i="11" s="1"/>
  <c r="F567" i="11"/>
  <c r="E567" i="11"/>
  <c r="D567" i="11"/>
  <c r="H566" i="11"/>
  <c r="G566" i="11" s="1"/>
  <c r="W566" i="11" s="1"/>
  <c r="U566" i="11" s="1"/>
  <c r="F566" i="11"/>
  <c r="E566" i="11"/>
  <c r="D566" i="11"/>
  <c r="I565" i="11"/>
  <c r="G565" i="11" s="1"/>
  <c r="F565" i="11"/>
  <c r="E565" i="11"/>
  <c r="D565" i="11"/>
  <c r="I564" i="11"/>
  <c r="G564" i="11" s="1"/>
  <c r="F564" i="11"/>
  <c r="E564" i="11"/>
  <c r="D564" i="11"/>
  <c r="I563" i="11"/>
  <c r="G563" i="11" s="1"/>
  <c r="F563" i="11"/>
  <c r="E563" i="11"/>
  <c r="D563" i="11"/>
  <c r="I562" i="11"/>
  <c r="G562" i="11" s="1"/>
  <c r="F562" i="11"/>
  <c r="E562" i="11"/>
  <c r="D562" i="11"/>
  <c r="H561" i="11"/>
  <c r="G561" i="11" s="1"/>
  <c r="F561" i="11"/>
  <c r="E561" i="11"/>
  <c r="D561" i="11"/>
  <c r="I560" i="11"/>
  <c r="G560" i="11" s="1"/>
  <c r="F560" i="11"/>
  <c r="E560" i="11"/>
  <c r="D560" i="11"/>
  <c r="H559" i="11"/>
  <c r="G559" i="11" s="1"/>
  <c r="F559" i="11"/>
  <c r="E559" i="11"/>
  <c r="D559" i="11"/>
  <c r="I558" i="11"/>
  <c r="G558" i="11" s="1"/>
  <c r="F558" i="11"/>
  <c r="E558" i="11"/>
  <c r="D558" i="11"/>
  <c r="H557" i="11"/>
  <c r="G557" i="11" s="1"/>
  <c r="F557" i="11"/>
  <c r="E557" i="11"/>
  <c r="D557" i="11"/>
  <c r="H556" i="11"/>
  <c r="G556" i="11" s="1"/>
  <c r="W556" i="11" s="1"/>
  <c r="U556" i="11" s="1"/>
  <c r="F556" i="11"/>
  <c r="E556" i="11"/>
  <c r="D556" i="11"/>
  <c r="H555" i="11"/>
  <c r="G555" i="11" s="1"/>
  <c r="F555" i="11"/>
  <c r="E555" i="11"/>
  <c r="D555" i="11"/>
  <c r="I554" i="11"/>
  <c r="G554" i="11" s="1"/>
  <c r="F554" i="11"/>
  <c r="E554" i="11"/>
  <c r="D554" i="11"/>
  <c r="I553" i="11"/>
  <c r="G553" i="11" s="1"/>
  <c r="F553" i="11"/>
  <c r="E553" i="11"/>
  <c r="D553" i="11"/>
  <c r="I552" i="11"/>
  <c r="G552" i="11" s="1"/>
  <c r="F552" i="11"/>
  <c r="E552" i="11"/>
  <c r="D552" i="11"/>
  <c r="H551" i="11"/>
  <c r="G551" i="11" s="1"/>
  <c r="F551" i="11"/>
  <c r="E551" i="11"/>
  <c r="D551" i="11"/>
  <c r="H550" i="11"/>
  <c r="G550" i="11" s="1"/>
  <c r="F550" i="11"/>
  <c r="E550" i="11"/>
  <c r="D550" i="11"/>
  <c r="H549" i="11"/>
  <c r="G549" i="11" s="1"/>
  <c r="F549" i="11"/>
  <c r="E549" i="11"/>
  <c r="D549" i="11"/>
  <c r="F548" i="11"/>
  <c r="E548" i="11"/>
  <c r="D548" i="11"/>
  <c r="H547" i="11"/>
  <c r="G547" i="11" s="1"/>
  <c r="W547" i="11" s="1"/>
  <c r="U547" i="11" s="1"/>
  <c r="F547" i="11"/>
  <c r="E547" i="11"/>
  <c r="D547" i="11"/>
  <c r="H546" i="11"/>
  <c r="G546" i="11" s="1"/>
  <c r="F546" i="11"/>
  <c r="E546" i="11"/>
  <c r="D546" i="11"/>
  <c r="H545" i="11"/>
  <c r="G545" i="11" s="1"/>
  <c r="F545" i="11"/>
  <c r="E545" i="11"/>
  <c r="D545" i="11"/>
  <c r="H544" i="11"/>
  <c r="G544" i="11" s="1"/>
  <c r="F544" i="11"/>
  <c r="E544" i="11"/>
  <c r="D544" i="11"/>
  <c r="H543" i="11"/>
  <c r="G543" i="11" s="1"/>
  <c r="F543" i="11"/>
  <c r="E543" i="11"/>
  <c r="D543" i="11"/>
  <c r="I542" i="11"/>
  <c r="G542" i="11" s="1"/>
  <c r="F542" i="11"/>
  <c r="E542" i="11"/>
  <c r="D542" i="11"/>
  <c r="H541" i="11"/>
  <c r="G541" i="11" s="1"/>
  <c r="F541" i="11"/>
  <c r="E541" i="11"/>
  <c r="D541" i="11"/>
  <c r="H540" i="11"/>
  <c r="G540" i="11" s="1"/>
  <c r="F540" i="11"/>
  <c r="E540" i="11"/>
  <c r="D540" i="11"/>
  <c r="H539" i="11"/>
  <c r="G539" i="11" s="1"/>
  <c r="F539" i="11"/>
  <c r="E539" i="11"/>
  <c r="D539" i="11"/>
  <c r="H538" i="11"/>
  <c r="G538" i="11" s="1"/>
  <c r="F538" i="11"/>
  <c r="E538" i="11"/>
  <c r="D538" i="11"/>
  <c r="H537" i="11"/>
  <c r="G537" i="11" s="1"/>
  <c r="F537" i="11"/>
  <c r="E537" i="11"/>
  <c r="D537" i="11"/>
  <c r="H536" i="11"/>
  <c r="G536" i="11" s="1"/>
  <c r="F536" i="11"/>
  <c r="E536" i="11"/>
  <c r="D536" i="11"/>
  <c r="I535" i="11"/>
  <c r="G535" i="11" s="1"/>
  <c r="F535" i="11"/>
  <c r="E535" i="11"/>
  <c r="D535" i="11"/>
  <c r="H534" i="11"/>
  <c r="G534" i="11" s="1"/>
  <c r="W534" i="11" s="1"/>
  <c r="U534" i="11" s="1"/>
  <c r="F534" i="11"/>
  <c r="E534" i="11"/>
  <c r="D534" i="11"/>
  <c r="H533" i="11"/>
  <c r="G533" i="11" s="1"/>
  <c r="F533" i="11"/>
  <c r="E533" i="11"/>
  <c r="D533" i="11"/>
  <c r="H532" i="11"/>
  <c r="G532" i="11" s="1"/>
  <c r="F532" i="11"/>
  <c r="E532" i="11"/>
  <c r="D532" i="11"/>
  <c r="H531" i="11"/>
  <c r="G531" i="11" s="1"/>
  <c r="F531" i="11"/>
  <c r="E531" i="11"/>
  <c r="D531" i="11"/>
  <c r="I530" i="11"/>
  <c r="G530" i="11" s="1"/>
  <c r="F530" i="11"/>
  <c r="E530" i="11"/>
  <c r="D530" i="11"/>
  <c r="H529" i="11"/>
  <c r="G529" i="11" s="1"/>
  <c r="F529" i="11"/>
  <c r="E529" i="11"/>
  <c r="D529" i="11"/>
  <c r="H528" i="11"/>
  <c r="G528" i="11" s="1"/>
  <c r="W528" i="11" s="1"/>
  <c r="U528" i="11" s="1"/>
  <c r="F528" i="11"/>
  <c r="E528" i="11"/>
  <c r="D528" i="11"/>
  <c r="I527" i="11"/>
  <c r="G527" i="11" s="1"/>
  <c r="F527" i="11"/>
  <c r="E527" i="11"/>
  <c r="D527" i="11"/>
  <c r="H526" i="11"/>
  <c r="G526" i="11" s="1"/>
  <c r="F526" i="11"/>
  <c r="E526" i="11"/>
  <c r="D526" i="11"/>
  <c r="H525" i="11"/>
  <c r="G525" i="11" s="1"/>
  <c r="F525" i="11"/>
  <c r="E525" i="11"/>
  <c r="D525" i="11"/>
  <c r="H524" i="11"/>
  <c r="G524" i="11" s="1"/>
  <c r="W524" i="11" s="1"/>
  <c r="U524" i="11" s="1"/>
  <c r="F524" i="11"/>
  <c r="E524" i="11"/>
  <c r="D524" i="11"/>
  <c r="I523" i="11"/>
  <c r="G523" i="11" s="1"/>
  <c r="F523" i="11"/>
  <c r="E523" i="11"/>
  <c r="D523" i="11"/>
  <c r="H522" i="11"/>
  <c r="G522" i="11" s="1"/>
  <c r="F522" i="11"/>
  <c r="E522" i="11"/>
  <c r="D522" i="11"/>
  <c r="I521" i="11"/>
  <c r="G521" i="11" s="1"/>
  <c r="R521" i="11" s="1"/>
  <c r="F521" i="11"/>
  <c r="E521" i="11"/>
  <c r="D521" i="11"/>
  <c r="I520" i="11"/>
  <c r="G520" i="11" s="1"/>
  <c r="R520" i="11" s="1"/>
  <c r="F520" i="11"/>
  <c r="E520" i="11"/>
  <c r="D520" i="11"/>
  <c r="D519" i="11"/>
  <c r="M518" i="11"/>
  <c r="F518" i="11"/>
  <c r="E518" i="11"/>
  <c r="D518" i="11"/>
  <c r="I517" i="11"/>
  <c r="G517" i="11" s="1"/>
  <c r="R517" i="11" s="1"/>
  <c r="F517" i="11"/>
  <c r="E517" i="11"/>
  <c r="D517" i="11"/>
  <c r="I516" i="11"/>
  <c r="G516" i="11" s="1"/>
  <c r="P516" i="11" s="1"/>
  <c r="F516" i="11"/>
  <c r="E516" i="11"/>
  <c r="D516" i="11"/>
  <c r="I515" i="11"/>
  <c r="G515" i="11" s="1"/>
  <c r="P515" i="11" s="1"/>
  <c r="F515" i="11"/>
  <c r="E515" i="11"/>
  <c r="D515" i="11"/>
  <c r="G514" i="11"/>
  <c r="D514" i="11"/>
  <c r="I513" i="11"/>
  <c r="G513" i="11" s="1"/>
  <c r="W513" i="11" s="1"/>
  <c r="U513" i="11" s="1"/>
  <c r="F513" i="11"/>
  <c r="E513" i="11"/>
  <c r="D513" i="11"/>
  <c r="I512" i="11"/>
  <c r="G512" i="11" s="1"/>
  <c r="F512" i="11"/>
  <c r="E512" i="11"/>
  <c r="D512" i="11"/>
  <c r="H511" i="11"/>
  <c r="G511" i="11" s="1"/>
  <c r="W511" i="11" s="1"/>
  <c r="U511" i="11" s="1"/>
  <c r="F511" i="11"/>
  <c r="E511" i="11"/>
  <c r="D511" i="11"/>
  <c r="H510" i="11"/>
  <c r="G510" i="11" s="1"/>
  <c r="F510" i="11"/>
  <c r="E510" i="11"/>
  <c r="D510" i="11"/>
  <c r="I509" i="11"/>
  <c r="G509" i="11" s="1"/>
  <c r="F509" i="11"/>
  <c r="E509" i="11"/>
  <c r="D509" i="11"/>
  <c r="I508" i="11"/>
  <c r="G508" i="11" s="1"/>
  <c r="W508" i="11" s="1"/>
  <c r="U508" i="11" s="1"/>
  <c r="F508" i="11"/>
  <c r="E508" i="11"/>
  <c r="D508" i="11"/>
  <c r="I507" i="11"/>
  <c r="G507" i="11" s="1"/>
  <c r="F507" i="11"/>
  <c r="E507" i="11"/>
  <c r="D507" i="11"/>
  <c r="I506" i="11"/>
  <c r="G506" i="11" s="1"/>
  <c r="F506" i="11"/>
  <c r="E506" i="11"/>
  <c r="D506" i="11"/>
  <c r="H505" i="11"/>
  <c r="G505" i="11" s="1"/>
  <c r="F505" i="11"/>
  <c r="E505" i="11"/>
  <c r="D505" i="11"/>
  <c r="I504" i="11"/>
  <c r="G504" i="11" s="1"/>
  <c r="W504" i="11" s="1"/>
  <c r="U504" i="11" s="1"/>
  <c r="F504" i="11"/>
  <c r="E504" i="11"/>
  <c r="D504" i="11"/>
  <c r="I503" i="11"/>
  <c r="G503" i="11" s="1"/>
  <c r="F503" i="11"/>
  <c r="E503" i="11"/>
  <c r="D503" i="11"/>
  <c r="I502" i="11"/>
  <c r="G502" i="11" s="1"/>
  <c r="F502" i="11"/>
  <c r="E502" i="11"/>
  <c r="D502" i="11"/>
  <c r="I501" i="11"/>
  <c r="F501" i="11"/>
  <c r="E501" i="11"/>
  <c r="D501" i="11"/>
  <c r="I500" i="11"/>
  <c r="G500" i="11" s="1"/>
  <c r="W500" i="11" s="1"/>
  <c r="U500" i="11" s="1"/>
  <c r="F500" i="11"/>
  <c r="E500" i="11"/>
  <c r="D500" i="11"/>
  <c r="I494" i="11"/>
  <c r="G494" i="11" s="1"/>
  <c r="F494" i="11"/>
  <c r="E494" i="11"/>
  <c r="D494" i="11"/>
  <c r="H493" i="11"/>
  <c r="G493" i="11" s="1"/>
  <c r="W493" i="11" s="1"/>
  <c r="U493" i="11" s="1"/>
  <c r="F493" i="11"/>
  <c r="E493" i="11"/>
  <c r="D493" i="11"/>
  <c r="I492" i="11"/>
  <c r="G492" i="11" s="1"/>
  <c r="W492" i="11" s="1"/>
  <c r="U492" i="11" s="1"/>
  <c r="F492" i="11"/>
  <c r="E492" i="11"/>
  <c r="D492" i="11"/>
  <c r="H491" i="11"/>
  <c r="G491" i="11" s="1"/>
  <c r="F491" i="11"/>
  <c r="E491" i="11"/>
  <c r="D491" i="11"/>
  <c r="H490" i="11"/>
  <c r="G490" i="11" s="1"/>
  <c r="W490" i="11" s="1"/>
  <c r="U490" i="11" s="1"/>
  <c r="F490" i="11"/>
  <c r="E490" i="11"/>
  <c r="D490" i="11"/>
  <c r="H489" i="11"/>
  <c r="G489" i="11" s="1"/>
  <c r="F489" i="11"/>
  <c r="E489" i="11"/>
  <c r="D489" i="11"/>
  <c r="H488" i="11"/>
  <c r="G488" i="11" s="1"/>
  <c r="F488" i="11"/>
  <c r="E488" i="11"/>
  <c r="D488" i="11"/>
  <c r="H487" i="11"/>
  <c r="G487" i="11" s="1"/>
  <c r="F487" i="11"/>
  <c r="E487" i="11"/>
  <c r="D487" i="11"/>
  <c r="I486" i="11"/>
  <c r="G486" i="11" s="1"/>
  <c r="F486" i="11"/>
  <c r="E486" i="11"/>
  <c r="D486" i="11"/>
  <c r="I485" i="11"/>
  <c r="G485" i="11" s="1"/>
  <c r="W485" i="11" s="1"/>
  <c r="U485" i="11" s="1"/>
  <c r="F485" i="11"/>
  <c r="E485" i="11"/>
  <c r="D485" i="11"/>
  <c r="H484" i="11"/>
  <c r="G484" i="11" s="1"/>
  <c r="W484" i="11" s="1"/>
  <c r="U484" i="11" s="1"/>
  <c r="F484" i="11"/>
  <c r="E484" i="11"/>
  <c r="D484" i="11"/>
  <c r="H483" i="11"/>
  <c r="G483" i="11" s="1"/>
  <c r="F483" i="11"/>
  <c r="E483" i="11"/>
  <c r="D483" i="11"/>
  <c r="H482" i="11"/>
  <c r="G482" i="11" s="1"/>
  <c r="W482" i="11" s="1"/>
  <c r="U482" i="11" s="1"/>
  <c r="F482" i="11"/>
  <c r="E482" i="11"/>
  <c r="D482" i="11"/>
  <c r="H481" i="11"/>
  <c r="G481" i="11" s="1"/>
  <c r="F481" i="11"/>
  <c r="E481" i="11"/>
  <c r="D481" i="11"/>
  <c r="H480" i="11"/>
  <c r="G480" i="11" s="1"/>
  <c r="F480" i="11"/>
  <c r="E480" i="11"/>
  <c r="D480" i="11"/>
  <c r="H479" i="11"/>
  <c r="G479" i="11" s="1"/>
  <c r="W479" i="11" s="1"/>
  <c r="U479" i="11" s="1"/>
  <c r="F479" i="11"/>
  <c r="E479" i="11"/>
  <c r="D479" i="11"/>
  <c r="H478" i="11"/>
  <c r="G478" i="11" s="1"/>
  <c r="W478" i="11" s="1"/>
  <c r="U478" i="11" s="1"/>
  <c r="F478" i="11"/>
  <c r="E478" i="11"/>
  <c r="D478" i="11"/>
  <c r="I477" i="11"/>
  <c r="G477" i="11" s="1"/>
  <c r="F477" i="11"/>
  <c r="E477" i="11"/>
  <c r="D477" i="11"/>
  <c r="H476" i="11"/>
  <c r="G476" i="11" s="1"/>
  <c r="F476" i="11"/>
  <c r="E476" i="11"/>
  <c r="D476" i="11"/>
  <c r="I475" i="11"/>
  <c r="G475" i="11" s="1"/>
  <c r="F475" i="11"/>
  <c r="E475" i="11"/>
  <c r="D475" i="11"/>
  <c r="H474" i="11"/>
  <c r="G474" i="11" s="1"/>
  <c r="F474" i="11"/>
  <c r="E474" i="11"/>
  <c r="D474" i="11"/>
  <c r="I473" i="11"/>
  <c r="G473" i="11" s="1"/>
  <c r="W473" i="11" s="1"/>
  <c r="U473" i="11" s="1"/>
  <c r="F473" i="11"/>
  <c r="E473" i="11"/>
  <c r="D473" i="11"/>
  <c r="H472" i="11"/>
  <c r="G472" i="11" s="1"/>
  <c r="F472" i="11"/>
  <c r="E472" i="11"/>
  <c r="D472" i="11"/>
  <c r="H471" i="11"/>
  <c r="G471" i="11" s="1"/>
  <c r="F471" i="11"/>
  <c r="E471" i="11"/>
  <c r="D471" i="11"/>
  <c r="H470" i="11"/>
  <c r="G470" i="11" s="1"/>
  <c r="F470" i="11"/>
  <c r="E470" i="11"/>
  <c r="D470" i="11"/>
  <c r="H469" i="11"/>
  <c r="G469" i="11" s="1"/>
  <c r="W469" i="11" s="1"/>
  <c r="U469" i="11" s="1"/>
  <c r="F469" i="11"/>
  <c r="E469" i="11"/>
  <c r="D469" i="11"/>
  <c r="H468" i="11"/>
  <c r="G468" i="11" s="1"/>
  <c r="F468" i="11"/>
  <c r="E468" i="11"/>
  <c r="D468" i="11"/>
  <c r="H467" i="11"/>
  <c r="G467" i="11" s="1"/>
  <c r="F467" i="11"/>
  <c r="E467" i="11"/>
  <c r="D467" i="11"/>
  <c r="I466" i="11"/>
  <c r="G466" i="11" s="1"/>
  <c r="F466" i="11"/>
  <c r="E466" i="11"/>
  <c r="D466" i="11"/>
  <c r="H465" i="11"/>
  <c r="G465" i="11" s="1"/>
  <c r="F465" i="11"/>
  <c r="E465" i="11"/>
  <c r="D465" i="11"/>
  <c r="H464" i="11"/>
  <c r="G464" i="11" s="1"/>
  <c r="F464" i="11"/>
  <c r="E464" i="11"/>
  <c r="D464" i="11"/>
  <c r="H463" i="11"/>
  <c r="G463" i="11" s="1"/>
  <c r="W463" i="11" s="1"/>
  <c r="U463" i="11" s="1"/>
  <c r="F463" i="11"/>
  <c r="E463" i="11"/>
  <c r="D463" i="11"/>
  <c r="H462" i="11"/>
  <c r="G462" i="11" s="1"/>
  <c r="F462" i="11"/>
  <c r="E462" i="11"/>
  <c r="D462" i="11"/>
  <c r="H461" i="11"/>
  <c r="G461" i="11" s="1"/>
  <c r="F461" i="11"/>
  <c r="E461" i="11"/>
  <c r="D461" i="11"/>
  <c r="F460" i="11"/>
  <c r="E460" i="11"/>
  <c r="D460" i="11"/>
  <c r="F459" i="11"/>
  <c r="E459" i="11"/>
  <c r="D459" i="11"/>
  <c r="F458" i="11"/>
  <c r="E458" i="11"/>
  <c r="D458" i="11"/>
  <c r="H457" i="11"/>
  <c r="G457" i="11" s="1"/>
  <c r="F457" i="11"/>
  <c r="E457" i="11"/>
  <c r="D457" i="11"/>
  <c r="H456" i="11"/>
  <c r="G456" i="11" s="1"/>
  <c r="F456" i="11"/>
  <c r="E456" i="11"/>
  <c r="D456" i="11"/>
  <c r="I455" i="11"/>
  <c r="G455" i="11" s="1"/>
  <c r="F455" i="11"/>
  <c r="E455" i="11"/>
  <c r="D455" i="11"/>
  <c r="I454" i="11"/>
  <c r="G454" i="11" s="1"/>
  <c r="F454" i="11"/>
  <c r="E454" i="11"/>
  <c r="D454" i="11"/>
  <c r="H453" i="11"/>
  <c r="G453" i="11" s="1"/>
  <c r="F453" i="11"/>
  <c r="E453" i="11"/>
  <c r="D453" i="11"/>
  <c r="H452" i="11"/>
  <c r="G452" i="11" s="1"/>
  <c r="W452" i="11" s="1"/>
  <c r="U452" i="11" s="1"/>
  <c r="F452" i="11"/>
  <c r="E452" i="11"/>
  <c r="D452" i="11"/>
  <c r="H451" i="11"/>
  <c r="G451" i="11" s="1"/>
  <c r="F451" i="11"/>
  <c r="E451" i="11"/>
  <c r="D451" i="11"/>
  <c r="H450" i="11"/>
  <c r="G450" i="11" s="1"/>
  <c r="F450" i="11"/>
  <c r="E450" i="11"/>
  <c r="D450" i="11"/>
  <c r="I449" i="11"/>
  <c r="G449" i="11" s="1"/>
  <c r="F449" i="11"/>
  <c r="E449" i="11"/>
  <c r="D449" i="11"/>
  <c r="I448" i="11"/>
  <c r="G448" i="11" s="1"/>
  <c r="F448" i="11"/>
  <c r="E448" i="11"/>
  <c r="D448" i="11"/>
  <c r="I447" i="11"/>
  <c r="G447" i="11" s="1"/>
  <c r="F447" i="11"/>
  <c r="E447" i="11"/>
  <c r="D447" i="11"/>
  <c r="I446" i="11"/>
  <c r="G446" i="11" s="1"/>
  <c r="F446" i="11"/>
  <c r="E446" i="11"/>
  <c r="D446" i="11"/>
  <c r="H445" i="11"/>
  <c r="G445" i="11" s="1"/>
  <c r="F445" i="11"/>
  <c r="E445" i="11"/>
  <c r="D445" i="11"/>
  <c r="H444" i="11"/>
  <c r="G444" i="11" s="1"/>
  <c r="F444" i="11"/>
  <c r="E444" i="11"/>
  <c r="D444" i="11"/>
  <c r="H443" i="11"/>
  <c r="G443" i="11" s="1"/>
  <c r="F443" i="11"/>
  <c r="E443" i="11"/>
  <c r="D443" i="11"/>
  <c r="H442" i="11"/>
  <c r="G442" i="11" s="1"/>
  <c r="F442" i="11"/>
  <c r="E442" i="11"/>
  <c r="D442" i="11"/>
  <c r="H441" i="11"/>
  <c r="G441" i="11" s="1"/>
  <c r="F441" i="11"/>
  <c r="E441" i="11"/>
  <c r="D441" i="11"/>
  <c r="H440" i="11"/>
  <c r="G440" i="11" s="1"/>
  <c r="F440" i="11"/>
  <c r="E440" i="11"/>
  <c r="D440" i="11"/>
  <c r="I439" i="11"/>
  <c r="G439" i="11" s="1"/>
  <c r="L439" i="11" s="1"/>
  <c r="F439" i="11"/>
  <c r="E439" i="11"/>
  <c r="D439" i="11"/>
  <c r="H438" i="11"/>
  <c r="G438" i="11" s="1"/>
  <c r="W438" i="11" s="1"/>
  <c r="U438" i="11" s="1"/>
  <c r="F438" i="11"/>
  <c r="E438" i="11"/>
  <c r="D438" i="11"/>
  <c r="H437" i="11"/>
  <c r="G437" i="11" s="1"/>
  <c r="F437" i="11"/>
  <c r="E437" i="11"/>
  <c r="D437" i="11"/>
  <c r="H436" i="11"/>
  <c r="G436" i="11" s="1"/>
  <c r="F436" i="11"/>
  <c r="E436" i="11"/>
  <c r="D436" i="11"/>
  <c r="I435" i="11"/>
  <c r="G435" i="11" s="1"/>
  <c r="F435" i="11"/>
  <c r="E435" i="11"/>
  <c r="D435" i="11"/>
  <c r="H434" i="11"/>
  <c r="G434" i="11" s="1"/>
  <c r="F434" i="11"/>
  <c r="E434" i="11"/>
  <c r="D434" i="11"/>
  <c r="H433" i="11"/>
  <c r="G433" i="11" s="1"/>
  <c r="W433" i="11" s="1"/>
  <c r="U433" i="11" s="1"/>
  <c r="F433" i="11"/>
  <c r="E433" i="11"/>
  <c r="D433" i="11"/>
  <c r="H432" i="11"/>
  <c r="G432" i="11" s="1"/>
  <c r="F432" i="11"/>
  <c r="E432" i="11"/>
  <c r="D432" i="11"/>
  <c r="H431" i="11"/>
  <c r="G431" i="11" s="1"/>
  <c r="F431" i="11"/>
  <c r="E431" i="11"/>
  <c r="D431" i="11"/>
  <c r="H430" i="11"/>
  <c r="G430" i="11" s="1"/>
  <c r="F430" i="11"/>
  <c r="E430" i="11"/>
  <c r="D430" i="11"/>
  <c r="I429" i="11"/>
  <c r="G429" i="11" s="1"/>
  <c r="F429" i="11"/>
  <c r="E429" i="11"/>
  <c r="D429" i="11"/>
  <c r="I428" i="11"/>
  <c r="G428" i="11" s="1"/>
  <c r="F428" i="11"/>
  <c r="E428" i="11"/>
  <c r="D428" i="11"/>
  <c r="I427" i="11"/>
  <c r="G427" i="11" s="1"/>
  <c r="L427" i="11" s="1"/>
  <c r="F427" i="11"/>
  <c r="E427" i="11"/>
  <c r="D427" i="11"/>
  <c r="I426" i="11"/>
  <c r="G426" i="11" s="1"/>
  <c r="F426" i="11"/>
  <c r="E426" i="11"/>
  <c r="D426" i="11"/>
  <c r="H425" i="11"/>
  <c r="G425" i="11" s="1"/>
  <c r="F425" i="11"/>
  <c r="E425" i="11"/>
  <c r="D425" i="11"/>
  <c r="H424" i="11"/>
  <c r="G424" i="11" s="1"/>
  <c r="F424" i="11"/>
  <c r="E424" i="11"/>
  <c r="D424" i="11"/>
  <c r="H423" i="11"/>
  <c r="G423" i="11" s="1"/>
  <c r="F423" i="11"/>
  <c r="E423" i="11"/>
  <c r="D423" i="11"/>
  <c r="H422" i="11"/>
  <c r="G422" i="11" s="1"/>
  <c r="F422" i="11"/>
  <c r="E422" i="11"/>
  <c r="D422" i="11"/>
  <c r="E421" i="11"/>
  <c r="F421" i="11"/>
  <c r="H421" i="11"/>
  <c r="G421" i="11" s="1"/>
  <c r="J592" i="11"/>
  <c r="K592" i="11"/>
  <c r="D421" i="11"/>
  <c r="D7" i="11"/>
  <c r="E7" i="11"/>
  <c r="F7" i="11"/>
  <c r="I7" i="11"/>
  <c r="G7" i="11" s="1"/>
  <c r="D8" i="11"/>
  <c r="E8" i="11"/>
  <c r="F8" i="11"/>
  <c r="I8" i="11"/>
  <c r="D9" i="11"/>
  <c r="E9" i="11"/>
  <c r="F9" i="11"/>
  <c r="I9" i="11"/>
  <c r="G9" i="11" s="1"/>
  <c r="L9" i="11" s="1"/>
  <c r="D10" i="11"/>
  <c r="E10" i="11"/>
  <c r="F10" i="11"/>
  <c r="I10" i="11"/>
  <c r="G10" i="11" s="1"/>
  <c r="P10" i="11" s="1"/>
  <c r="D11" i="11"/>
  <c r="E11" i="11"/>
  <c r="F11" i="11"/>
  <c r="H11" i="11"/>
  <c r="G11" i="11" s="1"/>
  <c r="L11" i="11" s="1"/>
  <c r="D12" i="11"/>
  <c r="E12" i="11"/>
  <c r="F12" i="11"/>
  <c r="I12" i="11"/>
  <c r="G12" i="11" s="1"/>
  <c r="Q12" i="11" s="1"/>
  <c r="D13" i="11"/>
  <c r="E13" i="11"/>
  <c r="F13" i="11"/>
  <c r="H13" i="11"/>
  <c r="G13" i="11" s="1"/>
  <c r="N13" i="11" s="1"/>
  <c r="D14" i="11"/>
  <c r="E14" i="11"/>
  <c r="F14" i="11"/>
  <c r="I14" i="11"/>
  <c r="G14" i="11" s="1"/>
  <c r="T14" i="11" s="1"/>
  <c r="D15" i="11"/>
  <c r="E15" i="11"/>
  <c r="F15" i="11"/>
  <c r="I15" i="11"/>
  <c r="G15" i="11" s="1"/>
  <c r="N15" i="11" s="1"/>
  <c r="D16" i="11"/>
  <c r="E16" i="11"/>
  <c r="F16" i="11"/>
  <c r="H16" i="11"/>
  <c r="G16" i="11" s="1"/>
  <c r="P16" i="11" s="1"/>
  <c r="D17" i="11"/>
  <c r="E17" i="11"/>
  <c r="F17" i="11"/>
  <c r="H17" i="11"/>
  <c r="G17" i="11" s="1"/>
  <c r="M17" i="11" s="1"/>
  <c r="D18" i="11"/>
  <c r="E18" i="11"/>
  <c r="F18" i="11"/>
  <c r="I18" i="11"/>
  <c r="G18" i="11" s="1"/>
  <c r="P18" i="11" s="1"/>
  <c r="D19" i="11"/>
  <c r="E19" i="11"/>
  <c r="F19" i="11"/>
  <c r="I19" i="11"/>
  <c r="G19" i="11" s="1"/>
  <c r="D20" i="11"/>
  <c r="E20" i="11"/>
  <c r="F20" i="11"/>
  <c r="H20" i="11"/>
  <c r="G20" i="11" s="1"/>
  <c r="D21" i="11"/>
  <c r="E21" i="11"/>
  <c r="F21" i="11"/>
  <c r="H21" i="11"/>
  <c r="G21" i="11" s="1"/>
  <c r="D22" i="11"/>
  <c r="F22" i="11"/>
  <c r="H22" i="11"/>
  <c r="G22" i="11" s="1"/>
  <c r="D23" i="11"/>
  <c r="E23" i="11"/>
  <c r="F23" i="11"/>
  <c r="H23" i="11"/>
  <c r="G23" i="11" s="1"/>
  <c r="D24" i="11"/>
  <c r="E24" i="11"/>
  <c r="F24" i="11"/>
  <c r="H24" i="11"/>
  <c r="G24" i="11" s="1"/>
  <c r="D30" i="11"/>
  <c r="E30" i="11"/>
  <c r="F30" i="11"/>
  <c r="I30" i="11"/>
  <c r="G30" i="11" s="1"/>
  <c r="D31" i="11"/>
  <c r="E31" i="11"/>
  <c r="F31" i="11"/>
  <c r="I31" i="11"/>
  <c r="G31" i="11" s="1"/>
  <c r="D32" i="11"/>
  <c r="E32" i="11"/>
  <c r="F32" i="11"/>
  <c r="H32" i="11"/>
  <c r="G32" i="11" s="1"/>
  <c r="D33" i="11"/>
  <c r="E33" i="11"/>
  <c r="F33" i="11"/>
  <c r="I33" i="11"/>
  <c r="G33" i="11" s="1"/>
  <c r="D34" i="11"/>
  <c r="E34" i="11"/>
  <c r="F34" i="11"/>
  <c r="H34" i="11"/>
  <c r="G34" i="11" s="1"/>
  <c r="D35" i="11"/>
  <c r="E35" i="11"/>
  <c r="F35" i="11"/>
  <c r="H35" i="11"/>
  <c r="G35" i="11" s="1"/>
  <c r="D36" i="11"/>
  <c r="E36" i="11"/>
  <c r="F36" i="11"/>
  <c r="H36" i="11"/>
  <c r="G36" i="11" s="1"/>
  <c r="D37" i="11"/>
  <c r="E37" i="11"/>
  <c r="F37" i="11"/>
  <c r="H37" i="11"/>
  <c r="G37" i="11" s="1"/>
  <c r="D38" i="11"/>
  <c r="E38" i="11"/>
  <c r="F38" i="11"/>
  <c r="H38" i="11"/>
  <c r="G38" i="11" s="1"/>
  <c r="D39" i="11"/>
  <c r="E39" i="11"/>
  <c r="F39" i="11"/>
  <c r="H39" i="11"/>
  <c r="G39" i="11" s="1"/>
  <c r="D40" i="11"/>
  <c r="E40" i="11"/>
  <c r="F40" i="11"/>
  <c r="H40" i="11"/>
  <c r="G40" i="11" s="1"/>
  <c r="D41" i="11"/>
  <c r="E41" i="11"/>
  <c r="F41" i="11"/>
  <c r="H41" i="11"/>
  <c r="G41" i="11" s="1"/>
  <c r="W41" i="11" s="1"/>
  <c r="U41" i="11" s="1"/>
  <c r="D42" i="11"/>
  <c r="F42" i="11"/>
  <c r="D43" i="11"/>
  <c r="E43" i="11"/>
  <c r="F43" i="11"/>
  <c r="H43" i="11"/>
  <c r="G43" i="11" s="1"/>
  <c r="M43" i="11" s="1"/>
  <c r="D44" i="11"/>
  <c r="E44" i="11"/>
  <c r="F44" i="11"/>
  <c r="I44" i="11"/>
  <c r="G44" i="11" s="1"/>
  <c r="D45" i="11"/>
  <c r="E45" i="11"/>
  <c r="F45" i="11"/>
  <c r="H45" i="11"/>
  <c r="G45" i="11" s="1"/>
  <c r="D46" i="11"/>
  <c r="E46" i="11"/>
  <c r="F46" i="11"/>
  <c r="I46" i="11"/>
  <c r="G46" i="11" s="1"/>
  <c r="D47" i="11"/>
  <c r="E47" i="11"/>
  <c r="F47" i="11"/>
  <c r="I47" i="11"/>
  <c r="G47" i="11" s="1"/>
  <c r="W47" i="11" s="1"/>
  <c r="U47" i="11" s="1"/>
  <c r="D48" i="11"/>
  <c r="E48" i="11"/>
  <c r="F48" i="11"/>
  <c r="H48" i="11"/>
  <c r="G48" i="11" s="1"/>
  <c r="D49" i="11"/>
  <c r="E49" i="11"/>
  <c r="F49" i="11"/>
  <c r="H49" i="11"/>
  <c r="G49" i="11" s="1"/>
  <c r="L49" i="11" s="1"/>
  <c r="D50" i="11"/>
  <c r="E50" i="11"/>
  <c r="F50" i="11"/>
  <c r="H50" i="11"/>
  <c r="G50" i="11" s="1"/>
  <c r="D51" i="11"/>
  <c r="E51" i="11"/>
  <c r="F51" i="11"/>
  <c r="I51" i="11"/>
  <c r="G51" i="11" s="1"/>
  <c r="D52" i="11"/>
  <c r="E52" i="11"/>
  <c r="F52" i="11"/>
  <c r="H52" i="11"/>
  <c r="G52" i="11" s="1"/>
  <c r="W52" i="11" s="1"/>
  <c r="U52" i="11" s="1"/>
  <c r="D53" i="11"/>
  <c r="E53" i="11"/>
  <c r="F53" i="11"/>
  <c r="I53" i="11"/>
  <c r="D54" i="11"/>
  <c r="E54" i="11"/>
  <c r="F54" i="11"/>
  <c r="H54" i="11"/>
  <c r="G54" i="11" s="1"/>
  <c r="W54" i="11" s="1"/>
  <c r="U54" i="11" s="1"/>
  <c r="D55" i="11"/>
  <c r="E55" i="11"/>
  <c r="F55" i="11"/>
  <c r="H55" i="11"/>
  <c r="G55" i="11" s="1"/>
  <c r="W55" i="11" s="1"/>
  <c r="U55" i="11" s="1"/>
  <c r="D56" i="11"/>
  <c r="E56" i="11"/>
  <c r="F56" i="11"/>
  <c r="H56" i="11"/>
  <c r="G56" i="11" s="1"/>
  <c r="D57" i="11"/>
  <c r="E57" i="11"/>
  <c r="F57" i="11"/>
  <c r="H57" i="11"/>
  <c r="G57" i="11" s="1"/>
  <c r="D58" i="11"/>
  <c r="E58" i="11"/>
  <c r="F58" i="11"/>
  <c r="I58" i="11"/>
  <c r="G58" i="11" s="1"/>
  <c r="W58" i="11" s="1"/>
  <c r="U58" i="11" s="1"/>
  <c r="D59" i="11"/>
  <c r="E59" i="11"/>
  <c r="F59" i="11"/>
  <c r="H59" i="11"/>
  <c r="G59" i="11" s="1"/>
  <c r="D60" i="11"/>
  <c r="E60" i="11"/>
  <c r="F60" i="11"/>
  <c r="I60" i="11"/>
  <c r="G60" i="11" s="1"/>
  <c r="D61" i="11"/>
  <c r="F61" i="11"/>
  <c r="H61" i="11"/>
  <c r="G61" i="11" s="1"/>
  <c r="D62" i="11"/>
  <c r="E62" i="11"/>
  <c r="F62" i="11"/>
  <c r="D63" i="11"/>
  <c r="F63" i="11"/>
  <c r="D64" i="11"/>
  <c r="F64" i="11"/>
  <c r="I64" i="11"/>
  <c r="G64" i="11" s="1"/>
  <c r="Q64" i="11" s="1"/>
  <c r="D65" i="11"/>
  <c r="E65" i="11"/>
  <c r="F65" i="11"/>
  <c r="I65" i="11"/>
  <c r="G65" i="11" s="1"/>
  <c r="R65" i="11" s="1"/>
  <c r="D66" i="11"/>
  <c r="E66" i="11"/>
  <c r="F66" i="11"/>
  <c r="I66" i="11"/>
  <c r="G66" i="11" s="1"/>
  <c r="D67" i="11"/>
  <c r="E67" i="11"/>
  <c r="F67" i="11"/>
  <c r="I67" i="11"/>
  <c r="G67" i="11" s="1"/>
  <c r="D68" i="11"/>
  <c r="E68" i="11"/>
  <c r="F68" i="11"/>
  <c r="I68" i="11"/>
  <c r="G68" i="11" s="1"/>
  <c r="T68" i="11" s="1"/>
  <c r="D69" i="11"/>
  <c r="E69" i="11"/>
  <c r="F69" i="11"/>
  <c r="I69" i="11"/>
  <c r="G69" i="11" s="1"/>
  <c r="M69" i="11" s="1"/>
  <c r="D70" i="11"/>
  <c r="E70" i="11"/>
  <c r="F70" i="11"/>
  <c r="I70" i="11"/>
  <c r="G70" i="11" s="1"/>
  <c r="T70" i="11" s="1"/>
  <c r="D71" i="11"/>
  <c r="E71" i="11"/>
  <c r="F71" i="11"/>
  <c r="I71" i="11"/>
  <c r="G71" i="11" s="1"/>
  <c r="N71" i="11" s="1"/>
  <c r="D72" i="11"/>
  <c r="E72" i="11"/>
  <c r="F72" i="11"/>
  <c r="I72" i="11"/>
  <c r="G72" i="11" s="1"/>
  <c r="R72" i="11" s="1"/>
  <c r="D73" i="11"/>
  <c r="E73" i="11"/>
  <c r="F73" i="11"/>
  <c r="D74" i="11"/>
  <c r="E74" i="11"/>
  <c r="F74" i="11"/>
  <c r="I74" i="11"/>
  <c r="G74" i="11" s="1"/>
  <c r="T74" i="11" s="1"/>
  <c r="D75" i="11"/>
  <c r="E75" i="11"/>
  <c r="F75" i="11"/>
  <c r="I75" i="11"/>
  <c r="G75" i="11" s="1"/>
  <c r="D76" i="11"/>
  <c r="E76" i="11"/>
  <c r="F76" i="11"/>
  <c r="I76" i="11"/>
  <c r="G76" i="11" s="1"/>
  <c r="R76" i="11" s="1"/>
  <c r="D77" i="11"/>
  <c r="E77" i="11"/>
  <c r="F77" i="11"/>
  <c r="D78" i="11"/>
  <c r="E78" i="11"/>
  <c r="F78" i="11"/>
  <c r="H78" i="11"/>
  <c r="I78" i="11"/>
  <c r="D79" i="11"/>
  <c r="E79" i="11"/>
  <c r="F79" i="11"/>
  <c r="I79" i="11"/>
  <c r="G79" i="11" s="1"/>
  <c r="D80" i="11"/>
  <c r="E80" i="11"/>
  <c r="F80" i="11"/>
  <c r="H80" i="11"/>
  <c r="G80" i="11" s="1"/>
  <c r="L80" i="11" s="1"/>
  <c r="D81" i="11"/>
  <c r="E81" i="11"/>
  <c r="F81" i="11"/>
  <c r="H81" i="11"/>
  <c r="G81" i="11" s="1"/>
  <c r="D82" i="11"/>
  <c r="E82" i="11"/>
  <c r="F82" i="11"/>
  <c r="I82" i="11"/>
  <c r="G82" i="11" s="1"/>
  <c r="D83" i="11"/>
  <c r="E83" i="11"/>
  <c r="F83" i="11"/>
  <c r="I83" i="11"/>
  <c r="G83" i="11" s="1"/>
  <c r="D84" i="11"/>
  <c r="E84" i="11"/>
  <c r="F84" i="11"/>
  <c r="H84" i="11"/>
  <c r="G84" i="11" s="1"/>
  <c r="D85" i="11"/>
  <c r="E85" i="11"/>
  <c r="F85" i="11"/>
  <c r="H85" i="11"/>
  <c r="G85" i="11" s="1"/>
  <c r="D86" i="11"/>
  <c r="E86" i="11"/>
  <c r="F86" i="11"/>
  <c r="H86" i="11"/>
  <c r="G86" i="11" s="1"/>
  <c r="D87" i="11"/>
  <c r="E87" i="11"/>
  <c r="F87" i="11"/>
  <c r="H87" i="11"/>
  <c r="G87" i="11" s="1"/>
  <c r="D88" i="11"/>
  <c r="E88" i="11"/>
  <c r="F88" i="11"/>
  <c r="H88" i="11"/>
  <c r="G88" i="11" s="1"/>
  <c r="L88" i="11" s="1"/>
  <c r="D89" i="11"/>
  <c r="E89" i="11"/>
  <c r="F89" i="11"/>
  <c r="H89" i="11"/>
  <c r="G89" i="11" s="1"/>
  <c r="M89" i="11" s="1"/>
  <c r="D90" i="11"/>
  <c r="E90" i="11"/>
  <c r="F90" i="11"/>
  <c r="H90" i="11"/>
  <c r="G90" i="11" s="1"/>
  <c r="D91" i="11"/>
  <c r="E91" i="11"/>
  <c r="F91" i="11"/>
  <c r="H91" i="11"/>
  <c r="G91" i="11" s="1"/>
  <c r="M91" i="11" s="1"/>
  <c r="D92" i="11"/>
  <c r="E92" i="11"/>
  <c r="F92" i="11"/>
  <c r="H92" i="11"/>
  <c r="G92" i="11" s="1"/>
  <c r="D93" i="11"/>
  <c r="E93" i="11"/>
  <c r="F93" i="11"/>
  <c r="H93" i="11"/>
  <c r="G93" i="11" s="1"/>
  <c r="D94" i="11"/>
  <c r="E94" i="11"/>
  <c r="F94" i="11"/>
  <c r="H94" i="11"/>
  <c r="G94" i="11" s="1"/>
  <c r="Q94" i="11" s="1"/>
  <c r="D95" i="11"/>
  <c r="E95" i="11"/>
  <c r="F95" i="11"/>
  <c r="H95" i="11"/>
  <c r="G95" i="11" s="1"/>
  <c r="L95" i="11" s="1"/>
  <c r="D96" i="11"/>
  <c r="E96" i="11"/>
  <c r="F96" i="11"/>
  <c r="H96" i="11"/>
  <c r="G96" i="11" s="1"/>
  <c r="T96" i="11" s="1"/>
  <c r="D97" i="11"/>
  <c r="E97" i="11"/>
  <c r="F97" i="11"/>
  <c r="I97" i="11"/>
  <c r="G97" i="11" s="1"/>
  <c r="D98" i="11"/>
  <c r="E98" i="11"/>
  <c r="F98" i="11"/>
  <c r="I98" i="11"/>
  <c r="G98" i="11" s="1"/>
  <c r="D99" i="11"/>
  <c r="E99" i="11"/>
  <c r="F99" i="11"/>
  <c r="H99" i="11"/>
  <c r="G99" i="11" s="1"/>
  <c r="D100" i="11"/>
  <c r="F100" i="11"/>
  <c r="I100" i="11"/>
  <c r="G100" i="11" s="1"/>
  <c r="D101" i="11"/>
  <c r="E101" i="11"/>
  <c r="F101" i="11"/>
  <c r="H101" i="11"/>
  <c r="G101" i="11" s="1"/>
  <c r="D102" i="11"/>
  <c r="E102" i="11"/>
  <c r="F102" i="11"/>
  <c r="H102" i="11"/>
  <c r="G102" i="11" s="1"/>
  <c r="D103" i="11"/>
  <c r="F103" i="11"/>
  <c r="D104" i="11"/>
  <c r="E104" i="11"/>
  <c r="F104" i="11"/>
  <c r="I104" i="11"/>
  <c r="G104" i="11" s="1"/>
  <c r="Q104" i="11" s="1"/>
  <c r="D105" i="11"/>
  <c r="E105" i="11"/>
  <c r="F105" i="11"/>
  <c r="I105" i="11"/>
  <c r="G105" i="11" s="1"/>
  <c r="D106" i="11"/>
  <c r="E106" i="11"/>
  <c r="F106" i="11"/>
  <c r="H106" i="11"/>
  <c r="G106" i="11" s="1"/>
  <c r="D107" i="11"/>
  <c r="E107" i="11"/>
  <c r="F107" i="11"/>
  <c r="H107" i="11"/>
  <c r="G107" i="11" s="1"/>
  <c r="D108" i="11"/>
  <c r="E108" i="11"/>
  <c r="F108" i="11"/>
  <c r="H108" i="11"/>
  <c r="G108" i="11" s="1"/>
  <c r="W108" i="11" s="1"/>
  <c r="U108" i="11" s="1"/>
  <c r="D109" i="11"/>
  <c r="E109" i="11"/>
  <c r="F109" i="11"/>
  <c r="I109" i="11"/>
  <c r="G109" i="11" s="1"/>
  <c r="D110" i="11"/>
  <c r="E110" i="11"/>
  <c r="F110" i="11"/>
  <c r="I110" i="11"/>
  <c r="G110" i="11" s="1"/>
  <c r="D111" i="11"/>
  <c r="E111" i="11"/>
  <c r="F111" i="11"/>
  <c r="H111" i="11"/>
  <c r="G111" i="11" s="1"/>
  <c r="D112" i="11"/>
  <c r="E112" i="11"/>
  <c r="F112" i="11"/>
  <c r="I112" i="11"/>
  <c r="G112" i="11" s="1"/>
  <c r="D113" i="11"/>
  <c r="E113" i="11"/>
  <c r="F113" i="11"/>
  <c r="I113" i="11"/>
  <c r="G113" i="11" s="1"/>
  <c r="D114" i="11"/>
  <c r="E114" i="11"/>
  <c r="F114" i="11"/>
  <c r="I114" i="11"/>
  <c r="G114" i="11" s="1"/>
  <c r="D115" i="11"/>
  <c r="E115" i="11"/>
  <c r="F115" i="11"/>
  <c r="H115" i="11"/>
  <c r="G115" i="11" s="1"/>
  <c r="D116" i="11"/>
  <c r="E116" i="11"/>
  <c r="F116" i="11"/>
  <c r="I116" i="11"/>
  <c r="G116" i="11" s="1"/>
  <c r="D117" i="11"/>
  <c r="E117" i="11"/>
  <c r="F117" i="11"/>
  <c r="I117" i="11"/>
  <c r="G117" i="11" s="1"/>
  <c r="D118" i="11"/>
  <c r="E118" i="11"/>
  <c r="F118" i="11"/>
  <c r="H118" i="11"/>
  <c r="G118" i="11" s="1"/>
  <c r="W118" i="11" s="1"/>
  <c r="U118" i="11" s="1"/>
  <c r="D119" i="11"/>
  <c r="E119" i="11"/>
  <c r="F119" i="11"/>
  <c r="H119" i="11"/>
  <c r="G119" i="11" s="1"/>
  <c r="D120" i="11"/>
  <c r="E120" i="11"/>
  <c r="F120" i="11"/>
  <c r="H120" i="11"/>
  <c r="G120" i="11" s="1"/>
  <c r="D121" i="11"/>
  <c r="E121" i="11"/>
  <c r="F121" i="11"/>
  <c r="H121" i="11"/>
  <c r="G121" i="11" s="1"/>
  <c r="W121" i="11" s="1"/>
  <c r="U121" i="11" s="1"/>
  <c r="D122" i="11"/>
  <c r="E122" i="11"/>
  <c r="F122" i="11"/>
  <c r="I122" i="11"/>
  <c r="G122" i="11" s="1"/>
  <c r="D123" i="11"/>
  <c r="E123" i="11"/>
  <c r="F123" i="11"/>
  <c r="H123" i="11"/>
  <c r="I123" i="11"/>
  <c r="D124" i="11"/>
  <c r="E124" i="11"/>
  <c r="F124" i="11"/>
  <c r="H124" i="11"/>
  <c r="I124" i="11"/>
  <c r="D125" i="11"/>
  <c r="E125" i="11"/>
  <c r="F125" i="11"/>
  <c r="H125" i="11"/>
  <c r="G125" i="11" s="1"/>
  <c r="D126" i="11"/>
  <c r="E126" i="11"/>
  <c r="F126" i="11"/>
  <c r="H126" i="11"/>
  <c r="G126" i="11" s="1"/>
  <c r="W126" i="11" s="1"/>
  <c r="U126" i="11" s="1"/>
  <c r="D127" i="11"/>
  <c r="E127" i="11"/>
  <c r="F127" i="11"/>
  <c r="I127" i="11"/>
  <c r="G127" i="11" s="1"/>
  <c r="D128" i="11"/>
  <c r="E128" i="11"/>
  <c r="F128" i="11"/>
  <c r="I128" i="11"/>
  <c r="D129" i="11"/>
  <c r="E129" i="11"/>
  <c r="F129" i="11"/>
  <c r="I129" i="11"/>
  <c r="G129" i="11" s="1"/>
  <c r="D130" i="11"/>
  <c r="E130" i="11"/>
  <c r="F130" i="11"/>
  <c r="I130" i="11"/>
  <c r="G130" i="11" s="1"/>
  <c r="D131" i="11"/>
  <c r="E131" i="11"/>
  <c r="F131" i="11"/>
  <c r="H131" i="11"/>
  <c r="G131" i="11" s="1"/>
  <c r="W131" i="11" s="1"/>
  <c r="U131" i="11" s="1"/>
  <c r="D132" i="11"/>
  <c r="E132" i="11"/>
  <c r="F132" i="11"/>
  <c r="H132" i="11"/>
  <c r="G132" i="11" s="1"/>
  <c r="D133" i="11"/>
  <c r="E133" i="11"/>
  <c r="F133" i="11"/>
  <c r="I133" i="11"/>
  <c r="G133" i="11" s="1"/>
  <c r="D134" i="11"/>
  <c r="E134" i="11"/>
  <c r="F134" i="11"/>
  <c r="H134" i="11"/>
  <c r="G134" i="11" s="1"/>
  <c r="W134" i="11" s="1"/>
  <c r="U134" i="11" s="1"/>
  <c r="D135" i="11"/>
  <c r="E135" i="11"/>
  <c r="F135" i="11"/>
  <c r="H135" i="11"/>
  <c r="G135" i="11" s="1"/>
  <c r="D136" i="11"/>
  <c r="F136" i="11"/>
  <c r="I136" i="11"/>
  <c r="G136" i="11" s="1"/>
  <c r="D137" i="11"/>
  <c r="E137" i="11"/>
  <c r="F137" i="11"/>
  <c r="I137" i="11"/>
  <c r="G137" i="11" s="1"/>
  <c r="D138" i="11"/>
  <c r="E138" i="11"/>
  <c r="F138" i="11"/>
  <c r="I138" i="11"/>
  <c r="G138" i="11" s="1"/>
  <c r="D139" i="11"/>
  <c r="E139" i="11"/>
  <c r="F139" i="11"/>
  <c r="H139" i="11"/>
  <c r="G139" i="11" s="1"/>
  <c r="D140" i="11"/>
  <c r="E140" i="11"/>
  <c r="F140" i="11"/>
  <c r="H140" i="11"/>
  <c r="G140" i="11" s="1"/>
  <c r="D141" i="11"/>
  <c r="E141" i="11"/>
  <c r="F141" i="11"/>
  <c r="I141" i="11"/>
  <c r="G141" i="11" s="1"/>
  <c r="D142" i="11"/>
  <c r="E142" i="11"/>
  <c r="F142" i="11"/>
  <c r="H142" i="11"/>
  <c r="G142" i="11" s="1"/>
  <c r="D143" i="11"/>
  <c r="E143" i="11"/>
  <c r="F143" i="11"/>
  <c r="H143" i="11"/>
  <c r="G143" i="11" s="1"/>
  <c r="D144" i="11"/>
  <c r="E144" i="11"/>
  <c r="F144" i="11"/>
  <c r="H144" i="11"/>
  <c r="G144" i="11" s="1"/>
  <c r="D145" i="11"/>
  <c r="F145" i="11"/>
  <c r="H145" i="11"/>
  <c r="G145" i="11" s="1"/>
  <c r="D146" i="11"/>
  <c r="E146" i="11"/>
  <c r="F146" i="11"/>
  <c r="J146" i="11"/>
  <c r="D147" i="11"/>
  <c r="E147" i="11"/>
  <c r="F147" i="11"/>
  <c r="H147" i="11"/>
  <c r="G147" i="11" s="1"/>
  <c r="D148" i="11"/>
  <c r="E148" i="11"/>
  <c r="F148" i="11"/>
  <c r="H148" i="11"/>
  <c r="G148" i="11" s="1"/>
  <c r="D149" i="11"/>
  <c r="E149" i="11"/>
  <c r="F149" i="11"/>
  <c r="I149" i="11"/>
  <c r="G149" i="11" s="1"/>
  <c r="W149" i="11" s="1"/>
  <c r="U149" i="11" s="1"/>
  <c r="D150" i="11"/>
  <c r="E150" i="11"/>
  <c r="F150" i="11"/>
  <c r="I150" i="11"/>
  <c r="G150" i="11" s="1"/>
  <c r="D151" i="11"/>
  <c r="E151" i="11"/>
  <c r="F151" i="11"/>
  <c r="I151" i="11"/>
  <c r="G151" i="11" s="1"/>
  <c r="D152" i="11"/>
  <c r="E152" i="11"/>
  <c r="F152" i="11"/>
  <c r="H152" i="11"/>
  <c r="G152" i="11" s="1"/>
  <c r="D153" i="11"/>
  <c r="E153" i="11"/>
  <c r="F153" i="11"/>
  <c r="H153" i="11"/>
  <c r="G153" i="11" s="1"/>
  <c r="D154" i="11"/>
  <c r="F154" i="11"/>
  <c r="H154" i="11"/>
  <c r="G154" i="11" s="1"/>
  <c r="D155" i="11"/>
  <c r="E155" i="11"/>
  <c r="F155" i="11"/>
  <c r="I155" i="11"/>
  <c r="G155" i="11" s="1"/>
  <c r="W155" i="11" s="1"/>
  <c r="U155" i="11" s="1"/>
  <c r="D156" i="11"/>
  <c r="E156" i="11"/>
  <c r="F156" i="11"/>
  <c r="H156" i="11"/>
  <c r="G156" i="11" s="1"/>
  <c r="D157" i="11"/>
  <c r="E157" i="11"/>
  <c r="F157" i="11"/>
  <c r="H157" i="11"/>
  <c r="G157" i="11" s="1"/>
  <c r="D158" i="11"/>
  <c r="E158" i="11"/>
  <c r="F158" i="11"/>
  <c r="H158" i="11"/>
  <c r="G158" i="11" s="1"/>
  <c r="D159" i="11"/>
  <c r="E159" i="11"/>
  <c r="F159" i="11"/>
  <c r="I159" i="11"/>
  <c r="G159" i="11" s="1"/>
  <c r="D160" i="11"/>
  <c r="E160" i="11"/>
  <c r="F160" i="11"/>
  <c r="I160" i="11"/>
  <c r="G160" i="11" s="1"/>
  <c r="W160" i="11" s="1"/>
  <c r="U160" i="11" s="1"/>
  <c r="D161" i="11"/>
  <c r="E161" i="11"/>
  <c r="F161" i="11"/>
  <c r="I161" i="11"/>
  <c r="G161" i="11" s="1"/>
  <c r="D162" i="11"/>
  <c r="E162" i="11"/>
  <c r="F162" i="11"/>
  <c r="I162" i="11"/>
  <c r="G162" i="11" s="1"/>
  <c r="D163" i="11"/>
  <c r="E163" i="11"/>
  <c r="F163" i="11"/>
  <c r="I163" i="11"/>
  <c r="G163" i="11" s="1"/>
  <c r="W163" i="11" s="1"/>
  <c r="U163" i="11" s="1"/>
  <c r="D164" i="11"/>
  <c r="F164" i="11"/>
  <c r="D165" i="11"/>
  <c r="E165" i="11"/>
  <c r="F165" i="11"/>
  <c r="I165" i="11"/>
  <c r="G165" i="11" s="1"/>
  <c r="M165" i="11" s="1"/>
  <c r="D166" i="11"/>
  <c r="E166" i="11"/>
  <c r="F166" i="11"/>
  <c r="I166" i="11"/>
  <c r="G166" i="11" s="1"/>
  <c r="R166" i="11" s="1"/>
  <c r="D167" i="11"/>
  <c r="E167" i="11"/>
  <c r="F167" i="11"/>
  <c r="I167" i="11"/>
  <c r="G167" i="11" s="1"/>
  <c r="Q167" i="11" s="1"/>
  <c r="D168" i="11"/>
  <c r="E168" i="11"/>
  <c r="F168" i="11"/>
  <c r="I168" i="11"/>
  <c r="G168" i="11" s="1"/>
  <c r="D169" i="11"/>
  <c r="F169" i="11"/>
  <c r="I169" i="11"/>
  <c r="G169" i="11" s="1"/>
  <c r="R169" i="11" s="1"/>
  <c r="D170" i="11"/>
  <c r="E170" i="11"/>
  <c r="F170" i="11"/>
  <c r="I170" i="11"/>
  <c r="G170" i="11" s="1"/>
  <c r="R170" i="11" s="1"/>
  <c r="D171" i="11"/>
  <c r="E171" i="11"/>
  <c r="F171" i="11"/>
  <c r="G171" i="11"/>
  <c r="R171" i="11" s="1"/>
  <c r="D172" i="11"/>
  <c r="E172" i="11"/>
  <c r="F172" i="11"/>
  <c r="I172" i="11"/>
  <c r="G172" i="11" s="1"/>
  <c r="P172" i="11" s="1"/>
  <c r="D173" i="11"/>
  <c r="E173" i="11"/>
  <c r="F173" i="11"/>
  <c r="I173" i="11"/>
  <c r="G173" i="11" s="1"/>
  <c r="P173" i="11" s="1"/>
  <c r="D174" i="11"/>
  <c r="E174" i="11"/>
  <c r="F174" i="11"/>
  <c r="I174" i="11"/>
  <c r="G174" i="11" s="1"/>
  <c r="D175" i="11"/>
  <c r="E175" i="11"/>
  <c r="F175" i="11"/>
  <c r="G175" i="11"/>
  <c r="R175" i="11" s="1"/>
  <c r="D176" i="11"/>
  <c r="E176" i="11"/>
  <c r="F176" i="11"/>
  <c r="D177" i="11"/>
  <c r="E177" i="11"/>
  <c r="F177" i="11"/>
  <c r="I177" i="11"/>
  <c r="G177" i="11" s="1"/>
  <c r="D178" i="11"/>
  <c r="E178" i="11"/>
  <c r="F178" i="11"/>
  <c r="I178" i="11"/>
  <c r="G178" i="11" s="1"/>
  <c r="L178" i="11" s="1"/>
  <c r="D179" i="11"/>
  <c r="E179" i="11"/>
  <c r="F179" i="11"/>
  <c r="I179" i="11"/>
  <c r="G179" i="11" s="1"/>
  <c r="D180" i="11"/>
  <c r="E180" i="11"/>
  <c r="F180" i="11"/>
  <c r="I180" i="11"/>
  <c r="G180" i="11" s="1"/>
  <c r="D181" i="11"/>
  <c r="E181" i="11"/>
  <c r="F181" i="11"/>
  <c r="I181" i="11"/>
  <c r="G181" i="11" s="1"/>
  <c r="D182" i="11"/>
  <c r="E182" i="11"/>
  <c r="F182" i="11"/>
  <c r="I182" i="11"/>
  <c r="G182" i="11" s="1"/>
  <c r="D183" i="11"/>
  <c r="E183" i="11"/>
  <c r="F183" i="11"/>
  <c r="I183" i="11"/>
  <c r="G183" i="11" s="1"/>
  <c r="D184" i="11"/>
  <c r="E184" i="11"/>
  <c r="F184" i="11"/>
  <c r="I184" i="11"/>
  <c r="G184" i="11" s="1"/>
  <c r="D185" i="11"/>
  <c r="E185" i="11"/>
  <c r="F185" i="11"/>
  <c r="I185" i="11"/>
  <c r="G185" i="11" s="1"/>
  <c r="D186" i="11"/>
  <c r="E186" i="11"/>
  <c r="F186" i="11"/>
  <c r="I186" i="11"/>
  <c r="G186" i="11" s="1"/>
  <c r="D187" i="11"/>
  <c r="E187" i="11"/>
  <c r="F187" i="11"/>
  <c r="I187" i="11"/>
  <c r="G187" i="11" s="1"/>
  <c r="D188" i="11"/>
  <c r="E188" i="11"/>
  <c r="F188" i="11"/>
  <c r="I188" i="11"/>
  <c r="G188" i="11" s="1"/>
  <c r="D189" i="11"/>
  <c r="E189" i="11"/>
  <c r="F189" i="11"/>
  <c r="I189" i="11"/>
  <c r="G189" i="11" s="1"/>
  <c r="D190" i="11"/>
  <c r="E190" i="11"/>
  <c r="F190" i="11"/>
  <c r="I190" i="11"/>
  <c r="G190" i="11" s="1"/>
  <c r="W190" i="11" s="1"/>
  <c r="U190" i="11" s="1"/>
  <c r="D191" i="11"/>
  <c r="E191" i="11"/>
  <c r="F191" i="11"/>
  <c r="H191" i="11"/>
  <c r="G191" i="11" s="1"/>
  <c r="D192" i="11"/>
  <c r="E192" i="11"/>
  <c r="F192" i="11"/>
  <c r="H192" i="11"/>
  <c r="G192" i="11" s="1"/>
  <c r="W192" i="11" s="1"/>
  <c r="U192" i="11" s="1"/>
  <c r="D193" i="11"/>
  <c r="F193" i="11"/>
  <c r="H193" i="11"/>
  <c r="G193" i="11" s="1"/>
  <c r="W193" i="11" s="1"/>
  <c r="U193" i="11" s="1"/>
  <c r="D194" i="11"/>
  <c r="E194" i="11"/>
  <c r="F194" i="11"/>
  <c r="I194" i="11"/>
  <c r="G194" i="11" s="1"/>
  <c r="D195" i="11"/>
  <c r="E195" i="11"/>
  <c r="F195" i="11"/>
  <c r="D196" i="11"/>
  <c r="F196" i="11"/>
  <c r="D197" i="11"/>
  <c r="F197" i="11"/>
  <c r="I197" i="11"/>
  <c r="G197" i="11" s="1"/>
  <c r="D198" i="11"/>
  <c r="E198" i="11"/>
  <c r="F198" i="11"/>
  <c r="H198" i="11"/>
  <c r="G198" i="11" s="1"/>
  <c r="D199" i="11"/>
  <c r="E199" i="11"/>
  <c r="F199" i="11"/>
  <c r="H199" i="11"/>
  <c r="G199" i="11" s="1"/>
  <c r="D200" i="11"/>
  <c r="F200" i="11"/>
  <c r="H200" i="11"/>
  <c r="G200" i="11" s="1"/>
  <c r="D201" i="11"/>
  <c r="E201" i="11"/>
  <c r="F201" i="11"/>
  <c r="I201" i="11"/>
  <c r="G201" i="11" s="1"/>
  <c r="D202" i="11"/>
  <c r="E202" i="11"/>
  <c r="F202" i="11"/>
  <c r="H202" i="11"/>
  <c r="G202" i="11" s="1"/>
  <c r="D203" i="11"/>
  <c r="E203" i="11"/>
  <c r="F203" i="11"/>
  <c r="H203" i="11"/>
  <c r="G203" i="11" s="1"/>
  <c r="D204" i="11"/>
  <c r="E204" i="11"/>
  <c r="F204" i="11"/>
  <c r="I204" i="11"/>
  <c r="G204" i="11" s="1"/>
  <c r="D205" i="11"/>
  <c r="E205" i="11"/>
  <c r="F205" i="11"/>
  <c r="I205" i="11"/>
  <c r="G205" i="11" s="1"/>
  <c r="D206" i="11"/>
  <c r="E206" i="11"/>
  <c r="F206" i="11"/>
  <c r="H206" i="11"/>
  <c r="G206" i="11" s="1"/>
  <c r="W206" i="11" s="1"/>
  <c r="U206" i="11" s="1"/>
  <c r="D207" i="11"/>
  <c r="E207" i="11"/>
  <c r="F207" i="11"/>
  <c r="H207" i="11"/>
  <c r="G207" i="11" s="1"/>
  <c r="W207" i="11" s="1"/>
  <c r="U207" i="11" s="1"/>
  <c r="D208" i="11"/>
  <c r="E208" i="11"/>
  <c r="F208" i="11"/>
  <c r="I208" i="11"/>
  <c r="G208" i="11" s="1"/>
  <c r="D209" i="11"/>
  <c r="E209" i="11"/>
  <c r="F209" i="11"/>
  <c r="H209" i="11"/>
  <c r="G209" i="11" s="1"/>
  <c r="D210" i="11"/>
  <c r="E210" i="11"/>
  <c r="F210" i="11"/>
  <c r="H210" i="11"/>
  <c r="G210" i="11" s="1"/>
  <c r="D211" i="11"/>
  <c r="E211" i="11"/>
  <c r="F211" i="11"/>
  <c r="H211" i="11"/>
  <c r="G211" i="11" s="1"/>
  <c r="N211" i="11" s="1"/>
  <c r="D212" i="11"/>
  <c r="E212" i="11"/>
  <c r="F212" i="11"/>
  <c r="H212" i="11"/>
  <c r="G212" i="11" s="1"/>
  <c r="D213" i="11"/>
  <c r="E213" i="11"/>
  <c r="F213" i="11"/>
  <c r="H213" i="11"/>
  <c r="G213" i="11" s="1"/>
  <c r="D214" i="11"/>
  <c r="E214" i="11"/>
  <c r="F214" i="11"/>
  <c r="H214" i="11"/>
  <c r="G214" i="11" s="1"/>
  <c r="D215" i="11"/>
  <c r="E215" i="11"/>
  <c r="F215" i="11"/>
  <c r="I215" i="11"/>
  <c r="G215" i="11" s="1"/>
  <c r="D216" i="11"/>
  <c r="E216" i="11"/>
  <c r="F216" i="11"/>
  <c r="H216" i="11"/>
  <c r="G216" i="11" s="1"/>
  <c r="D217" i="11"/>
  <c r="E217" i="11"/>
  <c r="F217" i="11"/>
  <c r="H217" i="11"/>
  <c r="G217" i="11" s="1"/>
  <c r="W217" i="11" s="1"/>
  <c r="U217" i="11" s="1"/>
  <c r="D218" i="11"/>
  <c r="E218" i="11"/>
  <c r="F218" i="11"/>
  <c r="I218" i="11"/>
  <c r="G218" i="11" s="1"/>
  <c r="D219" i="11"/>
  <c r="E219" i="11"/>
  <c r="F219" i="11"/>
  <c r="H219" i="11"/>
  <c r="G219" i="11" s="1"/>
  <c r="D220" i="11"/>
  <c r="E220" i="11"/>
  <c r="F220" i="11"/>
  <c r="H220" i="11"/>
  <c r="G220" i="11" s="1"/>
  <c r="D221" i="11"/>
  <c r="E221" i="11"/>
  <c r="F221" i="11"/>
  <c r="H221" i="11"/>
  <c r="G221" i="11" s="1"/>
  <c r="D222" i="11"/>
  <c r="E222" i="11"/>
  <c r="F222" i="11"/>
  <c r="I222" i="11"/>
  <c r="G222" i="11" s="1"/>
  <c r="D223" i="11"/>
  <c r="E223" i="11"/>
  <c r="F223" i="11"/>
  <c r="I223" i="11"/>
  <c r="G223" i="11" s="1"/>
  <c r="D224" i="11"/>
  <c r="E224" i="11"/>
  <c r="F224" i="11"/>
  <c r="H224" i="11"/>
  <c r="G224" i="11" s="1"/>
  <c r="D226" i="11"/>
  <c r="E226" i="11"/>
  <c r="F226" i="11"/>
  <c r="I226" i="11"/>
  <c r="G226" i="11" s="1"/>
  <c r="D227" i="11"/>
  <c r="E227" i="11"/>
  <c r="F227" i="11"/>
  <c r="H227" i="11"/>
  <c r="G227" i="11" s="1"/>
  <c r="D228" i="11"/>
  <c r="E228" i="11"/>
  <c r="F228" i="11"/>
  <c r="H228" i="11"/>
  <c r="G228" i="11" s="1"/>
  <c r="D229" i="11"/>
  <c r="E229" i="11"/>
  <c r="F229" i="11"/>
  <c r="I229" i="11"/>
  <c r="G229" i="11" s="1"/>
  <c r="W229" i="11" s="1"/>
  <c r="U229" i="11" s="1"/>
  <c r="D230" i="11"/>
  <c r="E230" i="11"/>
  <c r="F230" i="11"/>
  <c r="H230" i="11"/>
  <c r="G230" i="11" s="1"/>
  <c r="D231" i="11"/>
  <c r="E231" i="11"/>
  <c r="F231" i="11"/>
  <c r="H231" i="11"/>
  <c r="G231" i="11" s="1"/>
  <c r="D232" i="11"/>
  <c r="E232" i="11"/>
  <c r="F232" i="11"/>
  <c r="H232" i="11"/>
  <c r="G232" i="11" s="1"/>
  <c r="D233" i="11"/>
  <c r="E233" i="11"/>
  <c r="F233" i="11"/>
  <c r="I233" i="11"/>
  <c r="G233" i="11" s="1"/>
  <c r="D234" i="11"/>
  <c r="E234" i="11"/>
  <c r="F234" i="11"/>
  <c r="I234" i="11"/>
  <c r="G234" i="11" s="1"/>
  <c r="D235" i="11"/>
  <c r="E235" i="11"/>
  <c r="F235" i="11"/>
  <c r="I235" i="11"/>
  <c r="G235" i="11" s="1"/>
  <c r="D236" i="11"/>
  <c r="E236" i="11"/>
  <c r="F236" i="11"/>
  <c r="H236" i="11"/>
  <c r="G236" i="11" s="1"/>
  <c r="D237" i="11"/>
  <c r="F237" i="11"/>
  <c r="H237" i="11"/>
  <c r="G237" i="11" s="1"/>
  <c r="W237" i="11" s="1"/>
  <c r="U237" i="11" s="1"/>
  <c r="D238" i="11"/>
  <c r="E238" i="11"/>
  <c r="F238" i="11"/>
  <c r="H238" i="11"/>
  <c r="G238" i="11" s="1"/>
  <c r="D239" i="11"/>
  <c r="E239" i="11"/>
  <c r="F239" i="11"/>
  <c r="H239" i="11"/>
  <c r="G239" i="11" s="1"/>
  <c r="D240" i="11"/>
  <c r="E240" i="11"/>
  <c r="F240" i="11"/>
  <c r="I240" i="11"/>
  <c r="G240" i="11" s="1"/>
  <c r="W240" i="11" s="1"/>
  <c r="U240" i="11" s="1"/>
  <c r="D241" i="11"/>
  <c r="E241" i="11"/>
  <c r="F241" i="11"/>
  <c r="I241" i="11"/>
  <c r="G241" i="11" s="1"/>
  <c r="D242" i="11"/>
  <c r="E242" i="11"/>
  <c r="F242" i="11"/>
  <c r="H242" i="11"/>
  <c r="G242" i="11" s="1"/>
  <c r="W242" i="11" s="1"/>
  <c r="U242" i="11" s="1"/>
  <c r="D243" i="11"/>
  <c r="E243" i="11"/>
  <c r="F243" i="11"/>
  <c r="I243" i="11"/>
  <c r="G243" i="11" s="1"/>
  <c r="W243" i="11" s="1"/>
  <c r="U243" i="11" s="1"/>
  <c r="D244" i="11"/>
  <c r="E244" i="11"/>
  <c r="F244" i="11"/>
  <c r="H244" i="11"/>
  <c r="G244" i="11" s="1"/>
  <c r="W244" i="11" s="1"/>
  <c r="U244" i="11" s="1"/>
  <c r="D245" i="11"/>
  <c r="E245" i="11"/>
  <c r="F245" i="11"/>
  <c r="I245" i="11"/>
  <c r="G245" i="11" s="1"/>
  <c r="D246" i="11"/>
  <c r="E246" i="11"/>
  <c r="F246" i="11"/>
  <c r="I246" i="11"/>
  <c r="G246" i="11" s="1"/>
  <c r="D247" i="11"/>
  <c r="E247" i="11"/>
  <c r="F247" i="11"/>
  <c r="I247" i="11"/>
  <c r="G247" i="11" s="1"/>
  <c r="D248" i="11"/>
  <c r="E248" i="11"/>
  <c r="F248" i="11"/>
  <c r="H248" i="11"/>
  <c r="G248" i="11" s="1"/>
  <c r="D249" i="11"/>
  <c r="E249" i="11"/>
  <c r="F249" i="11"/>
  <c r="H249" i="11"/>
  <c r="G249" i="11" s="1"/>
  <c r="D250" i="11"/>
  <c r="E250" i="11"/>
  <c r="F250" i="11"/>
  <c r="H250" i="11"/>
  <c r="G250" i="11" s="1"/>
  <c r="D251" i="11"/>
  <c r="E251" i="11"/>
  <c r="F251" i="11"/>
  <c r="H251" i="11"/>
  <c r="G251" i="11" s="1"/>
  <c r="D252" i="11"/>
  <c r="F252" i="11"/>
  <c r="H252" i="11"/>
  <c r="G252" i="11" s="1"/>
  <c r="D253" i="11"/>
  <c r="F253" i="11"/>
  <c r="H253" i="11"/>
  <c r="G253" i="11" s="1"/>
  <c r="D254" i="11"/>
  <c r="E254" i="11"/>
  <c r="F254" i="11"/>
  <c r="G254" i="11"/>
  <c r="D255" i="11"/>
  <c r="E255" i="11"/>
  <c r="F255" i="11"/>
  <c r="H255" i="11"/>
  <c r="G255" i="11" s="1"/>
  <c r="D256" i="11"/>
  <c r="E256" i="11"/>
  <c r="F256" i="11"/>
  <c r="H256" i="11"/>
  <c r="G256" i="11" s="1"/>
  <c r="D257" i="11"/>
  <c r="E257" i="11"/>
  <c r="F257" i="11"/>
  <c r="D258" i="11"/>
  <c r="E258" i="11"/>
  <c r="F258" i="11"/>
  <c r="I258" i="11"/>
  <c r="G258" i="11" s="1"/>
  <c r="D259" i="11"/>
  <c r="E259" i="11"/>
  <c r="F259" i="11"/>
  <c r="I259" i="11"/>
  <c r="G259" i="11" s="1"/>
  <c r="M259" i="11" s="1"/>
  <c r="D260" i="11"/>
  <c r="E260" i="11"/>
  <c r="F260" i="11"/>
  <c r="H260" i="11"/>
  <c r="G260" i="11" s="1"/>
  <c r="W260" i="11" s="1"/>
  <c r="U260" i="11" s="1"/>
  <c r="D261" i="11"/>
  <c r="F261" i="11"/>
  <c r="H261" i="11"/>
  <c r="G261" i="11" s="1"/>
  <c r="D262" i="11"/>
  <c r="E262" i="11"/>
  <c r="F262" i="11"/>
  <c r="H262" i="11"/>
  <c r="G262" i="11" s="1"/>
  <c r="L262" i="11" s="1"/>
  <c r="D263" i="11"/>
  <c r="E263" i="11"/>
  <c r="F263" i="11"/>
  <c r="H263" i="11"/>
  <c r="G263" i="11" s="1"/>
  <c r="L263" i="11" s="1"/>
  <c r="D264" i="11"/>
  <c r="E264" i="11"/>
  <c r="F264" i="11"/>
  <c r="H264" i="11"/>
  <c r="G264" i="11" s="1"/>
  <c r="D265" i="11"/>
  <c r="E265" i="11"/>
  <c r="F265" i="11"/>
  <c r="I265" i="11"/>
  <c r="G265" i="11" s="1"/>
  <c r="D266" i="11"/>
  <c r="E266" i="11"/>
  <c r="F266" i="11"/>
  <c r="I266" i="11"/>
  <c r="G266" i="11" s="1"/>
  <c r="D267" i="11"/>
  <c r="E267" i="11"/>
  <c r="F267" i="11"/>
  <c r="I267" i="11"/>
  <c r="G267" i="11" s="1"/>
  <c r="D268" i="11"/>
  <c r="F268" i="11"/>
  <c r="I268" i="11"/>
  <c r="G268" i="11" s="1"/>
  <c r="N268" i="11" s="1"/>
  <c r="P268" i="11" s="1"/>
  <c r="D269" i="11"/>
  <c r="F269" i="11"/>
  <c r="D270" i="11"/>
  <c r="F270" i="11"/>
  <c r="I270" i="11"/>
  <c r="G270" i="11" s="1"/>
  <c r="N270" i="11" s="1"/>
  <c r="D271" i="11"/>
  <c r="E271" i="11"/>
  <c r="F271" i="11"/>
  <c r="I271" i="11"/>
  <c r="G271" i="11" s="1"/>
  <c r="P271" i="11" s="1"/>
  <c r="D272" i="11"/>
  <c r="F272" i="11"/>
  <c r="I272" i="11"/>
  <c r="G272" i="11" s="1"/>
  <c r="D273" i="11"/>
  <c r="D274" i="11"/>
  <c r="F274" i="11"/>
  <c r="I274" i="11"/>
  <c r="G274" i="11" s="1"/>
  <c r="M274" i="11" s="1"/>
  <c r="D275" i="11"/>
  <c r="E275" i="11"/>
  <c r="F275" i="11"/>
  <c r="I275" i="11"/>
  <c r="G275" i="11" s="1"/>
  <c r="R275" i="11" s="1"/>
  <c r="D276" i="11"/>
  <c r="F276" i="11"/>
  <c r="I276" i="11"/>
  <c r="G276" i="11" s="1"/>
  <c r="Q276" i="11" s="1"/>
  <c r="D277" i="11"/>
  <c r="F277" i="11"/>
  <c r="I277" i="11"/>
  <c r="G277" i="11" s="1"/>
  <c r="D278" i="11"/>
  <c r="F278" i="11"/>
  <c r="I278" i="11"/>
  <c r="G278" i="11" s="1"/>
  <c r="R278" i="11" s="1"/>
  <c r="D279" i="11"/>
  <c r="E279" i="11"/>
  <c r="F279" i="11"/>
  <c r="I279" i="11"/>
  <c r="D280" i="11"/>
  <c r="F280" i="11"/>
  <c r="I280" i="11"/>
  <c r="G280" i="11" s="1"/>
  <c r="D281" i="11"/>
  <c r="F281" i="11"/>
  <c r="I281" i="11"/>
  <c r="G281" i="11" s="1"/>
  <c r="N281" i="11" s="1"/>
  <c r="D282" i="11"/>
  <c r="E282" i="11"/>
  <c r="F282" i="11"/>
  <c r="H282" i="11"/>
  <c r="G282" i="11" s="1"/>
  <c r="D283" i="11"/>
  <c r="E283" i="11"/>
  <c r="F283" i="11"/>
  <c r="I283" i="11"/>
  <c r="G283" i="11" s="1"/>
  <c r="D284" i="11"/>
  <c r="E284" i="11"/>
  <c r="F284" i="11"/>
  <c r="H284" i="11"/>
  <c r="G284" i="11" s="1"/>
  <c r="D285" i="11"/>
  <c r="E285" i="11"/>
  <c r="F285" i="11"/>
  <c r="H285" i="11"/>
  <c r="G285" i="11" s="1"/>
  <c r="D286" i="11"/>
  <c r="E286" i="11"/>
  <c r="F286" i="11"/>
  <c r="I286" i="11"/>
  <c r="G286" i="11" s="1"/>
  <c r="D287" i="11"/>
  <c r="E287" i="11"/>
  <c r="F287" i="11"/>
  <c r="I287" i="11"/>
  <c r="G287" i="11" s="1"/>
  <c r="D288" i="11"/>
  <c r="E288" i="11"/>
  <c r="F288" i="11"/>
  <c r="H288" i="11"/>
  <c r="G288" i="11" s="1"/>
  <c r="D289" i="11"/>
  <c r="E289" i="11"/>
  <c r="F289" i="11"/>
  <c r="H289" i="11"/>
  <c r="G289" i="11" s="1"/>
  <c r="D290" i="11"/>
  <c r="E290" i="11"/>
  <c r="F290" i="11"/>
  <c r="H290" i="11"/>
  <c r="G290" i="11" s="1"/>
  <c r="W290" i="11" s="1"/>
  <c r="U290" i="11" s="1"/>
  <c r="D291" i="11"/>
  <c r="E291" i="11"/>
  <c r="F291" i="11"/>
  <c r="H291" i="11"/>
  <c r="G291" i="11" s="1"/>
  <c r="W291" i="11" s="1"/>
  <c r="U291" i="11" s="1"/>
  <c r="D292" i="11"/>
  <c r="E292" i="11"/>
  <c r="F292" i="11"/>
  <c r="I292" i="11"/>
  <c r="G292" i="11" s="1"/>
  <c r="D293" i="11"/>
  <c r="E293" i="11"/>
  <c r="F293" i="11"/>
  <c r="H293" i="11"/>
  <c r="G293" i="11" s="1"/>
  <c r="D294" i="11"/>
  <c r="E294" i="11"/>
  <c r="F294" i="11"/>
  <c r="H294" i="11"/>
  <c r="G294" i="11" s="1"/>
  <c r="D295" i="11"/>
  <c r="E295" i="11"/>
  <c r="F295" i="11"/>
  <c r="I295" i="11"/>
  <c r="G295" i="11" s="1"/>
  <c r="D296" i="11"/>
  <c r="E296" i="11"/>
  <c r="F296" i="11"/>
  <c r="H296" i="11"/>
  <c r="G296" i="11" s="1"/>
  <c r="D297" i="11"/>
  <c r="E297" i="11"/>
  <c r="F297" i="11"/>
  <c r="H297" i="11"/>
  <c r="G297" i="11" s="1"/>
  <c r="D298" i="11"/>
  <c r="E298" i="11"/>
  <c r="F298" i="11"/>
  <c r="I298" i="11"/>
  <c r="G298" i="11" s="1"/>
  <c r="D299" i="11"/>
  <c r="E299" i="11"/>
  <c r="F299" i="11"/>
  <c r="H299" i="11"/>
  <c r="G299" i="11" s="1"/>
  <c r="D300" i="11"/>
  <c r="E300" i="11"/>
  <c r="F300" i="11"/>
  <c r="H300" i="11"/>
  <c r="G300" i="11" s="1"/>
  <c r="D301" i="11"/>
  <c r="E301" i="11"/>
  <c r="F301" i="11"/>
  <c r="I301" i="11"/>
  <c r="G301" i="11" s="1"/>
  <c r="D302" i="11"/>
  <c r="E302" i="11"/>
  <c r="F302" i="11"/>
  <c r="H302" i="11"/>
  <c r="G302" i="11" s="1"/>
  <c r="W302" i="11" s="1"/>
  <c r="U302" i="11" s="1"/>
  <c r="D303" i="11"/>
  <c r="E303" i="11"/>
  <c r="F303" i="11"/>
  <c r="D304" i="11"/>
  <c r="E304" i="11"/>
  <c r="F304" i="11"/>
  <c r="H304" i="11"/>
  <c r="G304" i="11" s="1"/>
  <c r="D305" i="11"/>
  <c r="E305" i="11"/>
  <c r="F305" i="11"/>
  <c r="H305" i="11"/>
  <c r="G305" i="11" s="1"/>
  <c r="D306" i="11"/>
  <c r="E306" i="11"/>
  <c r="F306" i="11"/>
  <c r="I306" i="11"/>
  <c r="G306" i="11" s="1"/>
  <c r="D307" i="11"/>
  <c r="E307" i="11"/>
  <c r="F307" i="11"/>
  <c r="I307" i="11"/>
  <c r="G307" i="11" s="1"/>
  <c r="D308" i="11"/>
  <c r="E308" i="11"/>
  <c r="F308" i="11"/>
  <c r="H308" i="11"/>
  <c r="G308" i="11" s="1"/>
  <c r="D309" i="11"/>
  <c r="E309" i="11"/>
  <c r="F309" i="11"/>
  <c r="H309" i="11"/>
  <c r="G309" i="11" s="1"/>
  <c r="W309" i="11" s="1"/>
  <c r="U309" i="11" s="1"/>
  <c r="D310" i="11"/>
  <c r="E310" i="11"/>
  <c r="F310" i="11"/>
  <c r="H310" i="11"/>
  <c r="G310" i="11" s="1"/>
  <c r="D311" i="11"/>
  <c r="E311" i="11"/>
  <c r="F311" i="11"/>
  <c r="I311" i="11"/>
  <c r="G311" i="11" s="1"/>
  <c r="D312" i="11"/>
  <c r="E312" i="11"/>
  <c r="F312" i="11"/>
  <c r="H312" i="11"/>
  <c r="G312" i="11" s="1"/>
  <c r="D313" i="11"/>
  <c r="E313" i="11"/>
  <c r="F313" i="11"/>
  <c r="H313" i="11"/>
  <c r="G313" i="11" s="1"/>
  <c r="D314" i="11"/>
  <c r="E314" i="11"/>
  <c r="F314" i="11"/>
  <c r="H314" i="11"/>
  <c r="G314" i="11" s="1"/>
  <c r="D315" i="11"/>
  <c r="E315" i="11"/>
  <c r="F315" i="11"/>
  <c r="H315" i="11"/>
  <c r="G315" i="11" s="1"/>
  <c r="D316" i="11"/>
  <c r="E316" i="11"/>
  <c r="F316" i="11"/>
  <c r="H316" i="11"/>
  <c r="G316" i="11" s="1"/>
  <c r="W316" i="11" s="1"/>
  <c r="U316" i="11" s="1"/>
  <c r="D317" i="11"/>
  <c r="E317" i="11"/>
  <c r="F317" i="11"/>
  <c r="I317" i="11"/>
  <c r="G317" i="11" s="1"/>
  <c r="D318" i="11"/>
  <c r="E318" i="11"/>
  <c r="F318" i="11"/>
  <c r="H318" i="11"/>
  <c r="G318" i="11" s="1"/>
  <c r="D319" i="11"/>
  <c r="F319" i="11"/>
  <c r="D320" i="11"/>
  <c r="E320" i="11"/>
  <c r="F320" i="11"/>
  <c r="H320" i="11"/>
  <c r="G320" i="11" s="1"/>
  <c r="D321" i="11"/>
  <c r="E321" i="11"/>
  <c r="F321" i="11"/>
  <c r="H321" i="11"/>
  <c r="G321" i="11" s="1"/>
  <c r="D322" i="11"/>
  <c r="E322" i="11"/>
  <c r="F322" i="11"/>
  <c r="H322" i="11"/>
  <c r="G322" i="11" s="1"/>
  <c r="Q322" i="11" s="1"/>
  <c r="D323" i="11"/>
  <c r="E323" i="11"/>
  <c r="F323" i="11"/>
  <c r="I323" i="11"/>
  <c r="G323" i="11" s="1"/>
  <c r="D324" i="11"/>
  <c r="E324" i="11"/>
  <c r="F324" i="11"/>
  <c r="H324" i="11"/>
  <c r="G324" i="11" s="1"/>
  <c r="N324" i="11" s="1"/>
  <c r="D325" i="11"/>
  <c r="E325" i="11"/>
  <c r="F325" i="11"/>
  <c r="H325" i="11"/>
  <c r="G325" i="11" s="1"/>
  <c r="D326" i="11"/>
  <c r="E326" i="11"/>
  <c r="F326" i="11"/>
  <c r="H326" i="11"/>
  <c r="G326" i="11" s="1"/>
  <c r="D327" i="11"/>
  <c r="E327" i="11"/>
  <c r="F327" i="11"/>
  <c r="H327" i="11"/>
  <c r="G327" i="11" s="1"/>
  <c r="M327" i="11" s="1"/>
  <c r="D328" i="11"/>
  <c r="E328" i="11"/>
  <c r="F328" i="11"/>
  <c r="H328" i="11"/>
  <c r="G328" i="11" s="1"/>
  <c r="N328" i="11" s="1"/>
  <c r="D329" i="11"/>
  <c r="E329" i="11"/>
  <c r="F329" i="11"/>
  <c r="I329" i="11"/>
  <c r="G329" i="11" s="1"/>
  <c r="D330" i="11"/>
  <c r="E330" i="11"/>
  <c r="F330" i="11"/>
  <c r="I330" i="11"/>
  <c r="G330" i="11" s="1"/>
  <c r="W330" i="11" s="1"/>
  <c r="U330" i="11" s="1"/>
  <c r="D331" i="11"/>
  <c r="D332" i="11"/>
  <c r="E332" i="11"/>
  <c r="F332" i="11"/>
  <c r="I332" i="11"/>
  <c r="G332" i="11" s="1"/>
  <c r="D333" i="11"/>
  <c r="E333" i="11"/>
  <c r="F333" i="11"/>
  <c r="I333" i="11"/>
  <c r="G333" i="11" s="1"/>
  <c r="D334" i="11"/>
  <c r="E334" i="11"/>
  <c r="F334" i="11"/>
  <c r="I334" i="11"/>
  <c r="G334" i="11" s="1"/>
  <c r="Q334" i="11" s="1"/>
  <c r="D335" i="11"/>
  <c r="E335" i="11"/>
  <c r="F335" i="11"/>
  <c r="H335" i="11"/>
  <c r="G335" i="11" s="1"/>
  <c r="M335" i="11" s="1"/>
  <c r="D336" i="11"/>
  <c r="E336" i="11"/>
  <c r="F336" i="11"/>
  <c r="I336" i="11"/>
  <c r="G336" i="11" s="1"/>
  <c r="D337" i="11"/>
  <c r="E337" i="11"/>
  <c r="F337" i="11"/>
  <c r="I337" i="11"/>
  <c r="G337" i="11" s="1"/>
  <c r="M337" i="11" s="1"/>
  <c r="D338" i="11"/>
  <c r="E338" i="11"/>
  <c r="F338" i="11"/>
  <c r="H338" i="11"/>
  <c r="G338" i="11" s="1"/>
  <c r="D339" i="11"/>
  <c r="E339" i="11"/>
  <c r="F339" i="11"/>
  <c r="H339" i="11"/>
  <c r="G339" i="11" s="1"/>
  <c r="D340" i="11"/>
  <c r="E340" i="11"/>
  <c r="F340" i="11"/>
  <c r="I340" i="11"/>
  <c r="G340" i="11" s="1"/>
  <c r="N340" i="11" s="1"/>
  <c r="D341" i="11"/>
  <c r="E341" i="11"/>
  <c r="F341" i="11"/>
  <c r="I341" i="11"/>
  <c r="G341" i="11" s="1"/>
  <c r="D342" i="11"/>
  <c r="E342" i="11"/>
  <c r="F342" i="11"/>
  <c r="I342" i="11"/>
  <c r="G342" i="11" s="1"/>
  <c r="D343" i="11"/>
  <c r="E343" i="11"/>
  <c r="F343" i="11"/>
  <c r="D344" i="11"/>
  <c r="E344" i="11"/>
  <c r="F344" i="11"/>
  <c r="H344" i="11"/>
  <c r="G344" i="11" s="1"/>
  <c r="N344" i="11" s="1"/>
  <c r="D345" i="11"/>
  <c r="E345" i="11"/>
  <c r="F345" i="11"/>
  <c r="I345" i="11"/>
  <c r="G345" i="11" s="1"/>
  <c r="D346" i="11"/>
  <c r="E346" i="11"/>
  <c r="F346" i="11"/>
  <c r="H346" i="11"/>
  <c r="G346" i="11" s="1"/>
  <c r="N346" i="11" s="1"/>
  <c r="D347" i="11"/>
  <c r="E347" i="11"/>
  <c r="F347" i="11"/>
  <c r="H347" i="11"/>
  <c r="G347" i="11" s="1"/>
  <c r="D348" i="11"/>
  <c r="E348" i="11"/>
  <c r="F348" i="11"/>
  <c r="I348" i="11"/>
  <c r="G348" i="11" s="1"/>
  <c r="D349" i="11"/>
  <c r="E349" i="11"/>
  <c r="F349" i="11"/>
  <c r="I349" i="11"/>
  <c r="G349" i="11" s="1"/>
  <c r="M349" i="11" s="1"/>
  <c r="D350" i="11"/>
  <c r="E350" i="11"/>
  <c r="F350" i="11"/>
  <c r="I350" i="11"/>
  <c r="G350" i="11" s="1"/>
  <c r="L350" i="11" s="1"/>
  <c r="D351" i="11"/>
  <c r="E351" i="11"/>
  <c r="F351" i="11"/>
  <c r="I351" i="11"/>
  <c r="G351" i="11" s="1"/>
  <c r="D352" i="11"/>
  <c r="E352" i="11"/>
  <c r="F352" i="11"/>
  <c r="H352" i="11"/>
  <c r="G352" i="11" s="1"/>
  <c r="T352" i="11" s="1"/>
  <c r="D353" i="11"/>
  <c r="E353" i="11"/>
  <c r="F353" i="11"/>
  <c r="I353" i="11"/>
  <c r="G353" i="11" s="1"/>
  <c r="L353" i="11" s="1"/>
  <c r="D354" i="11"/>
  <c r="E354" i="11"/>
  <c r="F354" i="11"/>
  <c r="H354" i="11"/>
  <c r="G354" i="11" s="1"/>
  <c r="D355" i="11"/>
  <c r="E355" i="11"/>
  <c r="F355" i="11"/>
  <c r="H355" i="11"/>
  <c r="G355" i="11" s="1"/>
  <c r="T355" i="11" s="1"/>
  <c r="D356" i="11"/>
  <c r="F356" i="11"/>
  <c r="H356" i="11"/>
  <c r="G356" i="11" s="1"/>
  <c r="Q356" i="11" s="1"/>
  <c r="D357" i="11"/>
  <c r="E357" i="11"/>
  <c r="F357" i="11"/>
  <c r="D358" i="11"/>
  <c r="F358" i="11"/>
  <c r="I358" i="11"/>
  <c r="G358" i="11" s="1"/>
  <c r="D359" i="11"/>
  <c r="E359" i="11"/>
  <c r="F359" i="11"/>
  <c r="H359" i="11"/>
  <c r="G359" i="11" s="1"/>
  <c r="Q359" i="11" s="1"/>
  <c r="D360" i="11"/>
  <c r="E360" i="11"/>
  <c r="F360" i="11"/>
  <c r="I360" i="11"/>
  <c r="G360" i="11" s="1"/>
  <c r="T360" i="11" s="1"/>
  <c r="D361" i="11"/>
  <c r="E361" i="11"/>
  <c r="F361" i="11"/>
  <c r="H361" i="11"/>
  <c r="G361" i="11" s="1"/>
  <c r="M361" i="11" s="1"/>
  <c r="D362" i="11"/>
  <c r="E362" i="11"/>
  <c r="F362" i="11"/>
  <c r="I362" i="11"/>
  <c r="G362" i="11" s="1"/>
  <c r="D363" i="11"/>
  <c r="E363" i="11"/>
  <c r="F363" i="11"/>
  <c r="I363" i="11"/>
  <c r="G363" i="11" s="1"/>
  <c r="T363" i="11" s="1"/>
  <c r="D364" i="11"/>
  <c r="E364" i="11"/>
  <c r="F364" i="11"/>
  <c r="H364" i="11"/>
  <c r="G364" i="11" s="1"/>
  <c r="M364" i="11" s="1"/>
  <c r="D365" i="11"/>
  <c r="E365" i="11"/>
  <c r="F365" i="11"/>
  <c r="I365" i="11"/>
  <c r="G365" i="11" s="1"/>
  <c r="T365" i="11" s="1"/>
  <c r="D366" i="11"/>
  <c r="F366" i="11"/>
  <c r="D367" i="11"/>
  <c r="E367" i="11"/>
  <c r="F367" i="11"/>
  <c r="D368" i="11"/>
  <c r="E368" i="11"/>
  <c r="F368" i="11"/>
  <c r="H368" i="11"/>
  <c r="G368" i="11" s="1"/>
  <c r="D369" i="11"/>
  <c r="I369" i="11"/>
  <c r="G369" i="11" s="1"/>
  <c r="L369" i="11" s="1"/>
  <c r="D370" i="11"/>
  <c r="E370" i="11"/>
  <c r="F370" i="11"/>
  <c r="H370" i="11"/>
  <c r="G370" i="11" s="1"/>
  <c r="W370" i="11" s="1"/>
  <c r="U370" i="11" s="1"/>
  <c r="D371" i="11"/>
  <c r="E371" i="11"/>
  <c r="F371" i="11"/>
  <c r="H371" i="11"/>
  <c r="G371" i="11" s="1"/>
  <c r="D372" i="11"/>
  <c r="E372" i="11"/>
  <c r="F372" i="11"/>
  <c r="I372" i="11"/>
  <c r="G372" i="11" s="1"/>
  <c r="D373" i="11"/>
  <c r="E373" i="11"/>
  <c r="F373" i="11"/>
  <c r="H373" i="11"/>
  <c r="G373" i="11" s="1"/>
  <c r="W373" i="11" s="1"/>
  <c r="U373" i="11" s="1"/>
  <c r="D374" i="11"/>
  <c r="E374" i="11"/>
  <c r="F374" i="11"/>
  <c r="I374" i="11"/>
  <c r="G374" i="11" s="1"/>
  <c r="W374" i="11" s="1"/>
  <c r="U374" i="11" s="1"/>
  <c r="D375" i="11"/>
  <c r="E375" i="11"/>
  <c r="F375" i="11"/>
  <c r="I375" i="11"/>
  <c r="G375" i="11" s="1"/>
  <c r="D376" i="11"/>
  <c r="E376" i="11"/>
  <c r="F376" i="11"/>
  <c r="H376" i="11"/>
  <c r="G376" i="11" s="1"/>
  <c r="D378" i="11"/>
  <c r="E378" i="11"/>
  <c r="F378" i="11"/>
  <c r="H378" i="11"/>
  <c r="G378" i="11" s="1"/>
  <c r="W378" i="11" s="1"/>
  <c r="U378" i="11" s="1"/>
  <c r="D379" i="11"/>
  <c r="E379" i="11"/>
  <c r="F379" i="11"/>
  <c r="H379" i="11"/>
  <c r="G379" i="11" s="1"/>
  <c r="D380" i="11"/>
  <c r="E380" i="11"/>
  <c r="F380" i="11"/>
  <c r="H380" i="11"/>
  <c r="G380" i="11" s="1"/>
  <c r="D381" i="11"/>
  <c r="F381" i="11"/>
  <c r="H381" i="11"/>
  <c r="G381" i="11" s="1"/>
  <c r="D382" i="11"/>
  <c r="E382" i="11"/>
  <c r="F382" i="11"/>
  <c r="H382" i="11"/>
  <c r="G382" i="11" s="1"/>
  <c r="D383" i="11"/>
  <c r="E383" i="11"/>
  <c r="F383" i="11"/>
  <c r="H383" i="11"/>
  <c r="G383" i="11" s="1"/>
  <c r="D384" i="11"/>
  <c r="F384" i="11"/>
  <c r="H384" i="11"/>
  <c r="G384" i="11" s="1"/>
  <c r="D385" i="11"/>
  <c r="E385" i="11"/>
  <c r="F385" i="11"/>
  <c r="H385" i="11"/>
  <c r="G385" i="11" s="1"/>
  <c r="D386" i="11"/>
  <c r="E386" i="11"/>
  <c r="F386" i="11"/>
  <c r="H386" i="11"/>
  <c r="G386" i="11" s="1"/>
  <c r="D387" i="11"/>
  <c r="E387" i="11"/>
  <c r="F387" i="11"/>
  <c r="H387" i="11"/>
  <c r="G387" i="11" s="1"/>
  <c r="W387" i="11" s="1"/>
  <c r="U387" i="11" s="1"/>
  <c r="D388" i="11"/>
  <c r="F388" i="11"/>
  <c r="H388" i="11"/>
  <c r="G388" i="11" s="1"/>
  <c r="D389" i="11"/>
  <c r="E389" i="11"/>
  <c r="F389" i="11"/>
  <c r="H389" i="11"/>
  <c r="G389" i="11" s="1"/>
  <c r="D390" i="11"/>
  <c r="E390" i="11"/>
  <c r="F390" i="11"/>
  <c r="H390" i="11"/>
  <c r="G390" i="11" s="1"/>
  <c r="W390" i="11" s="1"/>
  <c r="U390" i="11" s="1"/>
  <c r="D391" i="11"/>
  <c r="E391" i="11"/>
  <c r="J391" i="11"/>
  <c r="G391" i="11" s="1"/>
  <c r="D392" i="11"/>
  <c r="E392" i="11"/>
  <c r="F392" i="11"/>
  <c r="I392" i="11"/>
  <c r="G392" i="11" s="1"/>
  <c r="D393" i="11"/>
  <c r="E393" i="11"/>
  <c r="F393" i="11"/>
  <c r="I393" i="11"/>
  <c r="G393" i="11" s="1"/>
  <c r="D394" i="11"/>
  <c r="H394" i="11"/>
  <c r="G394" i="11" s="1"/>
  <c r="D395" i="11"/>
  <c r="F395" i="11"/>
  <c r="H395" i="11"/>
  <c r="G395" i="11" s="1"/>
  <c r="D396" i="11"/>
  <c r="E396" i="11"/>
  <c r="F396" i="11"/>
  <c r="I396" i="11"/>
  <c r="G396" i="11" s="1"/>
  <c r="W396" i="11" s="1"/>
  <c r="U396" i="11" s="1"/>
  <c r="D397" i="11"/>
  <c r="E397" i="11"/>
  <c r="F397" i="11"/>
  <c r="H397" i="11"/>
  <c r="G397" i="11" s="1"/>
  <c r="D398" i="11"/>
  <c r="E398" i="11"/>
  <c r="F398" i="11"/>
  <c r="H398" i="11"/>
  <c r="G398" i="11" s="1"/>
  <c r="W398" i="11" s="1"/>
  <c r="U398" i="11" s="1"/>
  <c r="D399" i="11"/>
  <c r="E399" i="11"/>
  <c r="F399" i="11"/>
  <c r="H399" i="11"/>
  <c r="G399" i="11" s="1"/>
  <c r="W399" i="11" s="1"/>
  <c r="U399" i="11" s="1"/>
  <c r="D400" i="11"/>
  <c r="E400" i="11"/>
  <c r="F400" i="11"/>
  <c r="H400" i="11"/>
  <c r="G400" i="11" s="1"/>
  <c r="D401" i="11"/>
  <c r="E401" i="11"/>
  <c r="F401" i="11"/>
  <c r="H401" i="11"/>
  <c r="G401" i="11" s="1"/>
  <c r="D402" i="11"/>
  <c r="E402" i="11"/>
  <c r="F402" i="11"/>
  <c r="H402" i="11"/>
  <c r="G402" i="11" s="1"/>
  <c r="D403" i="11"/>
  <c r="E403" i="11"/>
  <c r="F403" i="11"/>
  <c r="H403" i="11"/>
  <c r="G403" i="11" s="1"/>
  <c r="D404" i="11"/>
  <c r="E404" i="11"/>
  <c r="F404" i="11"/>
  <c r="I404" i="11"/>
  <c r="G404" i="11" s="1"/>
  <c r="D405" i="11"/>
  <c r="E405" i="11"/>
  <c r="F405" i="11"/>
  <c r="H405" i="11"/>
  <c r="G405" i="11" s="1"/>
  <c r="D406" i="11"/>
  <c r="E406" i="11"/>
  <c r="F406" i="11"/>
  <c r="H406" i="11"/>
  <c r="G406" i="11" s="1"/>
  <c r="D407" i="11"/>
  <c r="E407" i="11"/>
  <c r="F407" i="11"/>
  <c r="H407" i="11"/>
  <c r="G407" i="11" s="1"/>
  <c r="D408" i="11"/>
  <c r="E408" i="11"/>
  <c r="F408" i="11"/>
  <c r="H408" i="11"/>
  <c r="G408" i="11" s="1"/>
  <c r="D409" i="11"/>
  <c r="E409" i="11"/>
  <c r="F409" i="11"/>
  <c r="H409" i="11"/>
  <c r="G409" i="11" s="1"/>
  <c r="D410" i="11"/>
  <c r="E410" i="11"/>
  <c r="F410" i="11"/>
  <c r="H410" i="11"/>
  <c r="G410" i="11" s="1"/>
  <c r="W410" i="11" s="1"/>
  <c r="U410" i="11" s="1"/>
  <c r="D411" i="11"/>
  <c r="E411" i="11"/>
  <c r="F411" i="11"/>
  <c r="H411" i="11"/>
  <c r="G411" i="11" s="1"/>
  <c r="D412" i="11"/>
  <c r="E412" i="11"/>
  <c r="F412" i="11"/>
  <c r="H412" i="11"/>
  <c r="G412" i="11" s="1"/>
  <c r="D413" i="11"/>
  <c r="E413" i="11"/>
  <c r="F413" i="11"/>
  <c r="H413" i="11"/>
  <c r="G413" i="11" s="1"/>
  <c r="W413" i="11" s="1"/>
  <c r="U413" i="11" s="1"/>
  <c r="D414" i="11"/>
  <c r="E414" i="11"/>
  <c r="F414" i="11"/>
  <c r="H414" i="11"/>
  <c r="G414" i="11" s="1"/>
  <c r="W414" i="11" s="1"/>
  <c r="U414" i="11" s="1"/>
  <c r="D415" i="11"/>
  <c r="E415" i="11"/>
  <c r="F415" i="11"/>
  <c r="H415" i="11"/>
  <c r="G415" i="11" s="1"/>
  <c r="D416" i="11"/>
  <c r="E416" i="11"/>
  <c r="F416" i="11"/>
  <c r="H416" i="11"/>
  <c r="G416" i="11" s="1"/>
  <c r="D417" i="11"/>
  <c r="E417" i="11"/>
  <c r="F417" i="11"/>
  <c r="H417" i="11"/>
  <c r="G417" i="11" s="1"/>
  <c r="C594" i="11"/>
  <c r="W504" i="3"/>
  <c r="W384" i="8" s="1"/>
  <c r="W505" i="3"/>
  <c r="W385" i="8" s="1"/>
  <c r="W506" i="3"/>
  <c r="W507" i="3"/>
  <c r="W387" i="8" s="1"/>
  <c r="W508" i="3"/>
  <c r="W388" i="8" s="1"/>
  <c r="W509" i="3"/>
  <c r="W389" i="8" s="1"/>
  <c r="W510" i="3"/>
  <c r="W390" i="8" s="1"/>
  <c r="W511" i="3"/>
  <c r="W391" i="8" s="1"/>
  <c r="W512" i="3"/>
  <c r="W501" i="3"/>
  <c r="W493" i="3"/>
  <c r="W220" i="10" s="1"/>
  <c r="W494" i="3"/>
  <c r="W221" i="10" s="1"/>
  <c r="W495" i="3"/>
  <c r="W222" i="10" s="1"/>
  <c r="W496" i="3"/>
  <c r="W379" i="8" s="1"/>
  <c r="W497" i="3"/>
  <c r="W380" i="8" s="1"/>
  <c r="W481" i="3"/>
  <c r="W217" i="10" s="1"/>
  <c r="W482" i="3"/>
  <c r="W368" i="8" s="1"/>
  <c r="W483" i="3"/>
  <c r="W369" i="8" s="1"/>
  <c r="W484" i="3"/>
  <c r="W370" i="8" s="1"/>
  <c r="W485" i="3"/>
  <c r="W218" i="10" s="1"/>
  <c r="W486" i="3"/>
  <c r="W372" i="8" s="1"/>
  <c r="W487" i="3"/>
  <c r="W373" i="8" s="1"/>
  <c r="W488" i="3"/>
  <c r="W374" i="8" s="1"/>
  <c r="W474" i="3"/>
  <c r="W475" i="3"/>
  <c r="W215" i="10" s="1"/>
  <c r="W476" i="3"/>
  <c r="W363" i="8" s="1"/>
  <c r="W477" i="3"/>
  <c r="W364" i="8" s="1"/>
  <c r="W478" i="3"/>
  <c r="W365" i="8" s="1"/>
  <c r="W622" i="3"/>
  <c r="W463" i="8" s="1"/>
  <c r="V586" i="3"/>
  <c r="V432" i="8" s="1"/>
  <c r="E247" i="10"/>
  <c r="D247" i="10"/>
  <c r="C248" i="10"/>
  <c r="B247" i="10"/>
  <c r="E218" i="10"/>
  <c r="D218" i="10"/>
  <c r="B218" i="10"/>
  <c r="E263" i="10"/>
  <c r="D263" i="10"/>
  <c r="C264" i="10"/>
  <c r="E262" i="10"/>
  <c r="D262" i="10"/>
  <c r="E260" i="10"/>
  <c r="E259" i="10"/>
  <c r="E258" i="10"/>
  <c r="E257" i="10"/>
  <c r="D258" i="10"/>
  <c r="D259" i="10"/>
  <c r="D260" i="10"/>
  <c r="D257" i="10"/>
  <c r="C258" i="10"/>
  <c r="B256" i="10"/>
  <c r="B257" i="10"/>
  <c r="B258" i="10"/>
  <c r="B259" i="10"/>
  <c r="B260" i="10"/>
  <c r="E256" i="10"/>
  <c r="D256" i="10"/>
  <c r="E255" i="10"/>
  <c r="D255" i="10"/>
  <c r="C256" i="10"/>
  <c r="B255" i="10"/>
  <c r="E254" i="10"/>
  <c r="E253" i="10"/>
  <c r="E252" i="10"/>
  <c r="D253" i="10"/>
  <c r="D254" i="10"/>
  <c r="D252" i="10"/>
  <c r="C253" i="10"/>
  <c r="B253" i="10"/>
  <c r="B254" i="10"/>
  <c r="B252" i="10"/>
  <c r="E251" i="10"/>
  <c r="D251" i="10"/>
  <c r="C252" i="10"/>
  <c r="B251" i="10"/>
  <c r="E240" i="10"/>
  <c r="D240" i="10"/>
  <c r="C241" i="10"/>
  <c r="B240" i="10"/>
  <c r="E231" i="10"/>
  <c r="D231" i="10"/>
  <c r="C232" i="10"/>
  <c r="B231" i="10"/>
  <c r="E228" i="10"/>
  <c r="D228" i="10"/>
  <c r="C229" i="10"/>
  <c r="B228" i="10"/>
  <c r="E225" i="10"/>
  <c r="D225" i="10"/>
  <c r="B225" i="10"/>
  <c r="E222" i="10"/>
  <c r="E221" i="10"/>
  <c r="E220" i="10"/>
  <c r="E219" i="10"/>
  <c r="D222" i="10"/>
  <c r="D221" i="10"/>
  <c r="D220" i="10"/>
  <c r="D219" i="10"/>
  <c r="B220" i="10"/>
  <c r="B221" i="10"/>
  <c r="B222" i="10"/>
  <c r="B219" i="10"/>
  <c r="E217" i="10"/>
  <c r="D217" i="10"/>
  <c r="D224" i="10"/>
  <c r="B217" i="10"/>
  <c r="E215" i="10"/>
  <c r="E214" i="10"/>
  <c r="E213" i="10"/>
  <c r="D215" i="10"/>
  <c r="D214" i="10"/>
  <c r="D213" i="10"/>
  <c r="C214" i="10"/>
  <c r="D126" i="10"/>
  <c r="E126" i="10"/>
  <c r="C126" i="10"/>
  <c r="B126" i="10"/>
  <c r="D74" i="10"/>
  <c r="E74" i="10"/>
  <c r="C74" i="10"/>
  <c r="B74" i="10"/>
  <c r="E64" i="10"/>
  <c r="E63" i="10"/>
  <c r="E62" i="10"/>
  <c r="D63" i="10"/>
  <c r="D64" i="10"/>
  <c r="D65" i="10"/>
  <c r="D66" i="10"/>
  <c r="D67" i="10"/>
  <c r="D68" i="10"/>
  <c r="D69" i="10"/>
  <c r="D70" i="10"/>
  <c r="D71" i="10"/>
  <c r="D62" i="10"/>
  <c r="C62" i="10"/>
  <c r="B64" i="10"/>
  <c r="B63" i="10"/>
  <c r="B62" i="10"/>
  <c r="V622" i="3"/>
  <c r="V463" i="8" s="1"/>
  <c r="P113" i="9"/>
  <c r="P114" i="9"/>
  <c r="P115" i="9"/>
  <c r="P116" i="9"/>
  <c r="P117" i="9"/>
  <c r="P118" i="9"/>
  <c r="P109" i="9"/>
  <c r="P110" i="9"/>
  <c r="P111" i="9"/>
  <c r="P103" i="9"/>
  <c r="P104" i="9"/>
  <c r="P105" i="9"/>
  <c r="P106" i="9"/>
  <c r="Q103" i="9"/>
  <c r="Q107" i="9"/>
  <c r="Q108" i="9"/>
  <c r="Q109" i="9"/>
  <c r="Q110" i="9"/>
  <c r="Q169" i="9"/>
  <c r="R169" i="9"/>
  <c r="S169" i="9"/>
  <c r="P169" i="9"/>
  <c r="D117" i="10"/>
  <c r="E117" i="10"/>
  <c r="C117" i="10"/>
  <c r="T411" i="8"/>
  <c r="P412" i="8"/>
  <c r="O412" i="8" s="1"/>
  <c r="T412" i="8"/>
  <c r="Q416" i="8"/>
  <c r="O416" i="8" s="1"/>
  <c r="T416" i="8"/>
  <c r="P417" i="8"/>
  <c r="O417" i="8" s="1"/>
  <c r="T417" i="8"/>
  <c r="R422" i="8"/>
  <c r="O422" i="8" s="1"/>
  <c r="D226" i="10"/>
  <c r="E226" i="10"/>
  <c r="C227" i="10"/>
  <c r="E264" i="10"/>
  <c r="D264" i="10"/>
  <c r="C265" i="10"/>
  <c r="E248" i="10"/>
  <c r="D248" i="10"/>
  <c r="C249" i="10"/>
  <c r="E245" i="10"/>
  <c r="E246" i="10"/>
  <c r="D246" i="10"/>
  <c r="D245" i="10"/>
  <c r="E241" i="10"/>
  <c r="E242" i="10"/>
  <c r="E243" i="10"/>
  <c r="E244" i="10"/>
  <c r="D242" i="10"/>
  <c r="D243" i="10"/>
  <c r="D244" i="10"/>
  <c r="D241" i="10"/>
  <c r="C242" i="10"/>
  <c r="E239" i="10"/>
  <c r="D239" i="10"/>
  <c r="C240" i="10"/>
  <c r="E135" i="10"/>
  <c r="E136" i="10"/>
  <c r="E137" i="10"/>
  <c r="E138" i="10"/>
  <c r="E139" i="10"/>
  <c r="E140" i="10"/>
  <c r="E141" i="10"/>
  <c r="E142" i="10"/>
  <c r="E143" i="10"/>
  <c r="E144" i="10"/>
  <c r="D136" i="10"/>
  <c r="D137" i="10"/>
  <c r="D138" i="10"/>
  <c r="D139" i="10"/>
  <c r="D140" i="10"/>
  <c r="D141" i="10"/>
  <c r="D142" i="10"/>
  <c r="D143" i="10"/>
  <c r="D144" i="10"/>
  <c r="D135" i="10"/>
  <c r="C136" i="10"/>
  <c r="E32" i="10"/>
  <c r="E33" i="10"/>
  <c r="E34" i="10"/>
  <c r="E35" i="10"/>
  <c r="E36" i="10"/>
  <c r="E37" i="10"/>
  <c r="E39" i="10"/>
  <c r="E40" i="10"/>
  <c r="E41" i="10"/>
  <c r="E42" i="10"/>
  <c r="E43" i="10"/>
  <c r="E44" i="10"/>
  <c r="D44" i="10"/>
  <c r="D43" i="10"/>
  <c r="D32" i="10"/>
  <c r="D33" i="10"/>
  <c r="D34" i="10"/>
  <c r="D35" i="10"/>
  <c r="D36" i="10"/>
  <c r="D37" i="10"/>
  <c r="D38" i="10"/>
  <c r="D39" i="10"/>
  <c r="D40" i="10"/>
  <c r="D41" i="10"/>
  <c r="D42" i="10"/>
  <c r="D7" i="8"/>
  <c r="G293" i="3"/>
  <c r="G292" i="3"/>
  <c r="G291" i="3"/>
  <c r="L291" i="3" s="1"/>
  <c r="L222" i="8" s="1"/>
  <c r="G290" i="3"/>
  <c r="U290" i="3" s="1"/>
  <c r="G289" i="3"/>
  <c r="L289" i="3" s="1"/>
  <c r="G288" i="3"/>
  <c r="L288" i="3" s="1"/>
  <c r="L140" i="10" s="1"/>
  <c r="G287" i="3"/>
  <c r="L287" i="3" s="1"/>
  <c r="G286" i="3"/>
  <c r="L286" i="3" s="1"/>
  <c r="L138" i="10" s="1"/>
  <c r="G285" i="3"/>
  <c r="G284" i="3"/>
  <c r="O293" i="3"/>
  <c r="O292" i="3"/>
  <c r="O291" i="3"/>
  <c r="O290" i="3"/>
  <c r="O289" i="3"/>
  <c r="O288" i="3"/>
  <c r="O287" i="3"/>
  <c r="O286" i="3"/>
  <c r="O285" i="3"/>
  <c r="O284" i="3"/>
  <c r="O283" i="3"/>
  <c r="G283" i="3"/>
  <c r="O282" i="3"/>
  <c r="G282" i="3"/>
  <c r="G281" i="3"/>
  <c r="U281" i="3" s="1"/>
  <c r="U212" i="8" s="1"/>
  <c r="O281" i="3"/>
  <c r="G280" i="3"/>
  <c r="L280" i="3" s="1"/>
  <c r="L135" i="10" s="1"/>
  <c r="G521" i="3"/>
  <c r="E237" i="10"/>
  <c r="E238" i="10"/>
  <c r="E249" i="10"/>
  <c r="E250" i="10"/>
  <c r="E261" i="10"/>
  <c r="E265" i="10"/>
  <c r="E266" i="10"/>
  <c r="E236" i="10"/>
  <c r="E235" i="10"/>
  <c r="E234" i="10"/>
  <c r="E233" i="10"/>
  <c r="E232" i="10"/>
  <c r="E230" i="10"/>
  <c r="E227" i="10"/>
  <c r="E229" i="10"/>
  <c r="D229" i="10"/>
  <c r="E223" i="10"/>
  <c r="E224" i="10"/>
  <c r="D223" i="10"/>
  <c r="D216" i="10"/>
  <c r="E216" i="10"/>
  <c r="D227" i="10"/>
  <c r="D230" i="10"/>
  <c r="D232" i="10"/>
  <c r="D233" i="10"/>
  <c r="D234" i="10"/>
  <c r="D235" i="10"/>
  <c r="D236" i="10"/>
  <c r="D237" i="10"/>
  <c r="D238" i="10"/>
  <c r="D249" i="10"/>
  <c r="D250" i="10"/>
  <c r="D261" i="10"/>
  <c r="D265" i="10"/>
  <c r="D266" i="10"/>
  <c r="D210" i="10"/>
  <c r="D203" i="10"/>
  <c r="E203" i="10"/>
  <c r="D6" i="10"/>
  <c r="E6" i="10"/>
  <c r="D7" i="10"/>
  <c r="E7" i="10"/>
  <c r="D8" i="10"/>
  <c r="E8" i="10"/>
  <c r="D9" i="10"/>
  <c r="E9" i="10"/>
  <c r="D10" i="10"/>
  <c r="E10" i="10"/>
  <c r="D11" i="10"/>
  <c r="E11" i="10"/>
  <c r="D12" i="10"/>
  <c r="E12" i="10"/>
  <c r="D13" i="10"/>
  <c r="E13" i="10"/>
  <c r="D14" i="10"/>
  <c r="E14" i="10"/>
  <c r="D15" i="10"/>
  <c r="E15" i="10"/>
  <c r="D16" i="10"/>
  <c r="E16" i="10"/>
  <c r="D17" i="10"/>
  <c r="E17" i="10"/>
  <c r="D18" i="10"/>
  <c r="E18" i="10"/>
  <c r="D19" i="10"/>
  <c r="E19" i="10"/>
  <c r="D20" i="10"/>
  <c r="E20" i="10"/>
  <c r="D21" i="10"/>
  <c r="E21" i="10"/>
  <c r="D22" i="10"/>
  <c r="E22" i="10"/>
  <c r="D23" i="10"/>
  <c r="E23" i="10"/>
  <c r="D24" i="10"/>
  <c r="E24" i="10"/>
  <c r="D25" i="10"/>
  <c r="E25" i="10"/>
  <c r="D26" i="10"/>
  <c r="E26" i="10"/>
  <c r="D27" i="10"/>
  <c r="E27" i="10"/>
  <c r="D28" i="10"/>
  <c r="E28" i="10"/>
  <c r="D29" i="10"/>
  <c r="E29" i="10"/>
  <c r="D30" i="10"/>
  <c r="E30" i="10"/>
  <c r="D31" i="10"/>
  <c r="E31" i="10"/>
  <c r="D45" i="10"/>
  <c r="E45" i="10"/>
  <c r="D46" i="10"/>
  <c r="E46" i="10"/>
  <c r="D47" i="10"/>
  <c r="E47" i="10"/>
  <c r="D48" i="10"/>
  <c r="E48" i="10"/>
  <c r="D49" i="10"/>
  <c r="E49" i="10"/>
  <c r="D51" i="10"/>
  <c r="E51" i="10"/>
  <c r="D52" i="10"/>
  <c r="E52" i="10"/>
  <c r="D53" i="10"/>
  <c r="E53" i="10"/>
  <c r="D54" i="10"/>
  <c r="E54" i="10"/>
  <c r="D55" i="10"/>
  <c r="E55" i="10"/>
  <c r="D56" i="10"/>
  <c r="E56" i="10"/>
  <c r="D57" i="10"/>
  <c r="E57" i="10"/>
  <c r="D58" i="10"/>
  <c r="E58" i="10"/>
  <c r="D59" i="10"/>
  <c r="E59" i="10"/>
  <c r="D60" i="10"/>
  <c r="E60" i="10"/>
  <c r="D61" i="10"/>
  <c r="E61" i="10"/>
  <c r="E65" i="10"/>
  <c r="E66" i="10"/>
  <c r="E67" i="10"/>
  <c r="E68" i="10"/>
  <c r="E69" i="10"/>
  <c r="E70" i="10"/>
  <c r="E71" i="10"/>
  <c r="E72" i="10"/>
  <c r="E75" i="10"/>
  <c r="E76" i="10"/>
  <c r="E77" i="10"/>
  <c r="E78" i="10"/>
  <c r="E79" i="10"/>
  <c r="E80" i="10"/>
  <c r="D81" i="10"/>
  <c r="E81" i="10"/>
  <c r="D82" i="10"/>
  <c r="E82" i="10"/>
  <c r="D83" i="10"/>
  <c r="E83" i="10"/>
  <c r="D84" i="10"/>
  <c r="E84" i="10"/>
  <c r="D86" i="10"/>
  <c r="E86" i="10"/>
  <c r="D87" i="10"/>
  <c r="E87" i="10"/>
  <c r="D88" i="10"/>
  <c r="E88" i="10"/>
  <c r="D89" i="10"/>
  <c r="E89" i="10"/>
  <c r="D90" i="10"/>
  <c r="E90" i="10"/>
  <c r="D91" i="10"/>
  <c r="E91" i="10"/>
  <c r="D92" i="10"/>
  <c r="E92" i="10"/>
  <c r="D93" i="10"/>
  <c r="E93" i="10"/>
  <c r="D94" i="10"/>
  <c r="E94" i="10"/>
  <c r="D95" i="10"/>
  <c r="E95" i="10"/>
  <c r="D96" i="10"/>
  <c r="E96" i="10"/>
  <c r="D97" i="10"/>
  <c r="E97" i="10"/>
  <c r="D98" i="10"/>
  <c r="E98" i="10"/>
  <c r="D99" i="10"/>
  <c r="E99" i="10"/>
  <c r="D100" i="10"/>
  <c r="E100" i="10"/>
  <c r="D101" i="10"/>
  <c r="E101" i="10"/>
  <c r="D102" i="10"/>
  <c r="E102" i="10"/>
  <c r="D103" i="10"/>
  <c r="E103" i="10"/>
  <c r="D104" i="10"/>
  <c r="E104" i="10"/>
  <c r="D105" i="10"/>
  <c r="E105" i="10"/>
  <c r="D107" i="10"/>
  <c r="E107" i="10"/>
  <c r="D109" i="10"/>
  <c r="E109" i="10"/>
  <c r="D110" i="10"/>
  <c r="E110" i="10"/>
  <c r="D111" i="10"/>
  <c r="E111" i="10"/>
  <c r="D112" i="10"/>
  <c r="E112" i="10"/>
  <c r="D113" i="10"/>
  <c r="E113" i="10"/>
  <c r="D114" i="10"/>
  <c r="E114" i="10"/>
  <c r="D115" i="10"/>
  <c r="E115" i="10"/>
  <c r="D116" i="10"/>
  <c r="E116" i="10"/>
  <c r="D118" i="10"/>
  <c r="E118" i="10"/>
  <c r="D119" i="10"/>
  <c r="E119" i="10"/>
  <c r="D120" i="10"/>
  <c r="E120" i="10"/>
  <c r="D121" i="10"/>
  <c r="E121" i="10"/>
  <c r="D122" i="10"/>
  <c r="E122" i="10"/>
  <c r="D123" i="10"/>
  <c r="E123" i="10"/>
  <c r="D124" i="10"/>
  <c r="E124" i="10"/>
  <c r="D125" i="10"/>
  <c r="E125" i="10"/>
  <c r="D127" i="10"/>
  <c r="E127" i="10"/>
  <c r="D129" i="10"/>
  <c r="E129" i="10"/>
  <c r="D130" i="10"/>
  <c r="E130" i="10"/>
  <c r="D131" i="10"/>
  <c r="E131" i="10"/>
  <c r="D132" i="10"/>
  <c r="E132" i="10"/>
  <c r="D133" i="10"/>
  <c r="E133" i="10"/>
  <c r="D134" i="10"/>
  <c r="E134" i="10"/>
  <c r="D145" i="10"/>
  <c r="E145" i="10"/>
  <c r="D146" i="10"/>
  <c r="E146" i="10"/>
  <c r="D147" i="10"/>
  <c r="E147" i="10"/>
  <c r="D148" i="10"/>
  <c r="E148" i="10"/>
  <c r="D149" i="10"/>
  <c r="E149" i="10"/>
  <c r="D150" i="10"/>
  <c r="E150" i="10"/>
  <c r="D151" i="10"/>
  <c r="E151" i="10"/>
  <c r="D152" i="10"/>
  <c r="E152" i="10"/>
  <c r="D153" i="10"/>
  <c r="E153" i="10"/>
  <c r="D154" i="10"/>
  <c r="E154" i="10"/>
  <c r="D156" i="10"/>
  <c r="E156" i="10"/>
  <c r="D157" i="10"/>
  <c r="E157" i="10"/>
  <c r="D158" i="10"/>
  <c r="E158" i="10"/>
  <c r="D159" i="10"/>
  <c r="E159" i="10"/>
  <c r="D160" i="10"/>
  <c r="E160" i="10"/>
  <c r="D161" i="10"/>
  <c r="E161" i="10"/>
  <c r="D162" i="10"/>
  <c r="E162" i="10"/>
  <c r="D163" i="10"/>
  <c r="E163" i="10"/>
  <c r="D164" i="10"/>
  <c r="E164" i="10"/>
  <c r="D165" i="10"/>
  <c r="E165" i="10"/>
  <c r="D166" i="10"/>
  <c r="E166" i="10"/>
  <c r="D167" i="10"/>
  <c r="E167" i="10"/>
  <c r="D169" i="10"/>
  <c r="E169" i="10"/>
  <c r="D170" i="10"/>
  <c r="E170" i="10"/>
  <c r="D171" i="10"/>
  <c r="E171" i="10"/>
  <c r="D172" i="10"/>
  <c r="E172" i="10"/>
  <c r="D173" i="10"/>
  <c r="E173" i="10"/>
  <c r="D175" i="10"/>
  <c r="E175" i="10"/>
  <c r="D184" i="10"/>
  <c r="E184" i="10"/>
  <c r="D185" i="10"/>
  <c r="E185" i="10"/>
  <c r="D186" i="10"/>
  <c r="E186" i="10"/>
  <c r="D187" i="10"/>
  <c r="E187" i="10"/>
  <c r="D188" i="10"/>
  <c r="E188" i="10"/>
  <c r="D189" i="10"/>
  <c r="E189" i="10"/>
  <c r="D190" i="10"/>
  <c r="E190" i="10"/>
  <c r="D191" i="10"/>
  <c r="E191" i="10"/>
  <c r="D192" i="10"/>
  <c r="E192" i="10"/>
  <c r="D193" i="10"/>
  <c r="E193" i="10"/>
  <c r="D194" i="10"/>
  <c r="E194" i="10"/>
  <c r="D195" i="10"/>
  <c r="E195" i="10"/>
  <c r="D196" i="10"/>
  <c r="D197" i="10"/>
  <c r="E197" i="10"/>
  <c r="D198" i="10"/>
  <c r="E198" i="10"/>
  <c r="D199" i="10"/>
  <c r="E199" i="10"/>
  <c r="D200" i="10"/>
  <c r="E200" i="10"/>
  <c r="D201" i="10"/>
  <c r="E201" i="10"/>
  <c r="D202" i="10"/>
  <c r="E202" i="10"/>
  <c r="D204" i="10"/>
  <c r="E204" i="10"/>
  <c r="D205" i="10"/>
  <c r="E205" i="10"/>
  <c r="D206" i="10"/>
  <c r="E206" i="10"/>
  <c r="D207" i="10"/>
  <c r="E207" i="10"/>
  <c r="D208" i="10"/>
  <c r="E208" i="10"/>
  <c r="D209" i="10"/>
  <c r="E209" i="10"/>
  <c r="C270" i="10"/>
  <c r="C640" i="3"/>
  <c r="D414" i="8"/>
  <c r="E414" i="8"/>
  <c r="F414" i="8"/>
  <c r="M414" i="8"/>
  <c r="N414" i="8"/>
  <c r="T414" i="8"/>
  <c r="D415" i="8"/>
  <c r="E415" i="8"/>
  <c r="F415" i="8"/>
  <c r="M415" i="8"/>
  <c r="N415" i="8"/>
  <c r="T415" i="8"/>
  <c r="D416" i="8"/>
  <c r="M416" i="8"/>
  <c r="N416" i="8"/>
  <c r="D417" i="8"/>
  <c r="E417" i="8"/>
  <c r="F417" i="8"/>
  <c r="M417" i="8"/>
  <c r="N417" i="8"/>
  <c r="D418" i="8"/>
  <c r="E418" i="8"/>
  <c r="F418" i="8"/>
  <c r="M418" i="8"/>
  <c r="N418" i="8"/>
  <c r="T418" i="8"/>
  <c r="C415" i="8"/>
  <c r="C416" i="8"/>
  <c r="C417" i="8"/>
  <c r="C418" i="8"/>
  <c r="C414" i="8"/>
  <c r="C419" i="8"/>
  <c r="D419" i="8"/>
  <c r="E419" i="8"/>
  <c r="F419" i="8"/>
  <c r="M419" i="8"/>
  <c r="N419" i="8"/>
  <c r="T419" i="8"/>
  <c r="W563" i="3"/>
  <c r="W245" i="10" s="1"/>
  <c r="W564" i="3"/>
  <c r="W415" i="8" s="1"/>
  <c r="W565" i="3"/>
  <c r="W416" i="8" s="1"/>
  <c r="W566" i="3"/>
  <c r="W246" i="10" s="1"/>
  <c r="W567" i="3"/>
  <c r="W418" i="8" s="1"/>
  <c r="G563" i="3"/>
  <c r="P563" i="3" s="1"/>
  <c r="P414" i="8" s="1"/>
  <c r="O414" i="8" s="1"/>
  <c r="G564" i="3"/>
  <c r="G565" i="3"/>
  <c r="L565" i="3" s="1"/>
  <c r="L416" i="8" s="1"/>
  <c r="G566" i="3"/>
  <c r="L566" i="3" s="1"/>
  <c r="L417" i="8" s="1"/>
  <c r="G567" i="3"/>
  <c r="L567" i="3" s="1"/>
  <c r="L418" i="8" s="1"/>
  <c r="E409" i="8"/>
  <c r="F409" i="8"/>
  <c r="M409" i="8"/>
  <c r="N409" i="8"/>
  <c r="T409" i="8"/>
  <c r="E410" i="8"/>
  <c r="F410" i="8"/>
  <c r="M410" i="8"/>
  <c r="N410" i="8"/>
  <c r="T410" i="8"/>
  <c r="M411" i="8"/>
  <c r="N411" i="8"/>
  <c r="E412" i="8"/>
  <c r="F412" i="8"/>
  <c r="M412" i="8"/>
  <c r="N412" i="8"/>
  <c r="E413" i="8"/>
  <c r="F413" i="8"/>
  <c r="M413" i="8"/>
  <c r="N413" i="8"/>
  <c r="T413" i="8"/>
  <c r="C410" i="8"/>
  <c r="D410" i="8"/>
  <c r="C411" i="8"/>
  <c r="D411" i="8"/>
  <c r="C412" i="8"/>
  <c r="D412" i="8"/>
  <c r="C413" i="8"/>
  <c r="D413" i="8"/>
  <c r="D409" i="8"/>
  <c r="C409" i="8"/>
  <c r="W562" i="3"/>
  <c r="W244" i="10" s="1"/>
  <c r="W561" i="3"/>
  <c r="W243" i="10" s="1"/>
  <c r="W560" i="3"/>
  <c r="W411" i="8" s="1"/>
  <c r="W559" i="3"/>
  <c r="W242" i="10" s="1"/>
  <c r="W558" i="3"/>
  <c r="W241" i="10" s="1"/>
  <c r="G558" i="3"/>
  <c r="P558" i="3" s="1"/>
  <c r="P241" i="10" s="1"/>
  <c r="G559" i="3"/>
  <c r="G560" i="3"/>
  <c r="G561" i="3"/>
  <c r="G562" i="3"/>
  <c r="D166" i="9"/>
  <c r="C123" i="9"/>
  <c r="D123" i="9"/>
  <c r="E123" i="9"/>
  <c r="F123" i="9"/>
  <c r="H123" i="9"/>
  <c r="I123" i="9"/>
  <c r="J123" i="9"/>
  <c r="K123" i="9"/>
  <c r="M123" i="9"/>
  <c r="N123" i="9"/>
  <c r="T123" i="9"/>
  <c r="U123" i="9"/>
  <c r="V123" i="9"/>
  <c r="W123" i="9"/>
  <c r="Z123" i="9"/>
  <c r="C124" i="9"/>
  <c r="D124" i="9"/>
  <c r="E124" i="9"/>
  <c r="F124" i="9"/>
  <c r="H124" i="9"/>
  <c r="I124" i="9"/>
  <c r="J124" i="9"/>
  <c r="K124" i="9"/>
  <c r="M124" i="9"/>
  <c r="N124" i="9"/>
  <c r="T124" i="9"/>
  <c r="U124" i="9"/>
  <c r="V124" i="9"/>
  <c r="W124" i="9"/>
  <c r="Z124" i="9"/>
  <c r="C125" i="9"/>
  <c r="D125" i="9"/>
  <c r="E125" i="9"/>
  <c r="F125" i="9"/>
  <c r="H125" i="9"/>
  <c r="I125" i="9"/>
  <c r="J125" i="9"/>
  <c r="K125" i="9"/>
  <c r="M125" i="9"/>
  <c r="N125" i="9"/>
  <c r="T125" i="9"/>
  <c r="U125" i="9"/>
  <c r="V125" i="9"/>
  <c r="W125" i="9"/>
  <c r="Z125" i="9"/>
  <c r="C126" i="9"/>
  <c r="D126" i="9"/>
  <c r="E126" i="9"/>
  <c r="F126" i="9"/>
  <c r="H126" i="9"/>
  <c r="I126" i="9"/>
  <c r="J126" i="9"/>
  <c r="K126" i="9"/>
  <c r="M126" i="9"/>
  <c r="N126" i="9"/>
  <c r="T126" i="9"/>
  <c r="U126" i="9"/>
  <c r="V126" i="9"/>
  <c r="W126" i="9"/>
  <c r="Z126" i="9"/>
  <c r="C127" i="9"/>
  <c r="D127" i="9"/>
  <c r="E127" i="9"/>
  <c r="F127" i="9"/>
  <c r="H127" i="9"/>
  <c r="I127" i="9"/>
  <c r="J127" i="9"/>
  <c r="K127" i="9"/>
  <c r="M127" i="9"/>
  <c r="N127" i="9"/>
  <c r="T127" i="9"/>
  <c r="U127" i="9"/>
  <c r="V127" i="9"/>
  <c r="W127" i="9"/>
  <c r="Z127" i="9"/>
  <c r="C128" i="9"/>
  <c r="D128" i="9"/>
  <c r="E128" i="9"/>
  <c r="F128" i="9"/>
  <c r="H128" i="9"/>
  <c r="I128" i="9"/>
  <c r="J128" i="9"/>
  <c r="K128" i="9"/>
  <c r="M128" i="9"/>
  <c r="N128" i="9"/>
  <c r="T128" i="9"/>
  <c r="U128" i="9"/>
  <c r="V128" i="9"/>
  <c r="W128" i="9"/>
  <c r="Z128" i="9"/>
  <c r="C129" i="9"/>
  <c r="D129" i="9"/>
  <c r="E129" i="9"/>
  <c r="F129" i="9"/>
  <c r="H129" i="9"/>
  <c r="I129" i="9"/>
  <c r="J129" i="9"/>
  <c r="K129" i="9"/>
  <c r="M129" i="9"/>
  <c r="N129" i="9"/>
  <c r="T129" i="9"/>
  <c r="U129" i="9"/>
  <c r="V129" i="9"/>
  <c r="W129" i="9"/>
  <c r="Z129" i="9"/>
  <c r="C130" i="9"/>
  <c r="D130" i="9"/>
  <c r="E130" i="9"/>
  <c r="F130" i="9"/>
  <c r="H130" i="9"/>
  <c r="I130" i="9"/>
  <c r="J130" i="9"/>
  <c r="K130" i="9"/>
  <c r="M130" i="9"/>
  <c r="N130" i="9"/>
  <c r="T130" i="9"/>
  <c r="U130" i="9"/>
  <c r="V130" i="9"/>
  <c r="W130" i="9"/>
  <c r="Z130" i="9"/>
  <c r="C131" i="9"/>
  <c r="D131" i="9"/>
  <c r="E131" i="9"/>
  <c r="F131" i="9"/>
  <c r="H131" i="9"/>
  <c r="I131" i="9"/>
  <c r="J131" i="9"/>
  <c r="K131" i="9"/>
  <c r="L131" i="9"/>
  <c r="N131" i="9"/>
  <c r="T131" i="9"/>
  <c r="U131" i="9"/>
  <c r="V131" i="9"/>
  <c r="W131" i="9"/>
  <c r="Z131" i="9"/>
  <c r="C132" i="9"/>
  <c r="D132" i="9"/>
  <c r="E132" i="9"/>
  <c r="F132" i="9"/>
  <c r="H132" i="9"/>
  <c r="I132" i="9"/>
  <c r="J132" i="9"/>
  <c r="K132" i="9"/>
  <c r="M132" i="9"/>
  <c r="N132" i="9"/>
  <c r="T132" i="9"/>
  <c r="U132" i="9"/>
  <c r="V132" i="9"/>
  <c r="W132" i="9"/>
  <c r="Z132" i="9"/>
  <c r="C133" i="9"/>
  <c r="D133" i="9"/>
  <c r="E133" i="9"/>
  <c r="F133" i="9"/>
  <c r="H133" i="9"/>
  <c r="I133" i="9"/>
  <c r="J133" i="9"/>
  <c r="K133" i="9"/>
  <c r="M133" i="9"/>
  <c r="N133" i="9"/>
  <c r="T133" i="9"/>
  <c r="U133" i="9"/>
  <c r="V133" i="9"/>
  <c r="W133" i="9"/>
  <c r="Z133" i="9"/>
  <c r="C134" i="9"/>
  <c r="D134" i="9"/>
  <c r="E134" i="9"/>
  <c r="F134" i="9"/>
  <c r="H134" i="9"/>
  <c r="I134" i="9"/>
  <c r="J134" i="9"/>
  <c r="K134" i="9"/>
  <c r="M134" i="9"/>
  <c r="N134" i="9"/>
  <c r="T134" i="9"/>
  <c r="U134" i="9"/>
  <c r="V134" i="9"/>
  <c r="W134" i="9"/>
  <c r="Z134" i="9"/>
  <c r="C135" i="9"/>
  <c r="D135" i="9"/>
  <c r="E135" i="9"/>
  <c r="F135" i="9"/>
  <c r="H135" i="9"/>
  <c r="I135" i="9"/>
  <c r="J135" i="9"/>
  <c r="K135" i="9"/>
  <c r="M135" i="9"/>
  <c r="N135" i="9"/>
  <c r="T135" i="9"/>
  <c r="U135" i="9"/>
  <c r="V135" i="9"/>
  <c r="W135" i="9"/>
  <c r="Z135" i="9"/>
  <c r="C136" i="9"/>
  <c r="D136" i="9"/>
  <c r="E136" i="9"/>
  <c r="F136" i="9"/>
  <c r="H136" i="9"/>
  <c r="I136" i="9"/>
  <c r="J136" i="9"/>
  <c r="K136" i="9"/>
  <c r="L136" i="9"/>
  <c r="N136" i="9"/>
  <c r="T136" i="9"/>
  <c r="U136" i="9"/>
  <c r="V136" i="9"/>
  <c r="W136" i="9"/>
  <c r="Z136" i="9"/>
  <c r="C137" i="9"/>
  <c r="D137" i="9"/>
  <c r="E137" i="9"/>
  <c r="F137" i="9"/>
  <c r="H137" i="9"/>
  <c r="I137" i="9"/>
  <c r="J137" i="9"/>
  <c r="K137" i="9"/>
  <c r="M137" i="9"/>
  <c r="N137" i="9"/>
  <c r="T137" i="9"/>
  <c r="U137" i="9"/>
  <c r="V137" i="9"/>
  <c r="W137" i="9"/>
  <c r="Z137" i="9"/>
  <c r="C138" i="9"/>
  <c r="D138" i="9"/>
  <c r="E138" i="9"/>
  <c r="F138" i="9"/>
  <c r="H138" i="9"/>
  <c r="I138" i="9"/>
  <c r="J138" i="9"/>
  <c r="K138" i="9"/>
  <c r="M138" i="9"/>
  <c r="N138" i="9"/>
  <c r="T138" i="9"/>
  <c r="U138" i="9"/>
  <c r="V138" i="9"/>
  <c r="W138" i="9"/>
  <c r="Z138" i="9"/>
  <c r="C139" i="9"/>
  <c r="D139" i="9"/>
  <c r="E139" i="9"/>
  <c r="F139" i="9"/>
  <c r="H139" i="9"/>
  <c r="I139" i="9"/>
  <c r="J139" i="9"/>
  <c r="K139" i="9"/>
  <c r="M139" i="9"/>
  <c r="N139" i="9"/>
  <c r="T139" i="9"/>
  <c r="U139" i="9"/>
  <c r="V139" i="9"/>
  <c r="W139" i="9"/>
  <c r="Z139" i="9"/>
  <c r="C140" i="9"/>
  <c r="D140" i="9"/>
  <c r="E140" i="9"/>
  <c r="F140" i="9"/>
  <c r="H140" i="9"/>
  <c r="I140" i="9"/>
  <c r="J140" i="9"/>
  <c r="K140" i="9"/>
  <c r="L140" i="9"/>
  <c r="N140" i="9"/>
  <c r="T140" i="9"/>
  <c r="U140" i="9"/>
  <c r="V140" i="9"/>
  <c r="W140" i="9"/>
  <c r="Z140" i="9"/>
  <c r="C141" i="9"/>
  <c r="D141" i="9"/>
  <c r="E141" i="9"/>
  <c r="F141" i="9"/>
  <c r="H141" i="9"/>
  <c r="I141" i="9"/>
  <c r="J141" i="9"/>
  <c r="K141" i="9"/>
  <c r="M141" i="9"/>
  <c r="N141" i="9"/>
  <c r="T141" i="9"/>
  <c r="U141" i="9"/>
  <c r="V141" i="9"/>
  <c r="W141" i="9"/>
  <c r="Z141" i="9"/>
  <c r="C142" i="9"/>
  <c r="D142" i="9"/>
  <c r="E142" i="9"/>
  <c r="F142" i="9"/>
  <c r="I142" i="9"/>
  <c r="J142" i="9"/>
  <c r="K142" i="9"/>
  <c r="T142" i="9"/>
  <c r="U142" i="9"/>
  <c r="V142" i="9"/>
  <c r="W142" i="9"/>
  <c r="Z142" i="9"/>
  <c r="C143" i="9"/>
  <c r="D143" i="9"/>
  <c r="E143" i="9"/>
  <c r="F143" i="9"/>
  <c r="H143" i="9"/>
  <c r="I143" i="9"/>
  <c r="J143" i="9"/>
  <c r="K143" i="9"/>
  <c r="M143" i="9"/>
  <c r="N143" i="9"/>
  <c r="T143" i="9"/>
  <c r="U143" i="9"/>
  <c r="V143" i="9"/>
  <c r="W143" i="9"/>
  <c r="Z143" i="9"/>
  <c r="C144" i="9"/>
  <c r="D144" i="9"/>
  <c r="E144" i="9"/>
  <c r="F144" i="9"/>
  <c r="H144" i="9"/>
  <c r="I144" i="9"/>
  <c r="J144" i="9"/>
  <c r="K144" i="9"/>
  <c r="M144" i="9"/>
  <c r="N144" i="9"/>
  <c r="T144" i="9"/>
  <c r="U144" i="9"/>
  <c r="V144" i="9"/>
  <c r="W144" i="9"/>
  <c r="Z144" i="9"/>
  <c r="C145" i="9"/>
  <c r="D145" i="9"/>
  <c r="E145" i="9"/>
  <c r="F145" i="9"/>
  <c r="H145" i="9"/>
  <c r="I145" i="9"/>
  <c r="J145" i="9"/>
  <c r="K145" i="9"/>
  <c r="M145" i="9"/>
  <c r="N145" i="9"/>
  <c r="T145" i="9"/>
  <c r="U145" i="9"/>
  <c r="V145" i="9"/>
  <c r="W145" i="9"/>
  <c r="Z145" i="9"/>
  <c r="C146" i="9"/>
  <c r="D146" i="9"/>
  <c r="E146" i="9"/>
  <c r="F146" i="9"/>
  <c r="H146" i="9"/>
  <c r="I146" i="9"/>
  <c r="J146" i="9"/>
  <c r="K146" i="9"/>
  <c r="M146" i="9"/>
  <c r="N146" i="9"/>
  <c r="T146" i="9"/>
  <c r="U146" i="9"/>
  <c r="V146" i="9"/>
  <c r="W146" i="9"/>
  <c r="Z146" i="9"/>
  <c r="C147" i="9"/>
  <c r="D147" i="9"/>
  <c r="E147" i="9"/>
  <c r="F147" i="9"/>
  <c r="H147" i="9"/>
  <c r="I147" i="9"/>
  <c r="J147" i="9"/>
  <c r="K147" i="9"/>
  <c r="M147" i="9"/>
  <c r="N147" i="9"/>
  <c r="T147" i="9"/>
  <c r="U147" i="9"/>
  <c r="V147" i="9"/>
  <c r="W147" i="9"/>
  <c r="Z147" i="9"/>
  <c r="C148" i="9"/>
  <c r="D148" i="9"/>
  <c r="E148" i="9"/>
  <c r="F148" i="9"/>
  <c r="H148" i="9"/>
  <c r="I148" i="9"/>
  <c r="J148" i="9"/>
  <c r="K148" i="9"/>
  <c r="M148" i="9"/>
  <c r="N148" i="9"/>
  <c r="T148" i="9"/>
  <c r="U148" i="9"/>
  <c r="V148" i="9"/>
  <c r="W148" i="9"/>
  <c r="Z148" i="9"/>
  <c r="C149" i="9"/>
  <c r="D149" i="9"/>
  <c r="E149" i="9"/>
  <c r="F149" i="9"/>
  <c r="H149" i="9"/>
  <c r="I149" i="9"/>
  <c r="J149" i="9"/>
  <c r="K149" i="9"/>
  <c r="M149" i="9"/>
  <c r="N149" i="9"/>
  <c r="T149" i="9"/>
  <c r="U149" i="9"/>
  <c r="V149" i="9"/>
  <c r="W149" i="9"/>
  <c r="Z149" i="9"/>
  <c r="C150" i="9"/>
  <c r="D150" i="9"/>
  <c r="E150" i="9"/>
  <c r="F150" i="9"/>
  <c r="H150" i="9"/>
  <c r="I150" i="9"/>
  <c r="J150" i="9"/>
  <c r="K150" i="9"/>
  <c r="L150" i="9"/>
  <c r="N150" i="9"/>
  <c r="T150" i="9"/>
  <c r="U150" i="9"/>
  <c r="V150" i="9"/>
  <c r="W150" i="9"/>
  <c r="Z150" i="9"/>
  <c r="C151" i="9"/>
  <c r="D151" i="9"/>
  <c r="E151" i="9"/>
  <c r="F151" i="9"/>
  <c r="H151" i="9"/>
  <c r="I151" i="9"/>
  <c r="J151" i="9"/>
  <c r="K151" i="9"/>
  <c r="M151" i="9"/>
  <c r="N151" i="9"/>
  <c r="T151" i="9"/>
  <c r="U151" i="9"/>
  <c r="V151" i="9"/>
  <c r="W151" i="9"/>
  <c r="Z151" i="9"/>
  <c r="C152" i="9"/>
  <c r="D152" i="9"/>
  <c r="E152" i="9"/>
  <c r="F152" i="9"/>
  <c r="H152" i="9"/>
  <c r="I152" i="9"/>
  <c r="J152" i="9"/>
  <c r="K152" i="9"/>
  <c r="M152" i="9"/>
  <c r="N152" i="9"/>
  <c r="T152" i="9"/>
  <c r="U152" i="9"/>
  <c r="V152" i="9"/>
  <c r="W152" i="9"/>
  <c r="Z152" i="9"/>
  <c r="C153" i="9"/>
  <c r="D153" i="9"/>
  <c r="E153" i="9"/>
  <c r="F153" i="9"/>
  <c r="H153" i="9"/>
  <c r="I153" i="9"/>
  <c r="J153" i="9"/>
  <c r="K153" i="9"/>
  <c r="M153" i="9"/>
  <c r="N153" i="9"/>
  <c r="T153" i="9"/>
  <c r="U153" i="9"/>
  <c r="V153" i="9"/>
  <c r="W153" i="9"/>
  <c r="Z153" i="9"/>
  <c r="C154" i="9"/>
  <c r="D154" i="9"/>
  <c r="E154" i="9"/>
  <c r="F154" i="9"/>
  <c r="H154" i="9"/>
  <c r="I154" i="9"/>
  <c r="J154" i="9"/>
  <c r="K154" i="9"/>
  <c r="M154" i="9"/>
  <c r="N154" i="9"/>
  <c r="T154" i="9"/>
  <c r="U154" i="9"/>
  <c r="V154" i="9"/>
  <c r="W154" i="9"/>
  <c r="Z154" i="9"/>
  <c r="C155" i="9"/>
  <c r="D155" i="9"/>
  <c r="E155" i="9"/>
  <c r="F155" i="9"/>
  <c r="H155" i="9"/>
  <c r="I155" i="9"/>
  <c r="J155" i="9"/>
  <c r="K155" i="9"/>
  <c r="M155" i="9"/>
  <c r="N155" i="9"/>
  <c r="T155" i="9"/>
  <c r="U155" i="9"/>
  <c r="V155" i="9"/>
  <c r="W155" i="9"/>
  <c r="Z155" i="9"/>
  <c r="C156" i="9"/>
  <c r="D156" i="9"/>
  <c r="E156" i="9"/>
  <c r="F156" i="9"/>
  <c r="H156" i="9"/>
  <c r="I156" i="9"/>
  <c r="J156" i="9"/>
  <c r="K156" i="9"/>
  <c r="M156" i="9"/>
  <c r="N156" i="9"/>
  <c r="T156" i="9"/>
  <c r="U156" i="9"/>
  <c r="V156" i="9"/>
  <c r="W156" i="9"/>
  <c r="Z156" i="9"/>
  <c r="C157" i="9"/>
  <c r="D157" i="9"/>
  <c r="E157" i="9"/>
  <c r="F157" i="9"/>
  <c r="H157" i="9"/>
  <c r="I157" i="9"/>
  <c r="J157" i="9"/>
  <c r="K157" i="9"/>
  <c r="M157" i="9"/>
  <c r="N157" i="9"/>
  <c r="T157" i="9"/>
  <c r="U157" i="9"/>
  <c r="V157" i="9"/>
  <c r="W157" i="9"/>
  <c r="Z157" i="9"/>
  <c r="C158" i="9"/>
  <c r="D158" i="9"/>
  <c r="E158" i="9"/>
  <c r="F158" i="9"/>
  <c r="H158" i="9"/>
  <c r="I158" i="9"/>
  <c r="J158" i="9"/>
  <c r="K158" i="9"/>
  <c r="M158" i="9"/>
  <c r="N158" i="9"/>
  <c r="T158" i="9"/>
  <c r="U158" i="9"/>
  <c r="V158" i="9"/>
  <c r="W158" i="9"/>
  <c r="Z158" i="9"/>
  <c r="C159" i="9"/>
  <c r="D159" i="9"/>
  <c r="E159" i="9"/>
  <c r="F159" i="9"/>
  <c r="H159" i="9"/>
  <c r="I159" i="9"/>
  <c r="J159" i="9"/>
  <c r="K159" i="9"/>
  <c r="M159" i="9"/>
  <c r="N159" i="9"/>
  <c r="T159" i="9"/>
  <c r="U159" i="9"/>
  <c r="V159" i="9"/>
  <c r="W159" i="9"/>
  <c r="Z159" i="9"/>
  <c r="C160" i="9"/>
  <c r="D160" i="9"/>
  <c r="E160" i="9"/>
  <c r="F160" i="9"/>
  <c r="H160" i="9"/>
  <c r="I160" i="9"/>
  <c r="J160" i="9"/>
  <c r="K160" i="9"/>
  <c r="L160" i="9"/>
  <c r="N160" i="9"/>
  <c r="T160" i="9"/>
  <c r="U160" i="9"/>
  <c r="V160" i="9"/>
  <c r="W160" i="9"/>
  <c r="Z160" i="9"/>
  <c r="C161" i="9"/>
  <c r="D161" i="9"/>
  <c r="E161" i="9"/>
  <c r="F161" i="9"/>
  <c r="H161" i="9"/>
  <c r="I161" i="9"/>
  <c r="J161" i="9"/>
  <c r="K161" i="9"/>
  <c r="M161" i="9"/>
  <c r="N161" i="9"/>
  <c r="T161" i="9"/>
  <c r="U161" i="9"/>
  <c r="V161" i="9"/>
  <c r="W161" i="9"/>
  <c r="Z161" i="9"/>
  <c r="C162" i="9"/>
  <c r="D162" i="9"/>
  <c r="E162" i="9"/>
  <c r="F162" i="9"/>
  <c r="H162" i="9"/>
  <c r="I162" i="9"/>
  <c r="J162" i="9"/>
  <c r="K162" i="9"/>
  <c r="M162" i="9"/>
  <c r="N162" i="9"/>
  <c r="T162" i="9"/>
  <c r="U162" i="9"/>
  <c r="V162" i="9"/>
  <c r="W162" i="9"/>
  <c r="Z162" i="9"/>
  <c r="C163" i="9"/>
  <c r="D163" i="9"/>
  <c r="E163" i="9"/>
  <c r="F163" i="9"/>
  <c r="H163" i="9"/>
  <c r="I163" i="9"/>
  <c r="J163" i="9"/>
  <c r="K163" i="9"/>
  <c r="M163" i="9"/>
  <c r="N163" i="9"/>
  <c r="T163" i="9"/>
  <c r="U163" i="9"/>
  <c r="V163" i="9"/>
  <c r="W163" i="9"/>
  <c r="Z163" i="9"/>
  <c r="C164" i="9"/>
  <c r="D164" i="9"/>
  <c r="E164" i="9"/>
  <c r="F164" i="9"/>
  <c r="H164" i="9"/>
  <c r="I164" i="9"/>
  <c r="J164" i="9"/>
  <c r="K164" i="9"/>
  <c r="M164" i="9"/>
  <c r="N164" i="9"/>
  <c r="T164" i="9"/>
  <c r="U164" i="9"/>
  <c r="V164" i="9"/>
  <c r="W164" i="9"/>
  <c r="Z164" i="9"/>
  <c r="C165" i="9"/>
  <c r="D165" i="9"/>
  <c r="E165" i="9"/>
  <c r="F165" i="9"/>
  <c r="H165" i="9"/>
  <c r="I165" i="9"/>
  <c r="J165" i="9"/>
  <c r="K165" i="9"/>
  <c r="M165" i="9"/>
  <c r="N165" i="9"/>
  <c r="T165" i="9"/>
  <c r="U165" i="9"/>
  <c r="V165" i="9"/>
  <c r="W165" i="9"/>
  <c r="Z165" i="9"/>
  <c r="D122" i="9"/>
  <c r="E122" i="9"/>
  <c r="F122" i="9"/>
  <c r="H122" i="9"/>
  <c r="I122" i="9"/>
  <c r="J122" i="9"/>
  <c r="K122" i="9"/>
  <c r="M122" i="9"/>
  <c r="N122" i="9"/>
  <c r="T122" i="9"/>
  <c r="U122" i="9"/>
  <c r="V122" i="9"/>
  <c r="W122" i="9"/>
  <c r="Z122" i="9"/>
  <c r="C122" i="9"/>
  <c r="D167" i="9"/>
  <c r="W531" i="3"/>
  <c r="W228" i="10" s="1"/>
  <c r="Y140" i="9"/>
  <c r="W637" i="3"/>
  <c r="W478" i="8" s="1"/>
  <c r="W636" i="3"/>
  <c r="W266" i="10" s="1"/>
  <c r="W635" i="3"/>
  <c r="W476" i="8" s="1"/>
  <c r="W634" i="3"/>
  <c r="W265" i="10" s="1"/>
  <c r="W633" i="3"/>
  <c r="W632" i="3"/>
  <c r="W473" i="8" s="1"/>
  <c r="W631" i="3"/>
  <c r="W472" i="8" s="1"/>
  <c r="W630" i="3"/>
  <c r="W471" i="8" s="1"/>
  <c r="W629" i="3"/>
  <c r="W470" i="8" s="1"/>
  <c r="W628" i="3"/>
  <c r="W627" i="3"/>
  <c r="W468" i="8" s="1"/>
  <c r="W626" i="3"/>
  <c r="W467" i="8" s="1"/>
  <c r="W625" i="3"/>
  <c r="W466" i="8" s="1"/>
  <c r="W624" i="3"/>
  <c r="W465" i="8" s="1"/>
  <c r="W623" i="3"/>
  <c r="W464" i="8" s="1"/>
  <c r="W621" i="3"/>
  <c r="W263" i="10" s="1"/>
  <c r="W620" i="3"/>
  <c r="W461" i="8" s="1"/>
  <c r="W619" i="3"/>
  <c r="W460" i="8" s="1"/>
  <c r="W618" i="3"/>
  <c r="W459" i="8" s="1"/>
  <c r="W617" i="3"/>
  <c r="W458" i="8" s="1"/>
  <c r="W616" i="3"/>
  <c r="W457" i="8" s="1"/>
  <c r="W615" i="3"/>
  <c r="W614" i="3"/>
  <c r="W455" i="8" s="1"/>
  <c r="W613" i="3"/>
  <c r="W261" i="10" s="1"/>
  <c r="W611" i="3"/>
  <c r="W260" i="10" s="1"/>
  <c r="W610" i="3"/>
  <c r="W259" i="10" s="1"/>
  <c r="W609" i="3"/>
  <c r="W451" i="8" s="1"/>
  <c r="W608" i="3"/>
  <c r="W257" i="10" s="1"/>
  <c r="W606" i="3"/>
  <c r="W256" i="10" s="1"/>
  <c r="W605" i="3"/>
  <c r="W448" i="8" s="1"/>
  <c r="W604" i="3"/>
  <c r="W255" i="10" s="1"/>
  <c r="W603" i="3"/>
  <c r="W446" i="8" s="1"/>
  <c r="W601" i="3"/>
  <c r="W445" i="8" s="1"/>
  <c r="W600" i="3"/>
  <c r="W254" i="10" s="1"/>
  <c r="W599" i="3"/>
  <c r="W253" i="10" s="1"/>
  <c r="W598" i="3"/>
  <c r="W252" i="10" s="1"/>
  <c r="W597" i="3"/>
  <c r="W441" i="8" s="1"/>
  <c r="W596" i="3"/>
  <c r="W440" i="8" s="1"/>
  <c r="W595" i="3"/>
  <c r="W439" i="8" s="1"/>
  <c r="W594" i="3"/>
  <c r="W251" i="10" s="1"/>
  <c r="W593" i="3"/>
  <c r="W437" i="8" s="1"/>
  <c r="W592" i="3"/>
  <c r="W436" i="8" s="1"/>
  <c r="W591" i="3"/>
  <c r="W435" i="8" s="1"/>
  <c r="W590" i="3"/>
  <c r="W434" i="8" s="1"/>
  <c r="W587" i="3"/>
  <c r="W433" i="8" s="1"/>
  <c r="W586" i="3"/>
  <c r="W432" i="8" s="1"/>
  <c r="W585" i="3"/>
  <c r="W431" i="8" s="1"/>
  <c r="W584" i="3"/>
  <c r="W583" i="3"/>
  <c r="W429" i="8" s="1"/>
  <c r="W582" i="3"/>
  <c r="W428" i="8" s="1"/>
  <c r="W581" i="3"/>
  <c r="W580" i="3"/>
  <c r="W426" i="8" s="1"/>
  <c r="W579" i="3"/>
  <c r="W425" i="8" s="1"/>
  <c r="W578" i="3"/>
  <c r="W424" i="8" s="1"/>
  <c r="W577" i="3"/>
  <c r="W423" i="8" s="1"/>
  <c r="W576" i="3"/>
  <c r="W248" i="10" s="1"/>
  <c r="W575" i="3"/>
  <c r="W421" i="8" s="1"/>
  <c r="W574" i="3"/>
  <c r="W420" i="8" s="1"/>
  <c r="W573" i="3"/>
  <c r="W419" i="8" s="1"/>
  <c r="W556" i="3"/>
  <c r="W408" i="8" s="1"/>
  <c r="W555" i="3"/>
  <c r="W240" i="10" s="1"/>
  <c r="W553" i="3"/>
  <c r="W238" i="10" s="1"/>
  <c r="W552" i="3"/>
  <c r="W237" i="10" s="1"/>
  <c r="W549" i="3"/>
  <c r="W548" i="3"/>
  <c r="W547" i="3"/>
  <c r="W546" i="3"/>
  <c r="W232" i="10" s="1"/>
  <c r="W539" i="3"/>
  <c r="W400" i="8" s="1"/>
  <c r="W538" i="3"/>
  <c r="W230" i="10" s="1"/>
  <c r="W537" i="3"/>
  <c r="W398" i="8" s="1"/>
  <c r="W536" i="3"/>
  <c r="W397" i="8" s="1"/>
  <c r="W532" i="3"/>
  <c r="W229" i="10" s="1"/>
  <c r="W526" i="3"/>
  <c r="W394" i="8" s="1"/>
  <c r="W525" i="3"/>
  <c r="W393" i="8" s="1"/>
  <c r="W503" i="3"/>
  <c r="W383" i="8" s="1"/>
  <c r="W500" i="3"/>
  <c r="W223" i="10" s="1"/>
  <c r="W492" i="3"/>
  <c r="W219" i="10" s="1"/>
  <c r="W480" i="3"/>
  <c r="W366" i="8" s="1"/>
  <c r="W473" i="3"/>
  <c r="W213" i="10" s="1"/>
  <c r="D479" i="8"/>
  <c r="C356" i="8"/>
  <c r="D356" i="8"/>
  <c r="E356" i="8"/>
  <c r="F356" i="8"/>
  <c r="M356" i="8"/>
  <c r="N356" i="8"/>
  <c r="T356" i="8"/>
  <c r="C357" i="8"/>
  <c r="D357" i="8"/>
  <c r="E357" i="8"/>
  <c r="F357" i="8"/>
  <c r="M357" i="8"/>
  <c r="N357" i="8"/>
  <c r="T357" i="8"/>
  <c r="C358" i="8"/>
  <c r="D358" i="8"/>
  <c r="E358" i="8"/>
  <c r="F358" i="8"/>
  <c r="M358" i="8"/>
  <c r="N358" i="8"/>
  <c r="T358" i="8"/>
  <c r="C359" i="8"/>
  <c r="D359" i="8"/>
  <c r="E359" i="8"/>
  <c r="F359" i="8"/>
  <c r="M359" i="8"/>
  <c r="N359" i="8"/>
  <c r="T359" i="8"/>
  <c r="C360" i="8"/>
  <c r="D360" i="8"/>
  <c r="E360" i="8"/>
  <c r="F360" i="8"/>
  <c r="M360" i="8"/>
  <c r="N360" i="8"/>
  <c r="T360" i="8"/>
  <c r="C361" i="8"/>
  <c r="D361" i="8"/>
  <c r="E361" i="8"/>
  <c r="F361" i="8"/>
  <c r="M361" i="8"/>
  <c r="N361" i="8"/>
  <c r="T361" i="8"/>
  <c r="C362" i="8"/>
  <c r="D362" i="8"/>
  <c r="E362" i="8"/>
  <c r="F362" i="8"/>
  <c r="M362" i="8"/>
  <c r="N362" i="8"/>
  <c r="T362" i="8"/>
  <c r="C363" i="8"/>
  <c r="D363" i="8"/>
  <c r="E363" i="8"/>
  <c r="F363" i="8"/>
  <c r="M363" i="8"/>
  <c r="N363" i="8"/>
  <c r="T363" i="8"/>
  <c r="C364" i="8"/>
  <c r="D364" i="8"/>
  <c r="E364" i="8"/>
  <c r="F364" i="8"/>
  <c r="M364" i="8"/>
  <c r="N364" i="8"/>
  <c r="T364" i="8"/>
  <c r="C365" i="8"/>
  <c r="D365" i="8"/>
  <c r="E365" i="8"/>
  <c r="F365" i="8"/>
  <c r="M365" i="8"/>
  <c r="N365" i="8"/>
  <c r="T365" i="8"/>
  <c r="C366" i="8"/>
  <c r="D366" i="8"/>
  <c r="E366" i="8"/>
  <c r="F366" i="8"/>
  <c r="M366" i="8"/>
  <c r="N366" i="8"/>
  <c r="T366" i="8"/>
  <c r="C367" i="8"/>
  <c r="D367" i="8"/>
  <c r="E367" i="8"/>
  <c r="F367" i="8"/>
  <c r="M367" i="8"/>
  <c r="N367" i="8"/>
  <c r="T367" i="8"/>
  <c r="C368" i="8"/>
  <c r="D368" i="8"/>
  <c r="E368" i="8"/>
  <c r="F368" i="8"/>
  <c r="M368" i="8"/>
  <c r="N368" i="8"/>
  <c r="T368" i="8"/>
  <c r="C369" i="8"/>
  <c r="D369" i="8"/>
  <c r="E369" i="8"/>
  <c r="F369" i="8"/>
  <c r="M369" i="8"/>
  <c r="N369" i="8"/>
  <c r="T369" i="8"/>
  <c r="C370" i="8"/>
  <c r="D370" i="8"/>
  <c r="E370" i="8"/>
  <c r="F370" i="8"/>
  <c r="M370" i="8"/>
  <c r="N370" i="8"/>
  <c r="T370" i="8"/>
  <c r="C371" i="8"/>
  <c r="D371" i="8"/>
  <c r="E371" i="8"/>
  <c r="F371" i="8"/>
  <c r="M371" i="8"/>
  <c r="N371" i="8"/>
  <c r="T371" i="8"/>
  <c r="C372" i="8"/>
  <c r="D372" i="8"/>
  <c r="E372" i="8"/>
  <c r="F372" i="8"/>
  <c r="M372" i="8"/>
  <c r="N372" i="8"/>
  <c r="T372" i="8"/>
  <c r="C373" i="8"/>
  <c r="D373" i="8"/>
  <c r="E373" i="8"/>
  <c r="F373" i="8"/>
  <c r="M373" i="8"/>
  <c r="N373" i="8"/>
  <c r="T373" i="8"/>
  <c r="C374" i="8"/>
  <c r="D374" i="8"/>
  <c r="E374" i="8"/>
  <c r="F374" i="8"/>
  <c r="M374" i="8"/>
  <c r="N374" i="8"/>
  <c r="T374" i="8"/>
  <c r="C375" i="8"/>
  <c r="D375" i="8"/>
  <c r="E375" i="8"/>
  <c r="F375" i="8"/>
  <c r="M375" i="8"/>
  <c r="N375" i="8"/>
  <c r="T375" i="8"/>
  <c r="C376" i="8"/>
  <c r="D376" i="8"/>
  <c r="E376" i="8"/>
  <c r="F376" i="8"/>
  <c r="M376" i="8"/>
  <c r="N376" i="8"/>
  <c r="T376" i="8"/>
  <c r="C377" i="8"/>
  <c r="D377" i="8"/>
  <c r="E377" i="8"/>
  <c r="F377" i="8"/>
  <c r="M377" i="8"/>
  <c r="N377" i="8"/>
  <c r="T377" i="8"/>
  <c r="C378" i="8"/>
  <c r="D378" i="8"/>
  <c r="E378" i="8"/>
  <c r="F378" i="8"/>
  <c r="M378" i="8"/>
  <c r="N378" i="8"/>
  <c r="T378" i="8"/>
  <c r="C379" i="8"/>
  <c r="D379" i="8"/>
  <c r="E379" i="8"/>
  <c r="F379" i="8"/>
  <c r="M379" i="8"/>
  <c r="N379" i="8"/>
  <c r="T379" i="8"/>
  <c r="C380" i="8"/>
  <c r="D380" i="8"/>
  <c r="E380" i="8"/>
  <c r="F380" i="8"/>
  <c r="M380" i="8"/>
  <c r="N380" i="8"/>
  <c r="T380" i="8"/>
  <c r="C381" i="8"/>
  <c r="D381" i="8"/>
  <c r="E381" i="8"/>
  <c r="F381" i="8"/>
  <c r="M381" i="8"/>
  <c r="N381" i="8"/>
  <c r="T381" i="8"/>
  <c r="C382" i="8"/>
  <c r="D382" i="8"/>
  <c r="E382" i="8"/>
  <c r="F382" i="8"/>
  <c r="M382" i="8"/>
  <c r="N382" i="8"/>
  <c r="T382" i="8"/>
  <c r="C383" i="8"/>
  <c r="D383" i="8"/>
  <c r="E383" i="8"/>
  <c r="F383" i="8"/>
  <c r="M383" i="8"/>
  <c r="N383" i="8"/>
  <c r="T383" i="8"/>
  <c r="C384" i="8"/>
  <c r="D384" i="8"/>
  <c r="E384" i="8"/>
  <c r="F384" i="8"/>
  <c r="M384" i="8"/>
  <c r="N384" i="8"/>
  <c r="T384" i="8"/>
  <c r="C385" i="8"/>
  <c r="D385" i="8"/>
  <c r="E385" i="8"/>
  <c r="F385" i="8"/>
  <c r="M385" i="8"/>
  <c r="N385" i="8"/>
  <c r="T385" i="8"/>
  <c r="C386" i="8"/>
  <c r="D386" i="8"/>
  <c r="E386" i="8"/>
  <c r="F386" i="8"/>
  <c r="M386" i="8"/>
  <c r="N386" i="8"/>
  <c r="T386" i="8"/>
  <c r="C387" i="8"/>
  <c r="D387" i="8"/>
  <c r="E387" i="8"/>
  <c r="F387" i="8"/>
  <c r="M387" i="8"/>
  <c r="N387" i="8"/>
  <c r="T387" i="8"/>
  <c r="C388" i="8"/>
  <c r="D388" i="8"/>
  <c r="E388" i="8"/>
  <c r="F388" i="8"/>
  <c r="M388" i="8"/>
  <c r="N388" i="8"/>
  <c r="T388" i="8"/>
  <c r="C389" i="8"/>
  <c r="D389" i="8"/>
  <c r="E389" i="8"/>
  <c r="F389" i="8"/>
  <c r="M389" i="8"/>
  <c r="N389" i="8"/>
  <c r="T389" i="8"/>
  <c r="C390" i="8"/>
  <c r="D390" i="8"/>
  <c r="E390" i="8"/>
  <c r="F390" i="8"/>
  <c r="M390" i="8"/>
  <c r="N390" i="8"/>
  <c r="T390" i="8"/>
  <c r="C391" i="8"/>
  <c r="D391" i="8"/>
  <c r="E391" i="8"/>
  <c r="F391" i="8"/>
  <c r="M391" i="8"/>
  <c r="N391" i="8"/>
  <c r="T391" i="8"/>
  <c r="C392" i="8"/>
  <c r="D392" i="8"/>
  <c r="E392" i="8"/>
  <c r="F392" i="8"/>
  <c r="M392" i="8"/>
  <c r="N392" i="8"/>
  <c r="T392" i="8"/>
  <c r="C393" i="8"/>
  <c r="D393" i="8"/>
  <c r="E393" i="8"/>
  <c r="F393" i="8"/>
  <c r="M393" i="8"/>
  <c r="N393" i="8"/>
  <c r="T393" i="8"/>
  <c r="C394" i="8"/>
  <c r="D394" i="8"/>
  <c r="E394" i="8"/>
  <c r="F394" i="8"/>
  <c r="M394" i="8"/>
  <c r="N394" i="8"/>
  <c r="T394" i="8"/>
  <c r="C395" i="8"/>
  <c r="D395" i="8"/>
  <c r="E395" i="8"/>
  <c r="F395" i="8"/>
  <c r="M395" i="8"/>
  <c r="N395" i="8"/>
  <c r="T395" i="8"/>
  <c r="C396" i="8"/>
  <c r="D396" i="8"/>
  <c r="E396" i="8"/>
  <c r="F396" i="8"/>
  <c r="M396" i="8"/>
  <c r="N396" i="8"/>
  <c r="T396" i="8"/>
  <c r="C397" i="8"/>
  <c r="D397" i="8"/>
  <c r="E397" i="8"/>
  <c r="F397" i="8"/>
  <c r="M397" i="8"/>
  <c r="N397" i="8"/>
  <c r="T397" i="8"/>
  <c r="C398" i="8"/>
  <c r="D398" i="8"/>
  <c r="E398" i="8"/>
  <c r="F398" i="8"/>
  <c r="M398" i="8"/>
  <c r="N398" i="8"/>
  <c r="T398" i="8"/>
  <c r="C399" i="8"/>
  <c r="D399" i="8"/>
  <c r="E399" i="8"/>
  <c r="F399" i="8"/>
  <c r="M399" i="8"/>
  <c r="N399" i="8"/>
  <c r="T399" i="8"/>
  <c r="C400" i="8"/>
  <c r="D400" i="8"/>
  <c r="E400" i="8"/>
  <c r="F400" i="8"/>
  <c r="M400" i="8"/>
  <c r="N400" i="8"/>
  <c r="T400" i="8"/>
  <c r="C401" i="8"/>
  <c r="D401" i="8"/>
  <c r="E401" i="8"/>
  <c r="F401" i="8"/>
  <c r="M401" i="8"/>
  <c r="N401" i="8"/>
  <c r="T401" i="8"/>
  <c r="C402" i="8"/>
  <c r="D402" i="8"/>
  <c r="E402" i="8"/>
  <c r="F402" i="8"/>
  <c r="M402" i="8"/>
  <c r="N402" i="8"/>
  <c r="T402" i="8"/>
  <c r="C403" i="8"/>
  <c r="D403" i="8"/>
  <c r="E403" i="8"/>
  <c r="F403" i="8"/>
  <c r="M403" i="8"/>
  <c r="N403" i="8"/>
  <c r="T403" i="8"/>
  <c r="C404" i="8"/>
  <c r="D404" i="8"/>
  <c r="E404" i="8"/>
  <c r="F404" i="8"/>
  <c r="M404" i="8"/>
  <c r="N404" i="8"/>
  <c r="T404" i="8"/>
  <c r="C405" i="8"/>
  <c r="D405" i="8"/>
  <c r="E405" i="8"/>
  <c r="F405" i="8"/>
  <c r="M405" i="8"/>
  <c r="N405" i="8"/>
  <c r="T405" i="8"/>
  <c r="C406" i="8"/>
  <c r="D406" i="8"/>
  <c r="E406" i="8"/>
  <c r="F406" i="8"/>
  <c r="M406" i="8"/>
  <c r="N406" i="8"/>
  <c r="T406" i="8"/>
  <c r="C407" i="8"/>
  <c r="D407" i="8"/>
  <c r="E407" i="8"/>
  <c r="F407" i="8"/>
  <c r="M407" i="8"/>
  <c r="N407" i="8"/>
  <c r="T407" i="8"/>
  <c r="C408" i="8"/>
  <c r="D408" i="8"/>
  <c r="E408" i="8"/>
  <c r="F408" i="8"/>
  <c r="M408" i="8"/>
  <c r="N408" i="8"/>
  <c r="T408" i="8"/>
  <c r="C420" i="8"/>
  <c r="D420" i="8"/>
  <c r="E420" i="8"/>
  <c r="F420" i="8"/>
  <c r="M420" i="8"/>
  <c r="N420" i="8"/>
  <c r="T420" i="8"/>
  <c r="C421" i="8"/>
  <c r="D421" i="8"/>
  <c r="E421" i="8"/>
  <c r="F421" i="8"/>
  <c r="M421" i="8"/>
  <c r="N421" i="8"/>
  <c r="T421" i="8"/>
  <c r="C422" i="8"/>
  <c r="D422" i="8"/>
  <c r="E422" i="8"/>
  <c r="F422" i="8"/>
  <c r="M422" i="8"/>
  <c r="N422" i="8"/>
  <c r="T422" i="8"/>
  <c r="C423" i="8"/>
  <c r="D423" i="8"/>
  <c r="E423" i="8"/>
  <c r="F423" i="8"/>
  <c r="M423" i="8"/>
  <c r="N423" i="8"/>
  <c r="T423" i="8"/>
  <c r="C424" i="8"/>
  <c r="D424" i="8"/>
  <c r="E424" i="8"/>
  <c r="F424" i="8"/>
  <c r="M424" i="8"/>
  <c r="N424" i="8"/>
  <c r="T424" i="8"/>
  <c r="C425" i="8"/>
  <c r="D425" i="8"/>
  <c r="E425" i="8"/>
  <c r="F425" i="8"/>
  <c r="M425" i="8"/>
  <c r="N425" i="8"/>
  <c r="T425" i="8"/>
  <c r="C426" i="8"/>
  <c r="D426" i="8"/>
  <c r="E426" i="8"/>
  <c r="F426" i="8"/>
  <c r="M426" i="8"/>
  <c r="N426" i="8"/>
  <c r="T426" i="8"/>
  <c r="C427" i="8"/>
  <c r="D427" i="8"/>
  <c r="E427" i="8"/>
  <c r="F427" i="8"/>
  <c r="M427" i="8"/>
  <c r="N427" i="8"/>
  <c r="T427" i="8"/>
  <c r="C428" i="8"/>
  <c r="D428" i="8"/>
  <c r="E428" i="8"/>
  <c r="F428" i="8"/>
  <c r="M428" i="8"/>
  <c r="N428" i="8"/>
  <c r="T428" i="8"/>
  <c r="C429" i="8"/>
  <c r="D429" i="8"/>
  <c r="E429" i="8"/>
  <c r="F429" i="8"/>
  <c r="M429" i="8"/>
  <c r="N429" i="8"/>
  <c r="T429" i="8"/>
  <c r="C430" i="8"/>
  <c r="D430" i="8"/>
  <c r="E430" i="8"/>
  <c r="F430" i="8"/>
  <c r="M430" i="8"/>
  <c r="N430" i="8"/>
  <c r="T430" i="8"/>
  <c r="C431" i="8"/>
  <c r="D431" i="8"/>
  <c r="E431" i="8"/>
  <c r="F431" i="8"/>
  <c r="M431" i="8"/>
  <c r="N431" i="8"/>
  <c r="T431" i="8"/>
  <c r="C432" i="8"/>
  <c r="D432" i="8"/>
  <c r="E432" i="8"/>
  <c r="F432" i="8"/>
  <c r="M432" i="8"/>
  <c r="N432" i="8"/>
  <c r="T432" i="8"/>
  <c r="C433" i="8"/>
  <c r="D433" i="8"/>
  <c r="E433" i="8"/>
  <c r="F433" i="8"/>
  <c r="M433" i="8"/>
  <c r="N433" i="8"/>
  <c r="T433" i="8"/>
  <c r="C434" i="8"/>
  <c r="D434" i="8"/>
  <c r="E434" i="8"/>
  <c r="F434" i="8"/>
  <c r="M434" i="8"/>
  <c r="N434" i="8"/>
  <c r="T434" i="8"/>
  <c r="C435" i="8"/>
  <c r="D435" i="8"/>
  <c r="E435" i="8"/>
  <c r="F435" i="8"/>
  <c r="M435" i="8"/>
  <c r="N435" i="8"/>
  <c r="T435" i="8"/>
  <c r="C436" i="8"/>
  <c r="D436" i="8"/>
  <c r="E436" i="8"/>
  <c r="F436" i="8"/>
  <c r="M436" i="8"/>
  <c r="N436" i="8"/>
  <c r="T436" i="8"/>
  <c r="C437" i="8"/>
  <c r="D437" i="8"/>
  <c r="E437" i="8"/>
  <c r="F437" i="8"/>
  <c r="M437" i="8"/>
  <c r="N437" i="8"/>
  <c r="T437" i="8"/>
  <c r="C438" i="8"/>
  <c r="D438" i="8"/>
  <c r="E438" i="8"/>
  <c r="F438" i="8"/>
  <c r="M438" i="8"/>
  <c r="N438" i="8"/>
  <c r="T438" i="8"/>
  <c r="C439" i="8"/>
  <c r="D439" i="8"/>
  <c r="E439" i="8"/>
  <c r="F439" i="8"/>
  <c r="M439" i="8"/>
  <c r="N439" i="8"/>
  <c r="T439" i="8"/>
  <c r="C440" i="8"/>
  <c r="D440" i="8"/>
  <c r="E440" i="8"/>
  <c r="F440" i="8"/>
  <c r="M440" i="8"/>
  <c r="N440" i="8"/>
  <c r="T440" i="8"/>
  <c r="C441" i="8"/>
  <c r="D441" i="8"/>
  <c r="E441" i="8"/>
  <c r="F441" i="8"/>
  <c r="M441" i="8"/>
  <c r="N441" i="8"/>
  <c r="T441" i="8"/>
  <c r="C442" i="8"/>
  <c r="D442" i="8"/>
  <c r="E442" i="8"/>
  <c r="F442" i="8"/>
  <c r="M442" i="8"/>
  <c r="N442" i="8"/>
  <c r="T442" i="8"/>
  <c r="C443" i="8"/>
  <c r="D443" i="8"/>
  <c r="E443" i="8"/>
  <c r="F443" i="8"/>
  <c r="M443" i="8"/>
  <c r="N443" i="8"/>
  <c r="T443" i="8"/>
  <c r="C444" i="8"/>
  <c r="D444" i="8"/>
  <c r="E444" i="8"/>
  <c r="F444" i="8"/>
  <c r="M444" i="8"/>
  <c r="N444" i="8"/>
  <c r="T444" i="8"/>
  <c r="C445" i="8"/>
  <c r="D445" i="8"/>
  <c r="E445" i="8"/>
  <c r="F445" i="8"/>
  <c r="M445" i="8"/>
  <c r="N445" i="8"/>
  <c r="T445" i="8"/>
  <c r="C446" i="8"/>
  <c r="D446" i="8"/>
  <c r="E446" i="8"/>
  <c r="F446" i="8"/>
  <c r="M446" i="8"/>
  <c r="N446" i="8"/>
  <c r="T446" i="8"/>
  <c r="C447" i="8"/>
  <c r="D447" i="8"/>
  <c r="E447" i="8"/>
  <c r="F447" i="8"/>
  <c r="M447" i="8"/>
  <c r="N447" i="8"/>
  <c r="T447" i="8"/>
  <c r="C448" i="8"/>
  <c r="D448" i="8"/>
  <c r="E448" i="8"/>
  <c r="F448" i="8"/>
  <c r="M448" i="8"/>
  <c r="N448" i="8"/>
  <c r="T448" i="8"/>
  <c r="C449" i="8"/>
  <c r="D449" i="8"/>
  <c r="E449" i="8"/>
  <c r="F449" i="8"/>
  <c r="M449" i="8"/>
  <c r="N449" i="8"/>
  <c r="T449" i="8"/>
  <c r="C450" i="8"/>
  <c r="D450" i="8"/>
  <c r="E450" i="8"/>
  <c r="F450" i="8"/>
  <c r="M450" i="8"/>
  <c r="N450" i="8"/>
  <c r="T450" i="8"/>
  <c r="C451" i="8"/>
  <c r="D451" i="8"/>
  <c r="E451" i="8"/>
  <c r="F451" i="8"/>
  <c r="M451" i="8"/>
  <c r="N451" i="8"/>
  <c r="T451" i="8"/>
  <c r="C452" i="8"/>
  <c r="D452" i="8"/>
  <c r="E452" i="8"/>
  <c r="F452" i="8"/>
  <c r="M452" i="8"/>
  <c r="N452" i="8"/>
  <c r="T452" i="8"/>
  <c r="C453" i="8"/>
  <c r="D453" i="8"/>
  <c r="E453" i="8"/>
  <c r="F453" i="8"/>
  <c r="M453" i="8"/>
  <c r="N453" i="8"/>
  <c r="T453" i="8"/>
  <c r="C454" i="8"/>
  <c r="D454" i="8"/>
  <c r="E454" i="8"/>
  <c r="F454" i="8"/>
  <c r="M454" i="8"/>
  <c r="N454" i="8"/>
  <c r="T454" i="8"/>
  <c r="C455" i="8"/>
  <c r="D455" i="8"/>
  <c r="E455" i="8"/>
  <c r="F455" i="8"/>
  <c r="M455" i="8"/>
  <c r="N455" i="8"/>
  <c r="T455" i="8"/>
  <c r="C456" i="8"/>
  <c r="D456" i="8"/>
  <c r="E456" i="8"/>
  <c r="F456" i="8"/>
  <c r="M456" i="8"/>
  <c r="N456" i="8"/>
  <c r="T456" i="8"/>
  <c r="C457" i="8"/>
  <c r="D457" i="8"/>
  <c r="E457" i="8"/>
  <c r="F457" i="8"/>
  <c r="M457" i="8"/>
  <c r="N457" i="8"/>
  <c r="T457" i="8"/>
  <c r="C458" i="8"/>
  <c r="D458" i="8"/>
  <c r="E458" i="8"/>
  <c r="F458" i="8"/>
  <c r="M458" i="8"/>
  <c r="N458" i="8"/>
  <c r="T458" i="8"/>
  <c r="C459" i="8"/>
  <c r="D459" i="8"/>
  <c r="E459" i="8"/>
  <c r="F459" i="8"/>
  <c r="M459" i="8"/>
  <c r="N459" i="8"/>
  <c r="T459" i="8"/>
  <c r="C460" i="8"/>
  <c r="D460" i="8"/>
  <c r="E460" i="8"/>
  <c r="F460" i="8"/>
  <c r="M460" i="8"/>
  <c r="N460" i="8"/>
  <c r="T460" i="8"/>
  <c r="C461" i="8"/>
  <c r="D461" i="8"/>
  <c r="E461" i="8"/>
  <c r="F461" i="8"/>
  <c r="M461" i="8"/>
  <c r="N461" i="8"/>
  <c r="T461" i="8"/>
  <c r="C462" i="8"/>
  <c r="D462" i="8"/>
  <c r="E462" i="8"/>
  <c r="F462" i="8"/>
  <c r="M462" i="8"/>
  <c r="N462" i="8"/>
  <c r="T462" i="8"/>
  <c r="C463" i="8"/>
  <c r="D463" i="8"/>
  <c r="E463" i="8"/>
  <c r="F463" i="8"/>
  <c r="M463" i="8"/>
  <c r="N463" i="8"/>
  <c r="T463" i="8"/>
  <c r="C464" i="8"/>
  <c r="D464" i="8"/>
  <c r="E464" i="8"/>
  <c r="F464" i="8"/>
  <c r="M464" i="8"/>
  <c r="N464" i="8"/>
  <c r="T464" i="8"/>
  <c r="C465" i="8"/>
  <c r="D465" i="8"/>
  <c r="E465" i="8"/>
  <c r="F465" i="8"/>
  <c r="M465" i="8"/>
  <c r="N465" i="8"/>
  <c r="T465" i="8"/>
  <c r="C466" i="8"/>
  <c r="D466" i="8"/>
  <c r="E466" i="8"/>
  <c r="F466" i="8"/>
  <c r="M466" i="8"/>
  <c r="N466" i="8"/>
  <c r="T466" i="8"/>
  <c r="C467" i="8"/>
  <c r="D467" i="8"/>
  <c r="E467" i="8"/>
  <c r="F467" i="8"/>
  <c r="M467" i="8"/>
  <c r="N467" i="8"/>
  <c r="T467" i="8"/>
  <c r="C468" i="8"/>
  <c r="D468" i="8"/>
  <c r="E468" i="8"/>
  <c r="F468" i="8"/>
  <c r="M468" i="8"/>
  <c r="N468" i="8"/>
  <c r="T468" i="8"/>
  <c r="C469" i="8"/>
  <c r="D469" i="8"/>
  <c r="E469" i="8"/>
  <c r="F469" i="8"/>
  <c r="M469" i="8"/>
  <c r="N469" i="8"/>
  <c r="T469" i="8"/>
  <c r="C470" i="8"/>
  <c r="D470" i="8"/>
  <c r="E470" i="8"/>
  <c r="F470" i="8"/>
  <c r="M470" i="8"/>
  <c r="N470" i="8"/>
  <c r="T470" i="8"/>
  <c r="C471" i="8"/>
  <c r="D471" i="8"/>
  <c r="E471" i="8"/>
  <c r="F471" i="8"/>
  <c r="M471" i="8"/>
  <c r="N471" i="8"/>
  <c r="T471" i="8"/>
  <c r="C472" i="8"/>
  <c r="D472" i="8"/>
  <c r="E472" i="8"/>
  <c r="F472" i="8"/>
  <c r="M472" i="8"/>
  <c r="N472" i="8"/>
  <c r="T472" i="8"/>
  <c r="C473" i="8"/>
  <c r="D473" i="8"/>
  <c r="E473" i="8"/>
  <c r="F473" i="8"/>
  <c r="M473" i="8"/>
  <c r="N473" i="8"/>
  <c r="T473" i="8"/>
  <c r="C474" i="8"/>
  <c r="D474" i="8"/>
  <c r="E474" i="8"/>
  <c r="F474" i="8"/>
  <c r="M474" i="8"/>
  <c r="N474" i="8"/>
  <c r="T474" i="8"/>
  <c r="C475" i="8"/>
  <c r="D475" i="8"/>
  <c r="E475" i="8"/>
  <c r="F475" i="8"/>
  <c r="M475" i="8"/>
  <c r="N475" i="8"/>
  <c r="T475" i="8"/>
  <c r="C476" i="8"/>
  <c r="D476" i="8"/>
  <c r="E476" i="8"/>
  <c r="F476" i="8"/>
  <c r="M476" i="8"/>
  <c r="N476" i="8"/>
  <c r="T476" i="8"/>
  <c r="C477" i="8"/>
  <c r="D477" i="8"/>
  <c r="E477" i="8"/>
  <c r="F477" i="8"/>
  <c r="M477" i="8"/>
  <c r="N477" i="8"/>
  <c r="T477" i="8"/>
  <c r="C478" i="8"/>
  <c r="D478" i="8"/>
  <c r="E478" i="8"/>
  <c r="F478" i="8"/>
  <c r="M478" i="8"/>
  <c r="N478" i="8"/>
  <c r="T478" i="8"/>
  <c r="D120" i="9"/>
  <c r="D353" i="8"/>
  <c r="D119" i="9"/>
  <c r="C465" i="3"/>
  <c r="C419" i="11" s="1"/>
  <c r="Z118" i="9"/>
  <c r="W118" i="9"/>
  <c r="V118" i="9"/>
  <c r="U118" i="9"/>
  <c r="T118" i="9"/>
  <c r="S118" i="9"/>
  <c r="R118" i="9"/>
  <c r="N118" i="9"/>
  <c r="L118" i="9"/>
  <c r="K118" i="9"/>
  <c r="J118" i="9"/>
  <c r="I118" i="9"/>
  <c r="H118" i="9"/>
  <c r="F118" i="9"/>
  <c r="E118" i="9"/>
  <c r="D118" i="9"/>
  <c r="C118" i="9"/>
  <c r="Z117" i="9"/>
  <c r="W117" i="9"/>
  <c r="V117" i="9"/>
  <c r="U117" i="9"/>
  <c r="T117" i="9"/>
  <c r="S117" i="9"/>
  <c r="R117" i="9"/>
  <c r="N117" i="9"/>
  <c r="M117" i="9"/>
  <c r="K117" i="9"/>
  <c r="J117" i="9"/>
  <c r="I117" i="9"/>
  <c r="H117" i="9"/>
  <c r="F117" i="9"/>
  <c r="E117" i="9"/>
  <c r="D117" i="9"/>
  <c r="C117" i="9"/>
  <c r="Z116" i="9"/>
  <c r="W116" i="9"/>
  <c r="V116" i="9"/>
  <c r="U116" i="9"/>
  <c r="T116" i="9"/>
  <c r="S116" i="9"/>
  <c r="R116" i="9"/>
  <c r="N116" i="9"/>
  <c r="M116" i="9"/>
  <c r="K116" i="9"/>
  <c r="J116" i="9"/>
  <c r="I116" i="9"/>
  <c r="H116" i="9"/>
  <c r="F116" i="9"/>
  <c r="E116" i="9"/>
  <c r="D116" i="9"/>
  <c r="C116" i="9"/>
  <c r="Z115" i="9"/>
  <c r="W115" i="9"/>
  <c r="V115" i="9"/>
  <c r="U115" i="9"/>
  <c r="T115" i="9"/>
  <c r="S115" i="9"/>
  <c r="R115" i="9"/>
  <c r="N115" i="9"/>
  <c r="L115" i="9"/>
  <c r="K115" i="9"/>
  <c r="J115" i="9"/>
  <c r="I115" i="9"/>
  <c r="H115" i="9"/>
  <c r="F115" i="9"/>
  <c r="E115" i="9"/>
  <c r="D115" i="9"/>
  <c r="C115" i="9"/>
  <c r="Z114" i="9"/>
  <c r="W114" i="9"/>
  <c r="V114" i="9"/>
  <c r="U114" i="9"/>
  <c r="T114" i="9"/>
  <c r="S114" i="9"/>
  <c r="R114" i="9"/>
  <c r="N114" i="9"/>
  <c r="M114" i="9"/>
  <c r="K114" i="9"/>
  <c r="J114" i="9"/>
  <c r="I114" i="9"/>
  <c r="H114" i="9"/>
  <c r="F114" i="9"/>
  <c r="E114" i="9"/>
  <c r="D114" i="9"/>
  <c r="C114" i="9"/>
  <c r="Z113" i="9"/>
  <c r="W113" i="9"/>
  <c r="V113" i="9"/>
  <c r="U113" i="9"/>
  <c r="T113" i="9"/>
  <c r="S113" i="9"/>
  <c r="Q113" i="9"/>
  <c r="N113" i="9"/>
  <c r="M113" i="9"/>
  <c r="K113" i="9"/>
  <c r="J113" i="9"/>
  <c r="I113" i="9"/>
  <c r="H113" i="9"/>
  <c r="F113" i="9"/>
  <c r="E113" i="9"/>
  <c r="D113" i="9"/>
  <c r="C113" i="9"/>
  <c r="Z112" i="9"/>
  <c r="W112" i="9"/>
  <c r="V112" i="9"/>
  <c r="U112" i="9"/>
  <c r="T112" i="9"/>
  <c r="S112" i="9"/>
  <c r="R112" i="9"/>
  <c r="Q112" i="9"/>
  <c r="N112" i="9"/>
  <c r="M112" i="9"/>
  <c r="K112" i="9"/>
  <c r="J112" i="9"/>
  <c r="I112" i="9"/>
  <c r="H112" i="9"/>
  <c r="F112" i="9"/>
  <c r="E112" i="9"/>
  <c r="D112" i="9"/>
  <c r="C112" i="9"/>
  <c r="Z111" i="9"/>
  <c r="W111" i="9"/>
  <c r="V111" i="9"/>
  <c r="U111" i="9"/>
  <c r="T111" i="9"/>
  <c r="S111" i="9"/>
  <c r="R111" i="9"/>
  <c r="N111" i="9"/>
  <c r="L111" i="9"/>
  <c r="K111" i="9"/>
  <c r="J111" i="9"/>
  <c r="I111" i="9"/>
  <c r="H111" i="9"/>
  <c r="F111" i="9"/>
  <c r="E111" i="9"/>
  <c r="D111" i="9"/>
  <c r="C111" i="9"/>
  <c r="Z110" i="9"/>
  <c r="W110" i="9"/>
  <c r="V110" i="9"/>
  <c r="U110" i="9"/>
  <c r="T110" i="9"/>
  <c r="S110" i="9"/>
  <c r="N110" i="9"/>
  <c r="M110" i="9"/>
  <c r="K110" i="9"/>
  <c r="J110" i="9"/>
  <c r="I110" i="9"/>
  <c r="H110" i="9"/>
  <c r="F110" i="9"/>
  <c r="E110" i="9"/>
  <c r="D110" i="9"/>
  <c r="C110" i="9"/>
  <c r="Z109" i="9"/>
  <c r="W109" i="9"/>
  <c r="V109" i="9"/>
  <c r="U109" i="9"/>
  <c r="T109" i="9"/>
  <c r="S109" i="9"/>
  <c r="N109" i="9"/>
  <c r="M109" i="9"/>
  <c r="K109" i="9"/>
  <c r="J109" i="9"/>
  <c r="I109" i="9"/>
  <c r="H109" i="9"/>
  <c r="F109" i="9"/>
  <c r="E109" i="9"/>
  <c r="D109" i="9"/>
  <c r="C109" i="9"/>
  <c r="Z108" i="9"/>
  <c r="W108" i="9"/>
  <c r="V108" i="9"/>
  <c r="U108" i="9"/>
  <c r="T108" i="9"/>
  <c r="S108" i="9"/>
  <c r="R108" i="9"/>
  <c r="N108" i="9"/>
  <c r="L108" i="9"/>
  <c r="K108" i="9"/>
  <c r="J108" i="9"/>
  <c r="I108" i="9"/>
  <c r="H108" i="9"/>
  <c r="F108" i="9"/>
  <c r="E108" i="9"/>
  <c r="D108" i="9"/>
  <c r="C108" i="9"/>
  <c r="Z107" i="9"/>
  <c r="W107" i="9"/>
  <c r="V107" i="9"/>
  <c r="U107" i="9"/>
  <c r="T107" i="9"/>
  <c r="S107" i="9"/>
  <c r="R107" i="9"/>
  <c r="N107" i="9"/>
  <c r="M107" i="9"/>
  <c r="K107" i="9"/>
  <c r="J107" i="9"/>
  <c r="I107" i="9"/>
  <c r="H107" i="9"/>
  <c r="F107" i="9"/>
  <c r="E107" i="9"/>
  <c r="D107" i="9"/>
  <c r="C107" i="9"/>
  <c r="Z106" i="9"/>
  <c r="W106" i="9"/>
  <c r="V106" i="9"/>
  <c r="U106" i="9"/>
  <c r="T106" i="9"/>
  <c r="S106" i="9"/>
  <c r="R106" i="9"/>
  <c r="N106" i="9"/>
  <c r="M106" i="9"/>
  <c r="K106" i="9"/>
  <c r="J106" i="9"/>
  <c r="I106" i="9"/>
  <c r="H106" i="9"/>
  <c r="F106" i="9"/>
  <c r="E106" i="9"/>
  <c r="D106" i="9"/>
  <c r="C106" i="9"/>
  <c r="Z105" i="9"/>
  <c r="W105" i="9"/>
  <c r="V105" i="9"/>
  <c r="U105" i="9"/>
  <c r="T105" i="9"/>
  <c r="S105" i="9"/>
  <c r="R105" i="9"/>
  <c r="N105" i="9"/>
  <c r="L105" i="9"/>
  <c r="K105" i="9"/>
  <c r="J105" i="9"/>
  <c r="I105" i="9"/>
  <c r="H105" i="9"/>
  <c r="F105" i="9"/>
  <c r="E105" i="9"/>
  <c r="D105" i="9"/>
  <c r="C105" i="9"/>
  <c r="Z104" i="9"/>
  <c r="W104" i="9"/>
  <c r="V104" i="9"/>
  <c r="U104" i="9"/>
  <c r="T104" i="9"/>
  <c r="S104" i="9"/>
  <c r="R104" i="9"/>
  <c r="N104" i="9"/>
  <c r="M104" i="9"/>
  <c r="K104" i="9"/>
  <c r="J104" i="9"/>
  <c r="I104" i="9"/>
  <c r="H104" i="9"/>
  <c r="F104" i="9"/>
  <c r="E104" i="9"/>
  <c r="D104" i="9"/>
  <c r="C104" i="9"/>
  <c r="Z103" i="9"/>
  <c r="W103" i="9"/>
  <c r="V103" i="9"/>
  <c r="U103" i="9"/>
  <c r="T103" i="9"/>
  <c r="S103" i="9"/>
  <c r="N103" i="9"/>
  <c r="M103" i="9"/>
  <c r="K103" i="9"/>
  <c r="J103" i="9"/>
  <c r="I103" i="9"/>
  <c r="H103" i="9"/>
  <c r="F103" i="9"/>
  <c r="E103" i="9"/>
  <c r="D103" i="9"/>
  <c r="C103" i="9"/>
  <c r="Z102" i="9"/>
  <c r="W102" i="9"/>
  <c r="V102" i="9"/>
  <c r="U102" i="9"/>
  <c r="T102" i="9"/>
  <c r="S102" i="9"/>
  <c r="Q102" i="9"/>
  <c r="P102" i="9"/>
  <c r="N102" i="9"/>
  <c r="L102" i="9"/>
  <c r="K102" i="9"/>
  <c r="J102" i="9"/>
  <c r="I102" i="9"/>
  <c r="H102" i="9"/>
  <c r="F102" i="9"/>
  <c r="E102" i="9"/>
  <c r="D102" i="9"/>
  <c r="C102" i="9"/>
  <c r="Z101" i="9"/>
  <c r="S101" i="9"/>
  <c r="Q101" i="9"/>
  <c r="P101" i="9"/>
  <c r="N101" i="9"/>
  <c r="M101" i="9"/>
  <c r="K101" i="9"/>
  <c r="J101" i="9"/>
  <c r="I101" i="9"/>
  <c r="H101" i="9"/>
  <c r="F101" i="9"/>
  <c r="E101" i="9"/>
  <c r="D101" i="9"/>
  <c r="C101" i="9"/>
  <c r="Z100" i="9"/>
  <c r="W100" i="9"/>
  <c r="V100" i="9"/>
  <c r="U100" i="9"/>
  <c r="T100" i="9"/>
  <c r="S100" i="9"/>
  <c r="R100" i="9"/>
  <c r="Q100" i="9"/>
  <c r="N100" i="9"/>
  <c r="M100" i="9"/>
  <c r="K100" i="9"/>
  <c r="J100" i="9"/>
  <c r="I100" i="9"/>
  <c r="H100" i="9"/>
  <c r="F100" i="9"/>
  <c r="E100" i="9"/>
  <c r="D100" i="9"/>
  <c r="C100" i="9"/>
  <c r="Z99" i="9"/>
  <c r="W99" i="9"/>
  <c r="V99" i="9"/>
  <c r="U99" i="9"/>
  <c r="T99" i="9"/>
  <c r="R99" i="9"/>
  <c r="Q99" i="9"/>
  <c r="P99" i="9"/>
  <c r="N99" i="9"/>
  <c r="M99" i="9"/>
  <c r="K99" i="9"/>
  <c r="J99" i="9"/>
  <c r="I99" i="9"/>
  <c r="H99" i="9"/>
  <c r="F99" i="9"/>
  <c r="E99" i="9"/>
  <c r="D99" i="9"/>
  <c r="C99" i="9"/>
  <c r="Z98" i="9"/>
  <c r="W98" i="9"/>
  <c r="V98" i="9"/>
  <c r="U98" i="9"/>
  <c r="T98" i="9"/>
  <c r="S98" i="9"/>
  <c r="Q98" i="9"/>
  <c r="P98" i="9"/>
  <c r="N98" i="9"/>
  <c r="M98" i="9"/>
  <c r="K98" i="9"/>
  <c r="J98" i="9"/>
  <c r="I98" i="9"/>
  <c r="H98" i="9"/>
  <c r="F98" i="9"/>
  <c r="E98" i="9"/>
  <c r="D98" i="9"/>
  <c r="C98" i="9"/>
  <c r="Z97" i="9"/>
  <c r="W97" i="9"/>
  <c r="V97" i="9"/>
  <c r="U97" i="9"/>
  <c r="T97" i="9"/>
  <c r="S97" i="9"/>
  <c r="R97" i="9"/>
  <c r="Q97" i="9"/>
  <c r="N97" i="9"/>
  <c r="L97" i="9"/>
  <c r="K97" i="9"/>
  <c r="J97" i="9"/>
  <c r="I97" i="9"/>
  <c r="H97" i="9"/>
  <c r="F97" i="9"/>
  <c r="E97" i="9"/>
  <c r="D97" i="9"/>
  <c r="C97" i="9"/>
  <c r="Z96" i="9"/>
  <c r="W96" i="9"/>
  <c r="V96" i="9"/>
  <c r="U96" i="9"/>
  <c r="T96" i="9"/>
  <c r="S96" i="9"/>
  <c r="Q96" i="9"/>
  <c r="P96" i="9"/>
  <c r="N96" i="9"/>
  <c r="M96" i="9"/>
  <c r="K96" i="9"/>
  <c r="J96" i="9"/>
  <c r="I96" i="9"/>
  <c r="H96" i="9"/>
  <c r="F96" i="9"/>
  <c r="E96" i="9"/>
  <c r="D96" i="9"/>
  <c r="C96" i="9"/>
  <c r="Z95" i="9"/>
  <c r="W95" i="9"/>
  <c r="V95" i="9"/>
  <c r="U95" i="9"/>
  <c r="T95" i="9"/>
  <c r="S95" i="9"/>
  <c r="R95" i="9"/>
  <c r="P95" i="9"/>
  <c r="N95" i="9"/>
  <c r="L95" i="9"/>
  <c r="K95" i="9"/>
  <c r="J95" i="9"/>
  <c r="I95" i="9"/>
  <c r="H95" i="9"/>
  <c r="F95" i="9"/>
  <c r="E95" i="9"/>
  <c r="D95" i="9"/>
  <c r="C95" i="9"/>
  <c r="Z94" i="9"/>
  <c r="W94" i="9"/>
  <c r="V94" i="9"/>
  <c r="U94" i="9"/>
  <c r="T94" i="9"/>
  <c r="R94" i="9"/>
  <c r="Q94" i="9"/>
  <c r="P94" i="9"/>
  <c r="N94" i="9"/>
  <c r="M94" i="9"/>
  <c r="K94" i="9"/>
  <c r="J94" i="9"/>
  <c r="I94" i="9"/>
  <c r="H94" i="9"/>
  <c r="F94" i="9"/>
  <c r="E94" i="9"/>
  <c r="D94" i="9"/>
  <c r="C94" i="9"/>
  <c r="Z93" i="9"/>
  <c r="W93" i="9"/>
  <c r="V93" i="9"/>
  <c r="U93" i="9"/>
  <c r="T93" i="9"/>
  <c r="S93" i="9"/>
  <c r="R93" i="9"/>
  <c r="P93" i="9"/>
  <c r="N93" i="9"/>
  <c r="M93" i="9"/>
  <c r="K93" i="9"/>
  <c r="J93" i="9"/>
  <c r="I93" i="9"/>
  <c r="H93" i="9"/>
  <c r="F93" i="9"/>
  <c r="E93" i="9"/>
  <c r="D93" i="9"/>
  <c r="C93" i="9"/>
  <c r="Z92" i="9"/>
  <c r="W92" i="9"/>
  <c r="V92" i="9"/>
  <c r="U92" i="9"/>
  <c r="T92" i="9"/>
  <c r="S92" i="9"/>
  <c r="R92" i="9"/>
  <c r="Q92" i="9"/>
  <c r="N92" i="9"/>
  <c r="M92" i="9"/>
  <c r="K92" i="9"/>
  <c r="J92" i="9"/>
  <c r="I92" i="9"/>
  <c r="H92" i="9"/>
  <c r="F92" i="9"/>
  <c r="E92" i="9"/>
  <c r="D92" i="9"/>
  <c r="C92" i="9"/>
  <c r="Z91" i="9"/>
  <c r="W91" i="9"/>
  <c r="V91" i="9"/>
  <c r="U91" i="9"/>
  <c r="T91" i="9"/>
  <c r="S91" i="9"/>
  <c r="Q91" i="9"/>
  <c r="P91" i="9"/>
  <c r="N91" i="9"/>
  <c r="L91" i="9"/>
  <c r="K91" i="9"/>
  <c r="J91" i="9"/>
  <c r="I91" i="9"/>
  <c r="H91" i="9"/>
  <c r="F91" i="9"/>
  <c r="E91" i="9"/>
  <c r="D91" i="9"/>
  <c r="C91" i="9"/>
  <c r="Z90" i="9"/>
  <c r="W90" i="9"/>
  <c r="V90" i="9"/>
  <c r="U90" i="9"/>
  <c r="T90" i="9"/>
  <c r="S90" i="9"/>
  <c r="R90" i="9"/>
  <c r="P90" i="9"/>
  <c r="N90" i="9"/>
  <c r="M90" i="9"/>
  <c r="K90" i="9"/>
  <c r="J90" i="9"/>
  <c r="I90" i="9"/>
  <c r="H90" i="9"/>
  <c r="F90" i="9"/>
  <c r="E90" i="9"/>
  <c r="D90" i="9"/>
  <c r="C90" i="9"/>
  <c r="Z89" i="9"/>
  <c r="W89" i="9"/>
  <c r="V89" i="9"/>
  <c r="U89" i="9"/>
  <c r="T89" i="9"/>
  <c r="S89" i="9"/>
  <c r="Q89" i="9"/>
  <c r="P89" i="9"/>
  <c r="N89" i="9"/>
  <c r="M89" i="9"/>
  <c r="K89" i="9"/>
  <c r="J89" i="9"/>
  <c r="I89" i="9"/>
  <c r="H89" i="9"/>
  <c r="F89" i="9"/>
  <c r="E89" i="9"/>
  <c r="D89" i="9"/>
  <c r="C89" i="9"/>
  <c r="Z88" i="9"/>
  <c r="W88" i="9"/>
  <c r="V88" i="9"/>
  <c r="U88" i="9"/>
  <c r="T88" i="9"/>
  <c r="S88" i="9"/>
  <c r="R88" i="9"/>
  <c r="Q88" i="9"/>
  <c r="N88" i="9"/>
  <c r="M88" i="9"/>
  <c r="K88" i="9"/>
  <c r="J88" i="9"/>
  <c r="I88" i="9"/>
  <c r="H88" i="9"/>
  <c r="F88" i="9"/>
  <c r="E88" i="9"/>
  <c r="D88" i="9"/>
  <c r="C88" i="9"/>
  <c r="Z87" i="9"/>
  <c r="W87" i="9"/>
  <c r="V87" i="9"/>
  <c r="U87" i="9"/>
  <c r="T87" i="9"/>
  <c r="S87" i="9"/>
  <c r="R87" i="9"/>
  <c r="P87" i="9"/>
  <c r="N87" i="9"/>
  <c r="M87" i="9"/>
  <c r="K87" i="9"/>
  <c r="J87" i="9"/>
  <c r="I87" i="9"/>
  <c r="H87" i="9"/>
  <c r="F87" i="9"/>
  <c r="E87" i="9"/>
  <c r="D87" i="9"/>
  <c r="C87" i="9"/>
  <c r="Z86" i="9"/>
  <c r="W86" i="9"/>
  <c r="V86" i="9"/>
  <c r="U86" i="9"/>
  <c r="T86" i="9"/>
  <c r="R86" i="9"/>
  <c r="Q86" i="9"/>
  <c r="P86" i="9"/>
  <c r="N86" i="9"/>
  <c r="M86" i="9"/>
  <c r="K86" i="9"/>
  <c r="J86" i="9"/>
  <c r="I86" i="9"/>
  <c r="H86" i="9"/>
  <c r="F86" i="9"/>
  <c r="E86" i="9"/>
  <c r="D86" i="9"/>
  <c r="C86" i="9"/>
  <c r="Z85" i="9"/>
  <c r="W85" i="9"/>
  <c r="V85" i="9"/>
  <c r="U85" i="9"/>
  <c r="T85" i="9"/>
  <c r="S85" i="9"/>
  <c r="R85" i="9"/>
  <c r="P85" i="9"/>
  <c r="N85" i="9"/>
  <c r="L85" i="9"/>
  <c r="K85" i="9"/>
  <c r="J85" i="9"/>
  <c r="I85" i="9"/>
  <c r="H85" i="9"/>
  <c r="F85" i="9"/>
  <c r="E85" i="9"/>
  <c r="D85" i="9"/>
  <c r="C85" i="9"/>
  <c r="Z83" i="9"/>
  <c r="W83" i="9"/>
  <c r="V83" i="9"/>
  <c r="U83" i="9"/>
  <c r="T83" i="9"/>
  <c r="S83" i="9"/>
  <c r="Q83" i="9"/>
  <c r="P83" i="9"/>
  <c r="N83" i="9"/>
  <c r="M83" i="9"/>
  <c r="K83" i="9"/>
  <c r="J83" i="9"/>
  <c r="I83" i="9"/>
  <c r="H83" i="9"/>
  <c r="F83" i="9"/>
  <c r="E83" i="9"/>
  <c r="D83" i="9"/>
  <c r="C83" i="9"/>
  <c r="Z82" i="9"/>
  <c r="W82" i="9"/>
  <c r="V82" i="9"/>
  <c r="U82" i="9"/>
  <c r="T82" i="9"/>
  <c r="S82" i="9"/>
  <c r="R82" i="9"/>
  <c r="P82" i="9"/>
  <c r="N82" i="9"/>
  <c r="M82" i="9"/>
  <c r="K82" i="9"/>
  <c r="J82" i="9"/>
  <c r="I82" i="9"/>
  <c r="H82" i="9"/>
  <c r="F82" i="9"/>
  <c r="E82" i="9"/>
  <c r="D82" i="9"/>
  <c r="C82" i="9"/>
  <c r="Z81" i="9"/>
  <c r="W81" i="9"/>
  <c r="V81" i="9"/>
  <c r="U81" i="9"/>
  <c r="T81" i="9"/>
  <c r="S81" i="9"/>
  <c r="R81" i="9"/>
  <c r="Q81" i="9"/>
  <c r="N81" i="9"/>
  <c r="M81" i="9"/>
  <c r="K81" i="9"/>
  <c r="J81" i="9"/>
  <c r="I81" i="9"/>
  <c r="H81" i="9"/>
  <c r="F81" i="9"/>
  <c r="E81" i="9"/>
  <c r="D81" i="9"/>
  <c r="C81" i="9"/>
  <c r="Z80" i="9"/>
  <c r="W80" i="9"/>
  <c r="V80" i="9"/>
  <c r="U80" i="9"/>
  <c r="T80" i="9"/>
  <c r="S80" i="9"/>
  <c r="Q80" i="9"/>
  <c r="P80" i="9"/>
  <c r="N80" i="9"/>
  <c r="M80" i="9"/>
  <c r="K80" i="9"/>
  <c r="J80" i="9"/>
  <c r="I80" i="9"/>
  <c r="H80" i="9"/>
  <c r="F80" i="9"/>
  <c r="E80" i="9"/>
  <c r="D80" i="9"/>
  <c r="C80" i="9"/>
  <c r="Z79" i="9"/>
  <c r="W79" i="9"/>
  <c r="V79" i="9"/>
  <c r="U79" i="9"/>
  <c r="T79" i="9"/>
  <c r="S79" i="9"/>
  <c r="Q79" i="9"/>
  <c r="P79" i="9"/>
  <c r="N79" i="9"/>
  <c r="M79" i="9"/>
  <c r="K79" i="9"/>
  <c r="J79" i="9"/>
  <c r="I79" i="9"/>
  <c r="H79" i="9"/>
  <c r="F79" i="9"/>
  <c r="E79" i="9"/>
  <c r="D79" i="9"/>
  <c r="C79" i="9"/>
  <c r="Z78" i="9"/>
  <c r="W78" i="9"/>
  <c r="V78" i="9"/>
  <c r="U78" i="9"/>
  <c r="T78" i="9"/>
  <c r="S78" i="9"/>
  <c r="Q78" i="9"/>
  <c r="P78" i="9"/>
  <c r="N78" i="9"/>
  <c r="M78" i="9"/>
  <c r="K78" i="9"/>
  <c r="J78" i="9"/>
  <c r="I78" i="9"/>
  <c r="H78" i="9"/>
  <c r="F78" i="9"/>
  <c r="E78" i="9"/>
  <c r="D78" i="9"/>
  <c r="C78" i="9"/>
  <c r="Z77" i="9"/>
  <c r="W77" i="9"/>
  <c r="V77" i="9"/>
  <c r="U77" i="9"/>
  <c r="T77" i="9"/>
  <c r="S77" i="9"/>
  <c r="Q77" i="9"/>
  <c r="P77" i="9"/>
  <c r="N77" i="9"/>
  <c r="M77" i="9"/>
  <c r="K77" i="9"/>
  <c r="J77" i="9"/>
  <c r="I77" i="9"/>
  <c r="H77" i="9"/>
  <c r="F77" i="9"/>
  <c r="E77" i="9"/>
  <c r="D77" i="9"/>
  <c r="C77" i="9"/>
  <c r="Z76" i="9"/>
  <c r="W76" i="9"/>
  <c r="V76" i="9"/>
  <c r="U76" i="9"/>
  <c r="T76" i="9"/>
  <c r="S76" i="9"/>
  <c r="Q76" i="9"/>
  <c r="P76" i="9"/>
  <c r="N76" i="9"/>
  <c r="M76" i="9"/>
  <c r="K76" i="9"/>
  <c r="J76" i="9"/>
  <c r="I76" i="9"/>
  <c r="H76" i="9"/>
  <c r="F76" i="9"/>
  <c r="E76" i="9"/>
  <c r="D76" i="9"/>
  <c r="C76" i="9"/>
  <c r="Z75" i="9"/>
  <c r="W75" i="9"/>
  <c r="V75" i="9"/>
  <c r="U75" i="9"/>
  <c r="T75" i="9"/>
  <c r="S75" i="9"/>
  <c r="Q75" i="9"/>
  <c r="P75" i="9"/>
  <c r="N75" i="9"/>
  <c r="M75" i="9"/>
  <c r="K75" i="9"/>
  <c r="J75" i="9"/>
  <c r="I75" i="9"/>
  <c r="H75" i="9"/>
  <c r="F75" i="9"/>
  <c r="E75" i="9"/>
  <c r="D75" i="9"/>
  <c r="C75" i="9"/>
  <c r="Z74" i="9"/>
  <c r="W74" i="9"/>
  <c r="V74" i="9"/>
  <c r="U74" i="9"/>
  <c r="T74" i="9"/>
  <c r="S74" i="9"/>
  <c r="Q74" i="9"/>
  <c r="P74" i="9"/>
  <c r="N74" i="9"/>
  <c r="M74" i="9"/>
  <c r="K74" i="9"/>
  <c r="J74" i="9"/>
  <c r="I74" i="9"/>
  <c r="H74" i="9"/>
  <c r="F74" i="9"/>
  <c r="E74" i="9"/>
  <c r="D74" i="9"/>
  <c r="C74" i="9"/>
  <c r="Z73" i="9"/>
  <c r="W73" i="9"/>
  <c r="V73" i="9"/>
  <c r="U73" i="9"/>
  <c r="T73" i="9"/>
  <c r="S73" i="9"/>
  <c r="Q73" i="9"/>
  <c r="P73" i="9"/>
  <c r="N73" i="9"/>
  <c r="M73" i="9"/>
  <c r="K73" i="9"/>
  <c r="J73" i="9"/>
  <c r="I73" i="9"/>
  <c r="H73" i="9"/>
  <c r="F73" i="9"/>
  <c r="E73" i="9"/>
  <c r="D73" i="9"/>
  <c r="C73" i="9"/>
  <c r="W72" i="9"/>
  <c r="V72" i="9"/>
  <c r="U72" i="9"/>
  <c r="T72" i="9"/>
  <c r="S72" i="9"/>
  <c r="Q72" i="9"/>
  <c r="P72" i="9"/>
  <c r="N72" i="9"/>
  <c r="M72" i="9"/>
  <c r="K72" i="9"/>
  <c r="J72" i="9"/>
  <c r="I72" i="9"/>
  <c r="H72" i="9"/>
  <c r="F72" i="9"/>
  <c r="E72" i="9"/>
  <c r="D72" i="9"/>
  <c r="C72" i="9"/>
  <c r="Z71" i="9"/>
  <c r="W71" i="9"/>
  <c r="V71" i="9"/>
  <c r="U71" i="9"/>
  <c r="T71" i="9"/>
  <c r="S71" i="9"/>
  <c r="Q71" i="9"/>
  <c r="P71" i="9"/>
  <c r="N71" i="9"/>
  <c r="M71" i="9"/>
  <c r="K71" i="9"/>
  <c r="J71" i="9"/>
  <c r="I71" i="9"/>
  <c r="H71" i="9"/>
  <c r="F71" i="9"/>
  <c r="E71" i="9"/>
  <c r="D71" i="9"/>
  <c r="C71" i="9"/>
  <c r="Z70" i="9"/>
  <c r="W70" i="9"/>
  <c r="V70" i="9"/>
  <c r="U70" i="9"/>
  <c r="T70" i="9"/>
  <c r="S70" i="9"/>
  <c r="Q70" i="9"/>
  <c r="P70" i="9"/>
  <c r="N70" i="9"/>
  <c r="M70" i="9"/>
  <c r="K70" i="9"/>
  <c r="J70" i="9"/>
  <c r="I70" i="9"/>
  <c r="H70" i="9"/>
  <c r="F70" i="9"/>
  <c r="E70" i="9"/>
  <c r="D70" i="9"/>
  <c r="C70" i="9"/>
  <c r="Z69" i="9"/>
  <c r="W69" i="9"/>
  <c r="V69" i="9"/>
  <c r="U69" i="9"/>
  <c r="T69" i="9"/>
  <c r="S69" i="9"/>
  <c r="Q69" i="9"/>
  <c r="P69" i="9"/>
  <c r="N69" i="9"/>
  <c r="M69" i="9"/>
  <c r="K69" i="9"/>
  <c r="J69" i="9"/>
  <c r="I69" i="9"/>
  <c r="H69" i="9"/>
  <c r="F69" i="9"/>
  <c r="E69" i="9"/>
  <c r="D69" i="9"/>
  <c r="C69" i="9"/>
  <c r="Z68" i="9"/>
  <c r="W68" i="9"/>
  <c r="V68" i="9"/>
  <c r="U68" i="9"/>
  <c r="T68" i="9"/>
  <c r="S68" i="9"/>
  <c r="Q68" i="9"/>
  <c r="P68" i="9"/>
  <c r="N68" i="9"/>
  <c r="M68" i="9"/>
  <c r="K68" i="9"/>
  <c r="J68" i="9"/>
  <c r="I68" i="9"/>
  <c r="H68" i="9"/>
  <c r="F68" i="9"/>
  <c r="E68" i="9"/>
  <c r="D68" i="9"/>
  <c r="C68" i="9"/>
  <c r="Z67" i="9"/>
  <c r="W67" i="9"/>
  <c r="V67" i="9"/>
  <c r="U67" i="9"/>
  <c r="T67" i="9"/>
  <c r="S67" i="9"/>
  <c r="Q67" i="9"/>
  <c r="P67" i="9"/>
  <c r="N67" i="9"/>
  <c r="M67" i="9"/>
  <c r="K67" i="9"/>
  <c r="J67" i="9"/>
  <c r="I67" i="9"/>
  <c r="H67" i="9"/>
  <c r="F67" i="9"/>
  <c r="E67" i="9"/>
  <c r="D67" i="9"/>
  <c r="C67" i="9"/>
  <c r="W66" i="9"/>
  <c r="V66" i="9"/>
  <c r="U66" i="9"/>
  <c r="T66" i="9"/>
  <c r="S66" i="9"/>
  <c r="Q66" i="9"/>
  <c r="P66" i="9"/>
  <c r="N66" i="9"/>
  <c r="M66" i="9"/>
  <c r="K66" i="9"/>
  <c r="J66" i="9"/>
  <c r="I66" i="9"/>
  <c r="H66" i="9"/>
  <c r="F66" i="9"/>
  <c r="E66" i="9"/>
  <c r="D66" i="9"/>
  <c r="C66" i="9"/>
  <c r="Z65" i="9"/>
  <c r="W65" i="9"/>
  <c r="V65" i="9"/>
  <c r="U65" i="9"/>
  <c r="T65" i="9"/>
  <c r="S65" i="9"/>
  <c r="Q65" i="9"/>
  <c r="P65" i="9"/>
  <c r="N65" i="9"/>
  <c r="M65" i="9"/>
  <c r="K65" i="9"/>
  <c r="J65" i="9"/>
  <c r="I65" i="9"/>
  <c r="H65" i="9"/>
  <c r="F65" i="9"/>
  <c r="E65" i="9"/>
  <c r="D65" i="9"/>
  <c r="C65" i="9"/>
  <c r="W64" i="9"/>
  <c r="V64" i="9"/>
  <c r="U64" i="9"/>
  <c r="T64" i="9"/>
  <c r="S64" i="9"/>
  <c r="Q64" i="9"/>
  <c r="P64" i="9"/>
  <c r="N64" i="9"/>
  <c r="M64" i="9"/>
  <c r="K64" i="9"/>
  <c r="J64" i="9"/>
  <c r="I64" i="9"/>
  <c r="H64" i="9"/>
  <c r="F64" i="9"/>
  <c r="E64" i="9"/>
  <c r="D64" i="9"/>
  <c r="C64" i="9"/>
  <c r="Z63" i="9"/>
  <c r="W63" i="9"/>
  <c r="V63" i="9"/>
  <c r="U63" i="9"/>
  <c r="T63" i="9"/>
  <c r="S63" i="9"/>
  <c r="Q63" i="9"/>
  <c r="P63" i="9"/>
  <c r="N63" i="9"/>
  <c r="M63" i="9"/>
  <c r="K63" i="9"/>
  <c r="J63" i="9"/>
  <c r="I63" i="9"/>
  <c r="H63" i="9"/>
  <c r="F63" i="9"/>
  <c r="E63" i="9"/>
  <c r="D63" i="9"/>
  <c r="C63" i="9"/>
  <c r="Z62" i="9"/>
  <c r="W62" i="9"/>
  <c r="V62" i="9"/>
  <c r="U62" i="9"/>
  <c r="T62" i="9"/>
  <c r="S62" i="9"/>
  <c r="Q62" i="9"/>
  <c r="P62" i="9"/>
  <c r="N62" i="9"/>
  <c r="M62" i="9"/>
  <c r="K62" i="9"/>
  <c r="J62" i="9"/>
  <c r="I62" i="9"/>
  <c r="H62" i="9"/>
  <c r="F62" i="9"/>
  <c r="E62" i="9"/>
  <c r="D62" i="9"/>
  <c r="C62" i="9"/>
  <c r="Z60" i="9"/>
  <c r="W60" i="9"/>
  <c r="V60" i="9"/>
  <c r="U60" i="9"/>
  <c r="T60" i="9"/>
  <c r="S60" i="9"/>
  <c r="Q60" i="9"/>
  <c r="P60" i="9"/>
  <c r="N60" i="9"/>
  <c r="M60" i="9"/>
  <c r="K60" i="9"/>
  <c r="J60" i="9"/>
  <c r="I60" i="9"/>
  <c r="H60" i="9"/>
  <c r="F60" i="9"/>
  <c r="E60" i="9"/>
  <c r="D60" i="9"/>
  <c r="C60" i="9"/>
  <c r="Z59" i="9"/>
  <c r="W59" i="9"/>
  <c r="V59" i="9"/>
  <c r="U59" i="9"/>
  <c r="T59" i="9"/>
  <c r="S59" i="9"/>
  <c r="Q59" i="9"/>
  <c r="P59" i="9"/>
  <c r="N59" i="9"/>
  <c r="M59" i="9"/>
  <c r="K59" i="9"/>
  <c r="J59" i="9"/>
  <c r="I59" i="9"/>
  <c r="H59" i="9"/>
  <c r="F59" i="9"/>
  <c r="E59" i="9"/>
  <c r="D59" i="9"/>
  <c r="C59" i="9"/>
  <c r="Z58" i="9"/>
  <c r="W58" i="9"/>
  <c r="V58" i="9"/>
  <c r="U58" i="9"/>
  <c r="T58" i="9"/>
  <c r="S58" i="9"/>
  <c r="Q58" i="9"/>
  <c r="P58" i="9"/>
  <c r="N58" i="9"/>
  <c r="M58" i="9"/>
  <c r="K58" i="9"/>
  <c r="J58" i="9"/>
  <c r="I58" i="9"/>
  <c r="H58" i="9"/>
  <c r="F58" i="9"/>
  <c r="E58" i="9"/>
  <c r="D58" i="9"/>
  <c r="C58" i="9"/>
  <c r="Z57" i="9"/>
  <c r="W57" i="9"/>
  <c r="V57" i="9"/>
  <c r="U57" i="9"/>
  <c r="T57" i="9"/>
  <c r="S57" i="9"/>
  <c r="R57" i="9"/>
  <c r="P57" i="9"/>
  <c r="N57" i="9"/>
  <c r="M57" i="9"/>
  <c r="K57" i="9"/>
  <c r="J57" i="9"/>
  <c r="I57" i="9"/>
  <c r="H57" i="9"/>
  <c r="F57" i="9"/>
  <c r="E57" i="9"/>
  <c r="D57" i="9"/>
  <c r="C57" i="9"/>
  <c r="Z56" i="9"/>
  <c r="W56" i="9"/>
  <c r="V56" i="9"/>
  <c r="U56" i="9"/>
  <c r="T56" i="9"/>
  <c r="S56" i="9"/>
  <c r="Q56" i="9"/>
  <c r="P56" i="9"/>
  <c r="N56" i="9"/>
  <c r="M56" i="9"/>
  <c r="K56" i="9"/>
  <c r="J56" i="9"/>
  <c r="I56" i="9"/>
  <c r="H56" i="9"/>
  <c r="F56" i="9"/>
  <c r="E56" i="9"/>
  <c r="D56" i="9"/>
  <c r="C56" i="9"/>
  <c r="Z55" i="9"/>
  <c r="W55" i="9"/>
  <c r="V55" i="9"/>
  <c r="U55" i="9"/>
  <c r="T55" i="9"/>
  <c r="S55" i="9"/>
  <c r="Q55" i="9"/>
  <c r="P55" i="9"/>
  <c r="N55" i="9"/>
  <c r="M55" i="9"/>
  <c r="K55" i="9"/>
  <c r="J55" i="9"/>
  <c r="I55" i="9"/>
  <c r="H55" i="9"/>
  <c r="F55" i="9"/>
  <c r="E55" i="9"/>
  <c r="D55" i="9"/>
  <c r="C55" i="9"/>
  <c r="Z54" i="9"/>
  <c r="W54" i="9"/>
  <c r="V54" i="9"/>
  <c r="U54" i="9"/>
  <c r="T54" i="9"/>
  <c r="S54" i="9"/>
  <c r="Q54" i="9"/>
  <c r="P54" i="9"/>
  <c r="N54" i="9"/>
  <c r="M54" i="9"/>
  <c r="K54" i="9"/>
  <c r="J54" i="9"/>
  <c r="I54" i="9"/>
  <c r="H54" i="9"/>
  <c r="F54" i="9"/>
  <c r="E54" i="9"/>
  <c r="D54" i="9"/>
  <c r="C54" i="9"/>
  <c r="Z53" i="9"/>
  <c r="W53" i="9"/>
  <c r="V53" i="9"/>
  <c r="U53" i="9"/>
  <c r="T53" i="9"/>
  <c r="S53" i="9"/>
  <c r="Q53" i="9"/>
  <c r="P53" i="9"/>
  <c r="N53" i="9"/>
  <c r="M53" i="9"/>
  <c r="K53" i="9"/>
  <c r="J53" i="9"/>
  <c r="I53" i="9"/>
  <c r="H53" i="9"/>
  <c r="F53" i="9"/>
  <c r="E53" i="9"/>
  <c r="D53" i="9"/>
  <c r="C53" i="9"/>
  <c r="Z52" i="9"/>
  <c r="W52" i="9"/>
  <c r="V52" i="9"/>
  <c r="U52" i="9"/>
  <c r="T52" i="9"/>
  <c r="S52" i="9"/>
  <c r="Q52" i="9"/>
  <c r="P52" i="9"/>
  <c r="N52" i="9"/>
  <c r="M52" i="9"/>
  <c r="K52" i="9"/>
  <c r="J52" i="9"/>
  <c r="I52" i="9"/>
  <c r="H52" i="9"/>
  <c r="F52" i="9"/>
  <c r="E52" i="9"/>
  <c r="D52" i="9"/>
  <c r="C52" i="9"/>
  <c r="Z51" i="9"/>
  <c r="W51" i="9"/>
  <c r="V51" i="9"/>
  <c r="U51" i="9"/>
  <c r="T51" i="9"/>
  <c r="S51" i="9"/>
  <c r="Q51" i="9"/>
  <c r="P51" i="9"/>
  <c r="N51" i="9"/>
  <c r="M51" i="9"/>
  <c r="K51" i="9"/>
  <c r="J51" i="9"/>
  <c r="I51" i="9"/>
  <c r="H51" i="9"/>
  <c r="F51" i="9"/>
  <c r="E51" i="9"/>
  <c r="D51" i="9"/>
  <c r="C51" i="9"/>
  <c r="Z50" i="9"/>
  <c r="W50" i="9"/>
  <c r="V50" i="9"/>
  <c r="U50" i="9"/>
  <c r="T50" i="9"/>
  <c r="S50" i="9"/>
  <c r="Q50" i="9"/>
  <c r="P50" i="9"/>
  <c r="N50" i="9"/>
  <c r="M50" i="9"/>
  <c r="K50" i="9"/>
  <c r="J50" i="9"/>
  <c r="I50" i="9"/>
  <c r="H50" i="9"/>
  <c r="F50" i="9"/>
  <c r="E50" i="9"/>
  <c r="D50" i="9"/>
  <c r="C50" i="9"/>
  <c r="Z49" i="9"/>
  <c r="W49" i="9"/>
  <c r="V49" i="9"/>
  <c r="U49" i="9"/>
  <c r="T49" i="9"/>
  <c r="S49" i="9"/>
  <c r="R49" i="9"/>
  <c r="P49" i="9"/>
  <c r="N49" i="9"/>
  <c r="M49" i="9"/>
  <c r="K49" i="9"/>
  <c r="J49" i="9"/>
  <c r="I49" i="9"/>
  <c r="H49" i="9"/>
  <c r="F49" i="9"/>
  <c r="E49" i="9"/>
  <c r="D49" i="9"/>
  <c r="C49" i="9"/>
  <c r="Z48" i="9"/>
  <c r="W48" i="9"/>
  <c r="V48" i="9"/>
  <c r="U48" i="9"/>
  <c r="T48" i="9"/>
  <c r="S48" i="9"/>
  <c r="R48" i="9"/>
  <c r="P48" i="9"/>
  <c r="N48" i="9"/>
  <c r="M48" i="9"/>
  <c r="K48" i="9"/>
  <c r="J48" i="9"/>
  <c r="I48" i="9"/>
  <c r="H48" i="9"/>
  <c r="F48" i="9"/>
  <c r="E48" i="9"/>
  <c r="D48" i="9"/>
  <c r="C48" i="9"/>
  <c r="Z47" i="9"/>
  <c r="W47" i="9"/>
  <c r="V47" i="9"/>
  <c r="U47" i="9"/>
  <c r="T47" i="9"/>
  <c r="S47" i="9"/>
  <c r="Q47" i="9"/>
  <c r="P47" i="9"/>
  <c r="N47" i="9"/>
  <c r="M47" i="9"/>
  <c r="K47" i="9"/>
  <c r="J47" i="9"/>
  <c r="I47" i="9"/>
  <c r="H47" i="9"/>
  <c r="F47" i="9"/>
  <c r="E47" i="9"/>
  <c r="D47" i="9"/>
  <c r="C47" i="9"/>
  <c r="Z46" i="9"/>
  <c r="W46" i="9"/>
  <c r="V46" i="9"/>
  <c r="U46" i="9"/>
  <c r="T46" i="9"/>
  <c r="S46" i="9"/>
  <c r="R46" i="9"/>
  <c r="P46" i="9"/>
  <c r="N46" i="9"/>
  <c r="M46" i="9"/>
  <c r="K46" i="9"/>
  <c r="J46" i="9"/>
  <c r="I46" i="9"/>
  <c r="H46" i="9"/>
  <c r="F46" i="9"/>
  <c r="E46" i="9"/>
  <c r="D46" i="9"/>
  <c r="C46" i="9"/>
  <c r="Z45" i="9"/>
  <c r="W45" i="9"/>
  <c r="V45" i="9"/>
  <c r="U45" i="9"/>
  <c r="T45" i="9"/>
  <c r="S45" i="9"/>
  <c r="R45" i="9"/>
  <c r="P45" i="9"/>
  <c r="N45" i="9"/>
  <c r="M45" i="9"/>
  <c r="K45" i="9"/>
  <c r="J45" i="9"/>
  <c r="I45" i="9"/>
  <c r="H45" i="9"/>
  <c r="F45" i="9"/>
  <c r="E45" i="9"/>
  <c r="D45" i="9"/>
  <c r="C45" i="9"/>
  <c r="Z44" i="9"/>
  <c r="W44" i="9"/>
  <c r="V44" i="9"/>
  <c r="U44" i="9"/>
  <c r="T44" i="9"/>
  <c r="S44" i="9"/>
  <c r="R44" i="9"/>
  <c r="P44" i="9"/>
  <c r="N44" i="9"/>
  <c r="M44" i="9"/>
  <c r="K44" i="9"/>
  <c r="J44" i="9"/>
  <c r="I44" i="9"/>
  <c r="H44" i="9"/>
  <c r="F44" i="9"/>
  <c r="E44" i="9"/>
  <c r="D44" i="9"/>
  <c r="C44" i="9"/>
  <c r="Z43" i="9"/>
  <c r="W43" i="9"/>
  <c r="V43" i="9"/>
  <c r="U43" i="9"/>
  <c r="T43" i="9"/>
  <c r="S43" i="9"/>
  <c r="Q43" i="9"/>
  <c r="P43" i="9"/>
  <c r="N43" i="9"/>
  <c r="M43" i="9"/>
  <c r="K43" i="9"/>
  <c r="J43" i="9"/>
  <c r="I43" i="9"/>
  <c r="H43" i="9"/>
  <c r="F43" i="9"/>
  <c r="E43" i="9"/>
  <c r="D43" i="9"/>
  <c r="C43" i="9"/>
  <c r="Z42" i="9"/>
  <c r="W42" i="9"/>
  <c r="V42" i="9"/>
  <c r="U42" i="9"/>
  <c r="T42" i="9"/>
  <c r="S42" i="9"/>
  <c r="R42" i="9"/>
  <c r="Q42" i="9"/>
  <c r="N42" i="9"/>
  <c r="L42" i="9"/>
  <c r="K42" i="9"/>
  <c r="J42" i="9"/>
  <c r="I42" i="9"/>
  <c r="H42" i="9"/>
  <c r="F42" i="9"/>
  <c r="E42" i="9"/>
  <c r="D42" i="9"/>
  <c r="C42" i="9"/>
  <c r="Z41" i="9"/>
  <c r="W41" i="9"/>
  <c r="V41" i="9"/>
  <c r="U41" i="9"/>
  <c r="T41" i="9"/>
  <c r="S41" i="9"/>
  <c r="Q41" i="9"/>
  <c r="P41" i="9"/>
  <c r="N41" i="9"/>
  <c r="M41" i="9"/>
  <c r="K41" i="9"/>
  <c r="J41" i="9"/>
  <c r="I41" i="9"/>
  <c r="H41" i="9"/>
  <c r="F41" i="9"/>
  <c r="E41" i="9"/>
  <c r="D41" i="9"/>
  <c r="C41" i="9"/>
  <c r="Z40" i="9"/>
  <c r="W40" i="9"/>
  <c r="V40" i="9"/>
  <c r="U40" i="9"/>
  <c r="T40" i="9"/>
  <c r="S40" i="9"/>
  <c r="Q40" i="9"/>
  <c r="P40" i="9"/>
  <c r="N40" i="9"/>
  <c r="M40" i="9"/>
  <c r="K40" i="9"/>
  <c r="J40" i="9"/>
  <c r="I40" i="9"/>
  <c r="H40" i="9"/>
  <c r="F40" i="9"/>
  <c r="E40" i="9"/>
  <c r="D40" i="9"/>
  <c r="C40" i="9"/>
  <c r="W39" i="9"/>
  <c r="V39" i="9"/>
  <c r="U39" i="9"/>
  <c r="T39" i="9"/>
  <c r="S39" i="9"/>
  <c r="R39" i="9"/>
  <c r="P39" i="9"/>
  <c r="N39" i="9"/>
  <c r="M39" i="9"/>
  <c r="K39" i="9"/>
  <c r="J39" i="9"/>
  <c r="I39" i="9"/>
  <c r="H39" i="9"/>
  <c r="F39" i="9"/>
  <c r="E39" i="9"/>
  <c r="D39" i="9"/>
  <c r="C39" i="9"/>
  <c r="Z38" i="9"/>
  <c r="W38" i="9"/>
  <c r="V38" i="9"/>
  <c r="U38" i="9"/>
  <c r="T38" i="9"/>
  <c r="S38" i="9"/>
  <c r="Q38" i="9"/>
  <c r="P38" i="9"/>
  <c r="N38" i="9"/>
  <c r="M38" i="9"/>
  <c r="K38" i="9"/>
  <c r="J38" i="9"/>
  <c r="I38" i="9"/>
  <c r="H38" i="9"/>
  <c r="F38" i="9"/>
  <c r="E38" i="9"/>
  <c r="D38" i="9"/>
  <c r="C38" i="9"/>
  <c r="Z37" i="9"/>
  <c r="W37" i="9"/>
  <c r="V37" i="9"/>
  <c r="U37" i="9"/>
  <c r="T37" i="9"/>
  <c r="S37" i="9"/>
  <c r="Q37" i="9"/>
  <c r="P37" i="9"/>
  <c r="N37" i="9"/>
  <c r="M37" i="9"/>
  <c r="K37" i="9"/>
  <c r="J37" i="9"/>
  <c r="I37" i="9"/>
  <c r="H37" i="9"/>
  <c r="F37" i="9"/>
  <c r="E37" i="9"/>
  <c r="D37" i="9"/>
  <c r="C37" i="9"/>
  <c r="Z36" i="9"/>
  <c r="W36" i="9"/>
  <c r="V36" i="9"/>
  <c r="U36" i="9"/>
  <c r="T36" i="9"/>
  <c r="S36" i="9"/>
  <c r="Q36" i="9"/>
  <c r="P36" i="9"/>
  <c r="N36" i="9"/>
  <c r="M36" i="9"/>
  <c r="K36" i="9"/>
  <c r="J36" i="9"/>
  <c r="I36" i="9"/>
  <c r="H36" i="9"/>
  <c r="F36" i="9"/>
  <c r="E36" i="9"/>
  <c r="D36" i="9"/>
  <c r="C36" i="9"/>
  <c r="Z35" i="9"/>
  <c r="W35" i="9"/>
  <c r="V35" i="9"/>
  <c r="U35" i="9"/>
  <c r="T35" i="9"/>
  <c r="S35" i="9"/>
  <c r="R35" i="9"/>
  <c r="P35" i="9"/>
  <c r="N35" i="9"/>
  <c r="M35" i="9"/>
  <c r="K35" i="9"/>
  <c r="J35" i="9"/>
  <c r="I35" i="9"/>
  <c r="H35" i="9"/>
  <c r="F35" i="9"/>
  <c r="E35" i="9"/>
  <c r="D35" i="9"/>
  <c r="C35" i="9"/>
  <c r="Z34" i="9"/>
  <c r="W34" i="9"/>
  <c r="V34" i="9"/>
  <c r="U34" i="9"/>
  <c r="T34" i="9"/>
  <c r="S34" i="9"/>
  <c r="Q34" i="9"/>
  <c r="P34" i="9"/>
  <c r="N34" i="9"/>
  <c r="M34" i="9"/>
  <c r="K34" i="9"/>
  <c r="J34" i="9"/>
  <c r="F34" i="9"/>
  <c r="E34" i="9"/>
  <c r="D34" i="9"/>
  <c r="C34" i="9"/>
  <c r="Z33" i="9"/>
  <c r="W33" i="9"/>
  <c r="V33" i="9"/>
  <c r="U33" i="9"/>
  <c r="T33" i="9"/>
  <c r="S33" i="9"/>
  <c r="R33" i="9"/>
  <c r="P33" i="9"/>
  <c r="N33" i="9"/>
  <c r="L33" i="9"/>
  <c r="K33" i="9"/>
  <c r="J33" i="9"/>
  <c r="I33" i="9"/>
  <c r="H33" i="9"/>
  <c r="F33" i="9"/>
  <c r="E33" i="9"/>
  <c r="D33" i="9"/>
  <c r="C33" i="9"/>
  <c r="Z32" i="9"/>
  <c r="W32" i="9"/>
  <c r="V32" i="9"/>
  <c r="U32" i="9"/>
  <c r="T32" i="9"/>
  <c r="S32" i="9"/>
  <c r="Q32" i="9"/>
  <c r="P32" i="9"/>
  <c r="N32" i="9"/>
  <c r="M32" i="9"/>
  <c r="K32" i="9"/>
  <c r="J32" i="9"/>
  <c r="I32" i="9"/>
  <c r="H32" i="9"/>
  <c r="F32" i="9"/>
  <c r="E32" i="9"/>
  <c r="D32" i="9"/>
  <c r="C32" i="9"/>
  <c r="Z31" i="9"/>
  <c r="W31" i="9"/>
  <c r="V31" i="9"/>
  <c r="U31" i="9"/>
  <c r="T31" i="9"/>
  <c r="S31" i="9"/>
  <c r="R31" i="9"/>
  <c r="P31" i="9"/>
  <c r="N31" i="9"/>
  <c r="L31" i="9"/>
  <c r="K31" i="9"/>
  <c r="J31" i="9"/>
  <c r="I31" i="9"/>
  <c r="H31" i="9"/>
  <c r="F31" i="9"/>
  <c r="E31" i="9"/>
  <c r="D31" i="9"/>
  <c r="C31" i="9"/>
  <c r="Z30" i="9"/>
  <c r="W30" i="9"/>
  <c r="V30" i="9"/>
  <c r="U30" i="9"/>
  <c r="T30" i="9"/>
  <c r="S30" i="9"/>
  <c r="Q30" i="9"/>
  <c r="P30" i="9"/>
  <c r="N30" i="9"/>
  <c r="M30" i="9"/>
  <c r="K30" i="9"/>
  <c r="J30" i="9"/>
  <c r="I30" i="9"/>
  <c r="H30" i="9"/>
  <c r="F30" i="9"/>
  <c r="E30" i="9"/>
  <c r="D30" i="9"/>
  <c r="C30" i="9"/>
  <c r="Z29" i="9"/>
  <c r="W29" i="9"/>
  <c r="V29" i="9"/>
  <c r="U29" i="9"/>
  <c r="T29" i="9"/>
  <c r="S29" i="9"/>
  <c r="Q29" i="9"/>
  <c r="P29" i="9"/>
  <c r="N29" i="9"/>
  <c r="M29" i="9"/>
  <c r="K29" i="9"/>
  <c r="J29" i="9"/>
  <c r="I29" i="9"/>
  <c r="H29" i="9"/>
  <c r="F29" i="9"/>
  <c r="E29" i="9"/>
  <c r="D29" i="9"/>
  <c r="C29" i="9"/>
  <c r="Z28" i="9"/>
  <c r="W28" i="9"/>
  <c r="V28" i="9"/>
  <c r="U28" i="9"/>
  <c r="T28" i="9"/>
  <c r="R28" i="9"/>
  <c r="Q28" i="9"/>
  <c r="P28" i="9"/>
  <c r="N28" i="9"/>
  <c r="M28" i="9"/>
  <c r="K28" i="9"/>
  <c r="J28" i="9"/>
  <c r="I28" i="9"/>
  <c r="H28" i="9"/>
  <c r="F28" i="9"/>
  <c r="E28" i="9"/>
  <c r="D28" i="9"/>
  <c r="C28" i="9"/>
  <c r="Z27" i="9"/>
  <c r="X27" i="9"/>
  <c r="W27" i="9"/>
  <c r="V27" i="9"/>
  <c r="U27" i="9"/>
  <c r="T27" i="9"/>
  <c r="S27" i="9"/>
  <c r="Q27" i="9"/>
  <c r="P27" i="9"/>
  <c r="N27" i="9"/>
  <c r="M27" i="9"/>
  <c r="K27" i="9"/>
  <c r="J27" i="9"/>
  <c r="I27" i="9"/>
  <c r="H27" i="9"/>
  <c r="F27" i="9"/>
  <c r="E27" i="9"/>
  <c r="D27" i="9"/>
  <c r="C27" i="9"/>
  <c r="Z26" i="9"/>
  <c r="W26" i="9"/>
  <c r="V26" i="9"/>
  <c r="U26" i="9"/>
  <c r="T26" i="9"/>
  <c r="S26" i="9"/>
  <c r="Q26" i="9"/>
  <c r="P26" i="9"/>
  <c r="N26" i="9"/>
  <c r="M26" i="9"/>
  <c r="K26" i="9"/>
  <c r="J26" i="9"/>
  <c r="I26" i="9"/>
  <c r="H26" i="9"/>
  <c r="F26" i="9"/>
  <c r="E26" i="9"/>
  <c r="D26" i="9"/>
  <c r="C26" i="9"/>
  <c r="Z25" i="9"/>
  <c r="W25" i="9"/>
  <c r="V25" i="9"/>
  <c r="U25" i="9"/>
  <c r="T25" i="9"/>
  <c r="S25" i="9"/>
  <c r="Q25" i="9"/>
  <c r="P25" i="9"/>
  <c r="N25" i="9"/>
  <c r="M25" i="9"/>
  <c r="K25" i="9"/>
  <c r="J25" i="9"/>
  <c r="I25" i="9"/>
  <c r="H25" i="9"/>
  <c r="F25" i="9"/>
  <c r="E25" i="9"/>
  <c r="D25" i="9"/>
  <c r="C25" i="9"/>
  <c r="Z24" i="9"/>
  <c r="W24" i="9"/>
  <c r="V24" i="9"/>
  <c r="U24" i="9"/>
  <c r="T24" i="9"/>
  <c r="S24" i="9"/>
  <c r="R24" i="9"/>
  <c r="P24" i="9"/>
  <c r="N24" i="9"/>
  <c r="M24" i="9"/>
  <c r="K24" i="9"/>
  <c r="J24" i="9"/>
  <c r="I24" i="9"/>
  <c r="H24" i="9"/>
  <c r="F24" i="9"/>
  <c r="E24" i="9"/>
  <c r="D24" i="9"/>
  <c r="C24" i="9"/>
  <c r="Z23" i="9"/>
  <c r="W23" i="9"/>
  <c r="V23" i="9"/>
  <c r="U23" i="9"/>
  <c r="T23" i="9"/>
  <c r="S23" i="9"/>
  <c r="R23" i="9"/>
  <c r="P23" i="9"/>
  <c r="N23" i="9"/>
  <c r="M23" i="9"/>
  <c r="K23" i="9"/>
  <c r="J23" i="9"/>
  <c r="I23" i="9"/>
  <c r="H23" i="9"/>
  <c r="F23" i="9"/>
  <c r="E23" i="9"/>
  <c r="D23" i="9"/>
  <c r="C23" i="9"/>
  <c r="Z22" i="9"/>
  <c r="W22" i="9"/>
  <c r="V22" i="9"/>
  <c r="U22" i="9"/>
  <c r="T22" i="9"/>
  <c r="S22" i="9"/>
  <c r="R22" i="9"/>
  <c r="P22" i="9"/>
  <c r="N22" i="9"/>
  <c r="M22" i="9"/>
  <c r="K22" i="9"/>
  <c r="J22" i="9"/>
  <c r="I22" i="9"/>
  <c r="H22" i="9"/>
  <c r="F22" i="9"/>
  <c r="E22" i="9"/>
  <c r="D22" i="9"/>
  <c r="C22" i="9"/>
  <c r="Z21" i="9"/>
  <c r="W21" i="9"/>
  <c r="V21" i="9"/>
  <c r="U21" i="9"/>
  <c r="T21" i="9"/>
  <c r="S21" i="9"/>
  <c r="R21" i="9"/>
  <c r="P21" i="9"/>
  <c r="N21" i="9"/>
  <c r="M21" i="9"/>
  <c r="K21" i="9"/>
  <c r="J21" i="9"/>
  <c r="I21" i="9"/>
  <c r="H21" i="9"/>
  <c r="F21" i="9"/>
  <c r="E21" i="9"/>
  <c r="D21" i="9"/>
  <c r="C21" i="9"/>
  <c r="Z20" i="9"/>
  <c r="W20" i="9"/>
  <c r="V20" i="9"/>
  <c r="U20" i="9"/>
  <c r="T20" i="9"/>
  <c r="S20" i="9"/>
  <c r="Q20" i="9"/>
  <c r="P20" i="9"/>
  <c r="N20" i="9"/>
  <c r="M20" i="9"/>
  <c r="K20" i="9"/>
  <c r="J20" i="9"/>
  <c r="I20" i="9"/>
  <c r="H20" i="9"/>
  <c r="F20" i="9"/>
  <c r="E20" i="9"/>
  <c r="D20" i="9"/>
  <c r="C20" i="9"/>
  <c r="Z19" i="9"/>
  <c r="W19" i="9"/>
  <c r="V19" i="9"/>
  <c r="U19" i="9"/>
  <c r="T19" i="9"/>
  <c r="S19" i="9"/>
  <c r="Q19" i="9"/>
  <c r="P19" i="9"/>
  <c r="N19" i="9"/>
  <c r="M19" i="9"/>
  <c r="K19" i="9"/>
  <c r="J19" i="9"/>
  <c r="I19" i="9"/>
  <c r="H19" i="9"/>
  <c r="F19" i="9"/>
  <c r="E19" i="9"/>
  <c r="D19" i="9"/>
  <c r="C19" i="9"/>
  <c r="Z18" i="9"/>
  <c r="W18" i="9"/>
  <c r="V18" i="9"/>
  <c r="U18" i="9"/>
  <c r="T18" i="9"/>
  <c r="S18" i="9"/>
  <c r="Q18" i="9"/>
  <c r="P18" i="9"/>
  <c r="N18" i="9"/>
  <c r="M18" i="9"/>
  <c r="K18" i="9"/>
  <c r="J18" i="9"/>
  <c r="I18" i="9"/>
  <c r="H18" i="9"/>
  <c r="F18" i="9"/>
  <c r="E18" i="9"/>
  <c r="D18" i="9"/>
  <c r="C18" i="9"/>
  <c r="W17" i="9"/>
  <c r="V17" i="9"/>
  <c r="U17" i="9"/>
  <c r="T17" i="9"/>
  <c r="S17" i="9"/>
  <c r="Q17" i="9"/>
  <c r="P17" i="9"/>
  <c r="N17" i="9"/>
  <c r="M17" i="9"/>
  <c r="K17" i="9"/>
  <c r="J17" i="9"/>
  <c r="I17" i="9"/>
  <c r="H17" i="9"/>
  <c r="F17" i="9"/>
  <c r="E17" i="9"/>
  <c r="D17" i="9"/>
  <c r="C17" i="9"/>
  <c r="Z16" i="9"/>
  <c r="W16" i="9"/>
  <c r="V16" i="9"/>
  <c r="U16" i="9"/>
  <c r="T16" i="9"/>
  <c r="S16" i="9"/>
  <c r="Q16" i="9"/>
  <c r="P16" i="9"/>
  <c r="N16" i="9"/>
  <c r="M16" i="9"/>
  <c r="K16" i="9"/>
  <c r="J16" i="9"/>
  <c r="I16" i="9"/>
  <c r="H16" i="9"/>
  <c r="F16" i="9"/>
  <c r="E16" i="9"/>
  <c r="D16" i="9"/>
  <c r="C16" i="9"/>
  <c r="Z15" i="9"/>
  <c r="W15" i="9"/>
  <c r="V15" i="9"/>
  <c r="U15" i="9"/>
  <c r="T15" i="9"/>
  <c r="S15" i="9"/>
  <c r="Q15" i="9"/>
  <c r="P15" i="9"/>
  <c r="N15" i="9"/>
  <c r="M15" i="9"/>
  <c r="K15" i="9"/>
  <c r="J15" i="9"/>
  <c r="I15" i="9"/>
  <c r="H15" i="9"/>
  <c r="F15" i="9"/>
  <c r="E15" i="9"/>
  <c r="D15" i="9"/>
  <c r="C15" i="9"/>
  <c r="W14" i="9"/>
  <c r="V14" i="9"/>
  <c r="U14" i="9"/>
  <c r="T14" i="9"/>
  <c r="S14" i="9"/>
  <c r="Q14" i="9"/>
  <c r="P14" i="9"/>
  <c r="N14" i="9"/>
  <c r="M14" i="9"/>
  <c r="K14" i="9"/>
  <c r="J14" i="9"/>
  <c r="I14" i="9"/>
  <c r="H14" i="9"/>
  <c r="F14" i="9"/>
  <c r="E14" i="9"/>
  <c r="D14" i="9"/>
  <c r="C14" i="9"/>
  <c r="W13" i="9"/>
  <c r="V13" i="9"/>
  <c r="U13" i="9"/>
  <c r="T13" i="9"/>
  <c r="S13" i="9"/>
  <c r="Q13" i="9"/>
  <c r="P13" i="9"/>
  <c r="N13" i="9"/>
  <c r="M13" i="9"/>
  <c r="K13" i="9"/>
  <c r="J13" i="9"/>
  <c r="I13" i="9"/>
  <c r="H13" i="9"/>
  <c r="F13" i="9"/>
  <c r="E13" i="9"/>
  <c r="D13" i="9"/>
  <c r="C13" i="9"/>
  <c r="Z12" i="9"/>
  <c r="W12" i="9"/>
  <c r="V12" i="9"/>
  <c r="U12" i="9"/>
  <c r="T12" i="9"/>
  <c r="S12" i="9"/>
  <c r="Q12" i="9"/>
  <c r="P12" i="9"/>
  <c r="N12" i="9"/>
  <c r="M12" i="9"/>
  <c r="K12" i="9"/>
  <c r="J12" i="9"/>
  <c r="I12" i="9"/>
  <c r="H12" i="9"/>
  <c r="F12" i="9"/>
  <c r="E12" i="9"/>
  <c r="D12" i="9"/>
  <c r="C12" i="9"/>
  <c r="Z11" i="9"/>
  <c r="W11" i="9"/>
  <c r="V11" i="9"/>
  <c r="U11" i="9"/>
  <c r="T11" i="9"/>
  <c r="S11" i="9"/>
  <c r="Q11" i="9"/>
  <c r="P11" i="9"/>
  <c r="N11" i="9"/>
  <c r="M11" i="9"/>
  <c r="K11" i="9"/>
  <c r="J11" i="9"/>
  <c r="I11" i="9"/>
  <c r="H11" i="9"/>
  <c r="F11" i="9"/>
  <c r="E11" i="9"/>
  <c r="D11" i="9"/>
  <c r="C11" i="9"/>
  <c r="Z10" i="9"/>
  <c r="W10" i="9"/>
  <c r="V10" i="9"/>
  <c r="U10" i="9"/>
  <c r="T10" i="9"/>
  <c r="S10" i="9"/>
  <c r="Q10" i="9"/>
  <c r="P10" i="9"/>
  <c r="N10" i="9"/>
  <c r="M10" i="9"/>
  <c r="K10" i="9"/>
  <c r="J10" i="9"/>
  <c r="I10" i="9"/>
  <c r="H10" i="9"/>
  <c r="F10" i="9"/>
  <c r="E10" i="9"/>
  <c r="D10" i="9"/>
  <c r="C10" i="9"/>
  <c r="Z9" i="9"/>
  <c r="W9" i="9"/>
  <c r="V9" i="9"/>
  <c r="U9" i="9"/>
  <c r="T9" i="9"/>
  <c r="S9" i="9"/>
  <c r="Q9" i="9"/>
  <c r="P9" i="9"/>
  <c r="N9" i="9"/>
  <c r="M9" i="9"/>
  <c r="K9" i="9"/>
  <c r="J9" i="9"/>
  <c r="I9" i="9"/>
  <c r="H9" i="9"/>
  <c r="F9" i="9"/>
  <c r="E9" i="9"/>
  <c r="D9" i="9"/>
  <c r="C9" i="9"/>
  <c r="Z8" i="9"/>
  <c r="W8" i="9"/>
  <c r="V8" i="9"/>
  <c r="U8" i="9"/>
  <c r="T8" i="9"/>
  <c r="S8" i="9"/>
  <c r="Q8" i="9"/>
  <c r="P8" i="9"/>
  <c r="N8" i="9"/>
  <c r="M8" i="9"/>
  <c r="K8" i="9"/>
  <c r="J8" i="9"/>
  <c r="I8" i="9"/>
  <c r="H8" i="9"/>
  <c r="F8" i="9"/>
  <c r="E8" i="9"/>
  <c r="D8" i="9"/>
  <c r="C8" i="9"/>
  <c r="Z7" i="9"/>
  <c r="W7" i="9"/>
  <c r="V7" i="9"/>
  <c r="U7" i="9"/>
  <c r="T7" i="9"/>
  <c r="S7" i="9"/>
  <c r="Q7" i="9"/>
  <c r="P7" i="9"/>
  <c r="N7" i="9"/>
  <c r="M7" i="9"/>
  <c r="K7" i="9"/>
  <c r="J7" i="9"/>
  <c r="I7" i="9"/>
  <c r="H7" i="9"/>
  <c r="F7" i="9"/>
  <c r="E7" i="9"/>
  <c r="D7" i="9"/>
  <c r="C7" i="9"/>
  <c r="Z6" i="9"/>
  <c r="W6" i="9"/>
  <c r="V6" i="9"/>
  <c r="U6" i="9"/>
  <c r="T6" i="9"/>
  <c r="S6" i="9"/>
  <c r="Q6" i="9"/>
  <c r="P6" i="9"/>
  <c r="N6" i="9"/>
  <c r="M6" i="9"/>
  <c r="K6" i="9"/>
  <c r="J6" i="9"/>
  <c r="I6" i="9"/>
  <c r="H6" i="9"/>
  <c r="F6" i="9"/>
  <c r="E6" i="9"/>
  <c r="D6" i="9"/>
  <c r="C6" i="9"/>
  <c r="C7" i="8"/>
  <c r="E7" i="8"/>
  <c r="F7" i="8"/>
  <c r="H7" i="8"/>
  <c r="I7" i="8"/>
  <c r="J7" i="8"/>
  <c r="K7" i="8"/>
  <c r="M7" i="8"/>
  <c r="N7" i="8"/>
  <c r="P7" i="8"/>
  <c r="C8" i="8"/>
  <c r="D8" i="8"/>
  <c r="E8" i="8"/>
  <c r="F8" i="8"/>
  <c r="H8" i="8"/>
  <c r="I8" i="8"/>
  <c r="J8" i="8"/>
  <c r="K8" i="8"/>
  <c r="M8" i="8"/>
  <c r="N8" i="8"/>
  <c r="P8" i="8"/>
  <c r="C9" i="8"/>
  <c r="D9" i="8"/>
  <c r="E9" i="8"/>
  <c r="F9" i="8"/>
  <c r="H9" i="8"/>
  <c r="I9" i="8"/>
  <c r="J9" i="8"/>
  <c r="K9" i="8"/>
  <c r="M9" i="8"/>
  <c r="N9" i="8"/>
  <c r="P9" i="8"/>
  <c r="C10" i="8"/>
  <c r="D10" i="8"/>
  <c r="E10" i="8"/>
  <c r="F10" i="8"/>
  <c r="H10" i="8"/>
  <c r="I10" i="8"/>
  <c r="J10" i="8"/>
  <c r="K10" i="8"/>
  <c r="M10" i="8"/>
  <c r="N10" i="8"/>
  <c r="P10" i="8"/>
  <c r="C11" i="8"/>
  <c r="D11" i="8"/>
  <c r="E11" i="8"/>
  <c r="F11" i="8"/>
  <c r="H11" i="8"/>
  <c r="I11" i="8"/>
  <c r="J11" i="8"/>
  <c r="K11" i="8"/>
  <c r="M11" i="8"/>
  <c r="N11" i="8"/>
  <c r="P11" i="8"/>
  <c r="C12" i="8"/>
  <c r="D12" i="8"/>
  <c r="E12" i="8"/>
  <c r="F12" i="8"/>
  <c r="H12" i="8"/>
  <c r="I12" i="8"/>
  <c r="J12" i="8"/>
  <c r="K12" i="8"/>
  <c r="M12" i="8"/>
  <c r="N12" i="8"/>
  <c r="P12" i="8"/>
  <c r="C13" i="8"/>
  <c r="D13" i="8"/>
  <c r="E13" i="8"/>
  <c r="F13" i="8"/>
  <c r="H13" i="8"/>
  <c r="I13" i="8"/>
  <c r="J13" i="8"/>
  <c r="K13" i="8"/>
  <c r="M13" i="8"/>
  <c r="N13" i="8"/>
  <c r="C14" i="8"/>
  <c r="D14" i="8"/>
  <c r="E14" i="8"/>
  <c r="F14" i="8"/>
  <c r="H14" i="8"/>
  <c r="I14" i="8"/>
  <c r="J14" i="8"/>
  <c r="K14" i="8"/>
  <c r="M14" i="8"/>
  <c r="N14" i="8"/>
  <c r="P14" i="8"/>
  <c r="C15" i="8"/>
  <c r="D15" i="8"/>
  <c r="E15" i="8"/>
  <c r="F15" i="8"/>
  <c r="H15" i="8"/>
  <c r="I15" i="8"/>
  <c r="J15" i="8"/>
  <c r="K15" i="8"/>
  <c r="M15" i="8"/>
  <c r="N15" i="8"/>
  <c r="P15" i="8"/>
  <c r="C16" i="8"/>
  <c r="D16" i="8"/>
  <c r="E16" i="8"/>
  <c r="F16" i="8"/>
  <c r="H16" i="8"/>
  <c r="I16" i="8"/>
  <c r="J16" i="8"/>
  <c r="K16" i="8"/>
  <c r="M16" i="8"/>
  <c r="N16" i="8"/>
  <c r="C17" i="8"/>
  <c r="D17" i="8"/>
  <c r="E17" i="8"/>
  <c r="F17" i="8"/>
  <c r="H17" i="8"/>
  <c r="I17" i="8"/>
  <c r="J17" i="8"/>
  <c r="K17" i="8"/>
  <c r="M17" i="8"/>
  <c r="N17" i="8"/>
  <c r="P17" i="8"/>
  <c r="C18" i="8"/>
  <c r="D18" i="8"/>
  <c r="E18" i="8"/>
  <c r="F18" i="8"/>
  <c r="H18" i="8"/>
  <c r="I18" i="8"/>
  <c r="J18" i="8"/>
  <c r="K18" i="8"/>
  <c r="M18" i="8"/>
  <c r="N18" i="8"/>
  <c r="P18" i="8"/>
  <c r="C19" i="8"/>
  <c r="D19" i="8"/>
  <c r="E19" i="8"/>
  <c r="F19" i="8"/>
  <c r="H19" i="8"/>
  <c r="I19" i="8"/>
  <c r="J19" i="8"/>
  <c r="K19" i="8"/>
  <c r="M19" i="8"/>
  <c r="N19" i="8"/>
  <c r="C20" i="8"/>
  <c r="D20" i="8"/>
  <c r="E20" i="8"/>
  <c r="F20" i="8"/>
  <c r="H20" i="8"/>
  <c r="I20" i="8"/>
  <c r="J20" i="8"/>
  <c r="K20" i="8"/>
  <c r="M20" i="8"/>
  <c r="N20" i="8"/>
  <c r="P20" i="8"/>
  <c r="C21" i="8"/>
  <c r="D21" i="8"/>
  <c r="E21" i="8"/>
  <c r="F21" i="8"/>
  <c r="H21" i="8"/>
  <c r="I21" i="8"/>
  <c r="J21" i="8"/>
  <c r="K21" i="8"/>
  <c r="M21" i="8"/>
  <c r="N21" i="8"/>
  <c r="P21" i="8"/>
  <c r="C22" i="8"/>
  <c r="D22" i="8"/>
  <c r="E22" i="8"/>
  <c r="F22" i="8"/>
  <c r="H22" i="8"/>
  <c r="I22" i="8"/>
  <c r="J22" i="8"/>
  <c r="K22" i="8"/>
  <c r="M22" i="8"/>
  <c r="N22" i="8"/>
  <c r="C23" i="8"/>
  <c r="D23" i="8"/>
  <c r="E23" i="8"/>
  <c r="F23" i="8"/>
  <c r="H23" i="8"/>
  <c r="I23" i="8"/>
  <c r="J23" i="8"/>
  <c r="K23" i="8"/>
  <c r="M23" i="8"/>
  <c r="N23" i="8"/>
  <c r="P23" i="8"/>
  <c r="C24" i="8"/>
  <c r="D24" i="8"/>
  <c r="E24" i="8"/>
  <c r="F24" i="8"/>
  <c r="H24" i="8"/>
  <c r="I24" i="8"/>
  <c r="J24" i="8"/>
  <c r="K24" i="8"/>
  <c r="M24" i="8"/>
  <c r="N24" i="8"/>
  <c r="P24" i="8"/>
  <c r="C25" i="8"/>
  <c r="D25" i="8"/>
  <c r="E25" i="8"/>
  <c r="F25" i="8"/>
  <c r="H25" i="8"/>
  <c r="I25" i="8"/>
  <c r="J25" i="8"/>
  <c r="K25" i="8"/>
  <c r="M25" i="8"/>
  <c r="N25" i="8"/>
  <c r="P25" i="8"/>
  <c r="C26" i="8"/>
  <c r="D26" i="8"/>
  <c r="E26" i="8"/>
  <c r="F26" i="8"/>
  <c r="H26" i="8"/>
  <c r="I26" i="8"/>
  <c r="J26" i="8"/>
  <c r="K26" i="8"/>
  <c r="M26" i="8"/>
  <c r="N26" i="8"/>
  <c r="P26" i="8"/>
  <c r="C27" i="8"/>
  <c r="D27" i="8"/>
  <c r="E27" i="8"/>
  <c r="F27" i="8"/>
  <c r="H27" i="8"/>
  <c r="I27" i="8"/>
  <c r="J27" i="8"/>
  <c r="K27" i="8"/>
  <c r="M27" i="8"/>
  <c r="N27" i="8"/>
  <c r="P27" i="8"/>
  <c r="C28" i="8"/>
  <c r="D28" i="8"/>
  <c r="E28" i="8"/>
  <c r="F28" i="8"/>
  <c r="H28" i="8"/>
  <c r="I28" i="8"/>
  <c r="J28" i="8"/>
  <c r="K28" i="8"/>
  <c r="M28" i="8"/>
  <c r="N28" i="8"/>
  <c r="P28" i="8"/>
  <c r="C29" i="8"/>
  <c r="D29" i="8"/>
  <c r="E29" i="8"/>
  <c r="F29" i="8"/>
  <c r="H29" i="8"/>
  <c r="I29" i="8"/>
  <c r="J29" i="8"/>
  <c r="K29" i="8"/>
  <c r="M29" i="8"/>
  <c r="N29" i="8"/>
  <c r="P29" i="8"/>
  <c r="C30" i="8"/>
  <c r="D30" i="8"/>
  <c r="E30" i="8"/>
  <c r="F30" i="8"/>
  <c r="H30" i="8"/>
  <c r="I30" i="8"/>
  <c r="J30" i="8"/>
  <c r="K30" i="8"/>
  <c r="M30" i="8"/>
  <c r="N30" i="8"/>
  <c r="P30" i="8"/>
  <c r="C31" i="8"/>
  <c r="D31" i="8"/>
  <c r="E31" i="8"/>
  <c r="F31" i="8"/>
  <c r="H31" i="8"/>
  <c r="I31" i="8"/>
  <c r="J31" i="8"/>
  <c r="K31" i="8"/>
  <c r="M31" i="8"/>
  <c r="N31" i="8"/>
  <c r="P31" i="8"/>
  <c r="C32" i="8"/>
  <c r="D32" i="8"/>
  <c r="E32" i="8"/>
  <c r="F32" i="8"/>
  <c r="H32" i="8"/>
  <c r="I32" i="8"/>
  <c r="J32" i="8"/>
  <c r="K32" i="8"/>
  <c r="M32" i="8"/>
  <c r="N32" i="8"/>
  <c r="P32" i="8"/>
  <c r="C33" i="8"/>
  <c r="D33" i="8"/>
  <c r="E33" i="8"/>
  <c r="F33" i="8"/>
  <c r="H33" i="8"/>
  <c r="I33" i="8"/>
  <c r="J33" i="8"/>
  <c r="K33" i="8"/>
  <c r="M33" i="8"/>
  <c r="N33" i="8"/>
  <c r="P33" i="8"/>
  <c r="C34" i="8"/>
  <c r="D34" i="8"/>
  <c r="E34" i="8"/>
  <c r="F34" i="8"/>
  <c r="H34" i="8"/>
  <c r="I34" i="8"/>
  <c r="J34" i="8"/>
  <c r="K34" i="8"/>
  <c r="M34" i="8"/>
  <c r="N34" i="8"/>
  <c r="P34" i="8"/>
  <c r="C35" i="8"/>
  <c r="D35" i="8"/>
  <c r="E35" i="8"/>
  <c r="F35" i="8"/>
  <c r="H35" i="8"/>
  <c r="I35" i="8"/>
  <c r="J35" i="8"/>
  <c r="K35" i="8"/>
  <c r="M35" i="8"/>
  <c r="N35" i="8"/>
  <c r="P35" i="8"/>
  <c r="C36" i="8"/>
  <c r="D36" i="8"/>
  <c r="E36" i="8"/>
  <c r="F36" i="8"/>
  <c r="H36" i="8"/>
  <c r="I36" i="8"/>
  <c r="J36" i="8"/>
  <c r="K36" i="8"/>
  <c r="M36" i="8"/>
  <c r="N36" i="8"/>
  <c r="P36" i="8"/>
  <c r="C37" i="8"/>
  <c r="D37" i="8"/>
  <c r="E37" i="8"/>
  <c r="F37" i="8"/>
  <c r="H37" i="8"/>
  <c r="I37" i="8"/>
  <c r="J37" i="8"/>
  <c r="K37" i="8"/>
  <c r="M37" i="8"/>
  <c r="N37" i="8"/>
  <c r="P37" i="8"/>
  <c r="C38" i="8"/>
  <c r="D38" i="8"/>
  <c r="E38" i="8"/>
  <c r="F38" i="8"/>
  <c r="H38" i="8"/>
  <c r="I38" i="8"/>
  <c r="J38" i="8"/>
  <c r="K38" i="8"/>
  <c r="M38" i="8"/>
  <c r="N38" i="8"/>
  <c r="P38" i="8"/>
  <c r="C39" i="8"/>
  <c r="D39" i="8"/>
  <c r="E39" i="8"/>
  <c r="F39" i="8"/>
  <c r="H39" i="8"/>
  <c r="I39" i="8"/>
  <c r="J39" i="8"/>
  <c r="K39" i="8"/>
  <c r="M39" i="8"/>
  <c r="N39" i="8"/>
  <c r="P39" i="8"/>
  <c r="C40" i="8"/>
  <c r="D40" i="8"/>
  <c r="E40" i="8"/>
  <c r="F40" i="8"/>
  <c r="H40" i="8"/>
  <c r="I40" i="8"/>
  <c r="J40" i="8"/>
  <c r="K40" i="8"/>
  <c r="M40" i="8"/>
  <c r="N40" i="8"/>
  <c r="P40" i="8"/>
  <c r="C41" i="8"/>
  <c r="D41" i="8"/>
  <c r="E41" i="8"/>
  <c r="F41" i="8"/>
  <c r="H41" i="8"/>
  <c r="I41" i="8"/>
  <c r="J41" i="8"/>
  <c r="K41" i="8"/>
  <c r="M41" i="8"/>
  <c r="N41" i="8"/>
  <c r="P41" i="8"/>
  <c r="C42" i="8"/>
  <c r="D42" i="8"/>
  <c r="E42" i="8"/>
  <c r="F42" i="8"/>
  <c r="H42" i="8"/>
  <c r="I42" i="8"/>
  <c r="J42" i="8"/>
  <c r="K42" i="8"/>
  <c r="M42" i="8"/>
  <c r="N42" i="8"/>
  <c r="P42" i="8"/>
  <c r="C43" i="8"/>
  <c r="D43" i="8"/>
  <c r="E43" i="8"/>
  <c r="F43" i="8"/>
  <c r="H43" i="8"/>
  <c r="I43" i="8"/>
  <c r="J43" i="8"/>
  <c r="K43" i="8"/>
  <c r="M43" i="8"/>
  <c r="N43" i="8"/>
  <c r="P43" i="8"/>
  <c r="C44" i="8"/>
  <c r="D44" i="8"/>
  <c r="E44" i="8"/>
  <c r="F44" i="8"/>
  <c r="H44" i="8"/>
  <c r="I44" i="8"/>
  <c r="J44" i="8"/>
  <c r="K44" i="8"/>
  <c r="M44" i="8"/>
  <c r="N44" i="8"/>
  <c r="P44" i="8"/>
  <c r="C45" i="8"/>
  <c r="D45" i="8"/>
  <c r="E45" i="8"/>
  <c r="F45" i="8"/>
  <c r="H45" i="8"/>
  <c r="I45" i="8"/>
  <c r="J45" i="8"/>
  <c r="K45" i="8"/>
  <c r="M45" i="8"/>
  <c r="N45" i="8"/>
  <c r="P45" i="8"/>
  <c r="C46" i="8"/>
  <c r="D46" i="8"/>
  <c r="E46" i="8"/>
  <c r="F46" i="8"/>
  <c r="H46" i="8"/>
  <c r="I46" i="8"/>
  <c r="J46" i="8"/>
  <c r="K46" i="8"/>
  <c r="M46" i="8"/>
  <c r="N46" i="8"/>
  <c r="P46" i="8"/>
  <c r="C47" i="8"/>
  <c r="D47" i="8"/>
  <c r="E47" i="8"/>
  <c r="F47" i="8"/>
  <c r="H47" i="8"/>
  <c r="I47" i="8"/>
  <c r="J47" i="8"/>
  <c r="K47" i="8"/>
  <c r="M47" i="8"/>
  <c r="N47" i="8"/>
  <c r="P47" i="8"/>
  <c r="C48" i="8"/>
  <c r="D48" i="8"/>
  <c r="E48" i="8"/>
  <c r="F48" i="8"/>
  <c r="H48" i="8"/>
  <c r="I48" i="8"/>
  <c r="J48" i="8"/>
  <c r="K48" i="8"/>
  <c r="M48" i="8"/>
  <c r="N48" i="8"/>
  <c r="P48" i="8"/>
  <c r="C49" i="8"/>
  <c r="D49" i="8"/>
  <c r="E49" i="8"/>
  <c r="F49" i="8"/>
  <c r="H49" i="8"/>
  <c r="I49" i="8"/>
  <c r="J49" i="8"/>
  <c r="K49" i="8"/>
  <c r="M49" i="8"/>
  <c r="N49" i="8"/>
  <c r="P49" i="8"/>
  <c r="C50" i="8"/>
  <c r="D50" i="8"/>
  <c r="E50" i="8"/>
  <c r="F50" i="8"/>
  <c r="H50" i="8"/>
  <c r="I50" i="8"/>
  <c r="J50" i="8"/>
  <c r="K50" i="8"/>
  <c r="M50" i="8"/>
  <c r="N50" i="8"/>
  <c r="P50" i="8"/>
  <c r="C51" i="8"/>
  <c r="D51" i="8"/>
  <c r="E51" i="8"/>
  <c r="F51" i="8"/>
  <c r="H51" i="8"/>
  <c r="I51" i="8"/>
  <c r="J51" i="8"/>
  <c r="K51" i="8"/>
  <c r="M51" i="8"/>
  <c r="N51" i="8"/>
  <c r="P51" i="8"/>
  <c r="C52" i="8"/>
  <c r="D52" i="8"/>
  <c r="E52" i="8"/>
  <c r="F52" i="8"/>
  <c r="H52" i="8"/>
  <c r="G52" i="8" s="1"/>
  <c r="I52" i="8"/>
  <c r="J52" i="8"/>
  <c r="K52" i="8"/>
  <c r="M52" i="8"/>
  <c r="N52" i="8"/>
  <c r="P52" i="8"/>
  <c r="C53" i="8"/>
  <c r="D53" i="8"/>
  <c r="E53" i="8"/>
  <c r="F53" i="8"/>
  <c r="H53" i="8"/>
  <c r="I53" i="8"/>
  <c r="J53" i="8"/>
  <c r="K53" i="8"/>
  <c r="M53" i="8"/>
  <c r="N53" i="8"/>
  <c r="C54" i="8"/>
  <c r="D54" i="8"/>
  <c r="E54" i="8"/>
  <c r="F54" i="8"/>
  <c r="H54" i="8"/>
  <c r="I54" i="8"/>
  <c r="J54" i="8"/>
  <c r="K54" i="8"/>
  <c r="M54" i="8"/>
  <c r="N54" i="8"/>
  <c r="P54" i="8"/>
  <c r="C55" i="8"/>
  <c r="D55" i="8"/>
  <c r="E55" i="8"/>
  <c r="F55" i="8"/>
  <c r="H55" i="8"/>
  <c r="K55" i="8"/>
  <c r="M55" i="8"/>
  <c r="N55" i="8"/>
  <c r="P55" i="8"/>
  <c r="C56" i="8"/>
  <c r="D56" i="8"/>
  <c r="E56" i="8"/>
  <c r="F56" i="8"/>
  <c r="H56" i="8"/>
  <c r="K56" i="8"/>
  <c r="M56" i="8"/>
  <c r="N56" i="8"/>
  <c r="C57" i="8"/>
  <c r="D57" i="8"/>
  <c r="E57" i="8"/>
  <c r="F57" i="8"/>
  <c r="H57" i="8"/>
  <c r="I57" i="8"/>
  <c r="J57" i="8"/>
  <c r="K57" i="8"/>
  <c r="M57" i="8"/>
  <c r="N57" i="8"/>
  <c r="C58" i="8"/>
  <c r="D58" i="8"/>
  <c r="E58" i="8"/>
  <c r="F58" i="8"/>
  <c r="H58" i="8"/>
  <c r="I58" i="8"/>
  <c r="J58" i="8"/>
  <c r="K58" i="8"/>
  <c r="M58" i="8"/>
  <c r="N58" i="8"/>
  <c r="P58" i="8"/>
  <c r="C59" i="8"/>
  <c r="D59" i="8"/>
  <c r="E59" i="8"/>
  <c r="F59" i="8"/>
  <c r="H59" i="8"/>
  <c r="I59" i="8"/>
  <c r="J59" i="8"/>
  <c r="K59" i="8"/>
  <c r="M59" i="8"/>
  <c r="N59" i="8"/>
  <c r="P59" i="8"/>
  <c r="C60" i="8"/>
  <c r="D60" i="8"/>
  <c r="E60" i="8"/>
  <c r="F60" i="8"/>
  <c r="H60" i="8"/>
  <c r="I60" i="8"/>
  <c r="J60" i="8"/>
  <c r="K60" i="8"/>
  <c r="M60" i="8"/>
  <c r="N60" i="8"/>
  <c r="C61" i="8"/>
  <c r="D61" i="8"/>
  <c r="E61" i="8"/>
  <c r="F61" i="8"/>
  <c r="H61" i="8"/>
  <c r="I61" i="8"/>
  <c r="J61" i="8"/>
  <c r="K61" i="8"/>
  <c r="M61" i="8"/>
  <c r="N61" i="8"/>
  <c r="C62" i="8"/>
  <c r="D62" i="8"/>
  <c r="E62" i="8"/>
  <c r="F62" i="8"/>
  <c r="H62" i="8"/>
  <c r="I62" i="8"/>
  <c r="J62" i="8"/>
  <c r="K62" i="8"/>
  <c r="M62" i="8"/>
  <c r="N62" i="8"/>
  <c r="P62" i="8"/>
  <c r="C63" i="8"/>
  <c r="D63" i="8"/>
  <c r="E63" i="8"/>
  <c r="F63" i="8"/>
  <c r="H63" i="8"/>
  <c r="I63" i="8"/>
  <c r="J63" i="8"/>
  <c r="K63" i="8"/>
  <c r="M63" i="8"/>
  <c r="N63" i="8"/>
  <c r="P63" i="8"/>
  <c r="C64" i="8"/>
  <c r="D64" i="8"/>
  <c r="E64" i="8"/>
  <c r="F64" i="8"/>
  <c r="H64" i="8"/>
  <c r="I64" i="8"/>
  <c r="J64" i="8"/>
  <c r="K64" i="8"/>
  <c r="M64" i="8"/>
  <c r="N64" i="8"/>
  <c r="C65" i="8"/>
  <c r="D65" i="8"/>
  <c r="E65" i="8"/>
  <c r="F65" i="8"/>
  <c r="H65" i="8"/>
  <c r="I65" i="8"/>
  <c r="J65" i="8"/>
  <c r="K65" i="8"/>
  <c r="M65" i="8"/>
  <c r="N65" i="8"/>
  <c r="C66" i="8"/>
  <c r="D66" i="8"/>
  <c r="E66" i="8"/>
  <c r="F66" i="8"/>
  <c r="H66" i="8"/>
  <c r="I66" i="8"/>
  <c r="J66" i="8"/>
  <c r="K66" i="8"/>
  <c r="M66" i="8"/>
  <c r="N66" i="8"/>
  <c r="P66" i="8"/>
  <c r="C67" i="8"/>
  <c r="D67" i="8"/>
  <c r="E67" i="8"/>
  <c r="F67" i="8"/>
  <c r="H67" i="8"/>
  <c r="I67" i="8"/>
  <c r="J67" i="8"/>
  <c r="K67" i="8"/>
  <c r="M67" i="8"/>
  <c r="N67" i="8"/>
  <c r="P67" i="8"/>
  <c r="C68" i="8"/>
  <c r="D68" i="8"/>
  <c r="E68" i="8"/>
  <c r="F68" i="8"/>
  <c r="H68" i="8"/>
  <c r="I68" i="8"/>
  <c r="J68" i="8"/>
  <c r="K68" i="8"/>
  <c r="M68" i="8"/>
  <c r="N68" i="8"/>
  <c r="C69" i="8"/>
  <c r="D69" i="8"/>
  <c r="E69" i="8"/>
  <c r="F69" i="8"/>
  <c r="H69" i="8"/>
  <c r="I69" i="8"/>
  <c r="J69" i="8"/>
  <c r="K69" i="8"/>
  <c r="M69" i="8"/>
  <c r="N69" i="8"/>
  <c r="C70" i="8"/>
  <c r="D70" i="8"/>
  <c r="E70" i="8"/>
  <c r="F70" i="8"/>
  <c r="H70" i="8"/>
  <c r="K70" i="8"/>
  <c r="G70" i="8" s="1"/>
  <c r="M70" i="8"/>
  <c r="N70" i="8"/>
  <c r="P70" i="8"/>
  <c r="C71" i="8"/>
  <c r="D71" i="8"/>
  <c r="E71" i="8"/>
  <c r="F71" i="8"/>
  <c r="H71" i="8"/>
  <c r="I71" i="8"/>
  <c r="J71" i="8"/>
  <c r="K71" i="8"/>
  <c r="M71" i="8"/>
  <c r="N71" i="8"/>
  <c r="P71" i="8"/>
  <c r="C72" i="8"/>
  <c r="D72" i="8"/>
  <c r="E72" i="8"/>
  <c r="F72" i="8"/>
  <c r="H72" i="8"/>
  <c r="I72" i="8"/>
  <c r="J72" i="8"/>
  <c r="K72" i="8"/>
  <c r="M72" i="8"/>
  <c r="N72" i="8"/>
  <c r="P72" i="8"/>
  <c r="C73" i="8"/>
  <c r="D73" i="8"/>
  <c r="E73" i="8"/>
  <c r="F73" i="8"/>
  <c r="H73" i="8"/>
  <c r="I73" i="8"/>
  <c r="J73" i="8"/>
  <c r="K73" i="8"/>
  <c r="M73" i="8"/>
  <c r="N73" i="8"/>
  <c r="P73" i="8"/>
  <c r="C74" i="8"/>
  <c r="D74" i="8"/>
  <c r="E74" i="8"/>
  <c r="F74" i="8"/>
  <c r="H74" i="8"/>
  <c r="I74" i="8"/>
  <c r="J74" i="8"/>
  <c r="K74" i="8"/>
  <c r="M74" i="8"/>
  <c r="N74" i="8"/>
  <c r="P74" i="8"/>
  <c r="C75" i="8"/>
  <c r="D75" i="8"/>
  <c r="E75" i="8"/>
  <c r="F75" i="8"/>
  <c r="H75" i="8"/>
  <c r="I75" i="8"/>
  <c r="J75" i="8"/>
  <c r="K75" i="8"/>
  <c r="M75" i="8"/>
  <c r="N75" i="8"/>
  <c r="P75" i="8"/>
  <c r="C76" i="8"/>
  <c r="D76" i="8"/>
  <c r="E76" i="8"/>
  <c r="F76" i="8"/>
  <c r="H76" i="8"/>
  <c r="I76" i="8"/>
  <c r="J76" i="8"/>
  <c r="K76" i="8"/>
  <c r="M76" i="8"/>
  <c r="N76" i="8"/>
  <c r="P76" i="8"/>
  <c r="C77" i="8"/>
  <c r="D77" i="8"/>
  <c r="E77" i="8"/>
  <c r="F77" i="8"/>
  <c r="H77" i="8"/>
  <c r="I77" i="8"/>
  <c r="J77" i="8"/>
  <c r="K77" i="8"/>
  <c r="M77" i="8"/>
  <c r="N77" i="8"/>
  <c r="P77" i="8"/>
  <c r="C78" i="8"/>
  <c r="D78" i="8"/>
  <c r="E78" i="8"/>
  <c r="F78" i="8"/>
  <c r="H78" i="8"/>
  <c r="I78" i="8"/>
  <c r="J78" i="8"/>
  <c r="K78" i="8"/>
  <c r="M78" i="8"/>
  <c r="N78" i="8"/>
  <c r="P78" i="8"/>
  <c r="C79" i="8"/>
  <c r="D79" i="8"/>
  <c r="E79" i="8"/>
  <c r="F79" i="8"/>
  <c r="H79" i="8"/>
  <c r="I79" i="8"/>
  <c r="J79" i="8"/>
  <c r="K79" i="8"/>
  <c r="M79" i="8"/>
  <c r="N79" i="8"/>
  <c r="P79" i="8"/>
  <c r="C80" i="8"/>
  <c r="D80" i="8"/>
  <c r="E80" i="8"/>
  <c r="F80" i="8"/>
  <c r="H80" i="8"/>
  <c r="I80" i="8"/>
  <c r="J80" i="8"/>
  <c r="K80" i="8"/>
  <c r="M80" i="8"/>
  <c r="N80" i="8"/>
  <c r="P80" i="8"/>
  <c r="C81" i="8"/>
  <c r="D81" i="8"/>
  <c r="E81" i="8"/>
  <c r="F81" i="8"/>
  <c r="H81" i="8"/>
  <c r="I81" i="8"/>
  <c r="J81" i="8"/>
  <c r="K81" i="8"/>
  <c r="M81" i="8"/>
  <c r="N81" i="8"/>
  <c r="P81" i="8"/>
  <c r="C82" i="8"/>
  <c r="D82" i="8"/>
  <c r="E82" i="8"/>
  <c r="F82" i="8"/>
  <c r="H82" i="8"/>
  <c r="I82" i="8"/>
  <c r="J82" i="8"/>
  <c r="K82" i="8"/>
  <c r="M82" i="8"/>
  <c r="N82" i="8"/>
  <c r="P82" i="8"/>
  <c r="C83" i="8"/>
  <c r="D83" i="8"/>
  <c r="E83" i="8"/>
  <c r="F83" i="8"/>
  <c r="H83" i="8"/>
  <c r="I83" i="8"/>
  <c r="J83" i="8"/>
  <c r="K83" i="8"/>
  <c r="M83" i="8"/>
  <c r="N83" i="8"/>
  <c r="P83" i="8"/>
  <c r="C84" i="8"/>
  <c r="D84" i="8"/>
  <c r="E84" i="8"/>
  <c r="F84" i="8"/>
  <c r="H84" i="8"/>
  <c r="I84" i="8"/>
  <c r="J84" i="8"/>
  <c r="K84" i="8"/>
  <c r="M84" i="8"/>
  <c r="N84" i="8"/>
  <c r="P84" i="8"/>
  <c r="C85" i="8"/>
  <c r="D85" i="8"/>
  <c r="E85" i="8"/>
  <c r="F85" i="8"/>
  <c r="H85" i="8"/>
  <c r="I85" i="8"/>
  <c r="J85" i="8"/>
  <c r="K85" i="8"/>
  <c r="M85" i="8"/>
  <c r="N85" i="8"/>
  <c r="P85" i="8"/>
  <c r="C86" i="8"/>
  <c r="D86" i="8"/>
  <c r="E86" i="8"/>
  <c r="F86" i="8"/>
  <c r="H86" i="8"/>
  <c r="I86" i="8"/>
  <c r="J86" i="8"/>
  <c r="K86" i="8"/>
  <c r="M86" i="8"/>
  <c r="N86" i="8"/>
  <c r="P86" i="8"/>
  <c r="C87" i="8"/>
  <c r="D87" i="8"/>
  <c r="E87" i="8"/>
  <c r="F87" i="8"/>
  <c r="H87" i="8"/>
  <c r="I87" i="8"/>
  <c r="J87" i="8"/>
  <c r="K87" i="8"/>
  <c r="M87" i="8"/>
  <c r="N87" i="8"/>
  <c r="P87" i="8"/>
  <c r="C88" i="8"/>
  <c r="D88" i="8"/>
  <c r="E88" i="8"/>
  <c r="F88" i="8"/>
  <c r="H88" i="8"/>
  <c r="I88" i="8"/>
  <c r="J88" i="8"/>
  <c r="K88" i="8"/>
  <c r="M88" i="8"/>
  <c r="N88" i="8"/>
  <c r="P88" i="8"/>
  <c r="C89" i="8"/>
  <c r="D89" i="8"/>
  <c r="E89" i="8"/>
  <c r="F89" i="8"/>
  <c r="H89" i="8"/>
  <c r="I89" i="8"/>
  <c r="J89" i="8"/>
  <c r="K89" i="8"/>
  <c r="M89" i="8"/>
  <c r="N89" i="8"/>
  <c r="P89" i="8"/>
  <c r="C90" i="8"/>
  <c r="D90" i="8"/>
  <c r="E90" i="8"/>
  <c r="F90" i="8"/>
  <c r="H90" i="8"/>
  <c r="I90" i="8"/>
  <c r="J90" i="8"/>
  <c r="K90" i="8"/>
  <c r="M90" i="8"/>
  <c r="N90" i="8"/>
  <c r="P90" i="8"/>
  <c r="C91" i="8"/>
  <c r="D91" i="8"/>
  <c r="E91" i="8"/>
  <c r="F91" i="8"/>
  <c r="H91" i="8"/>
  <c r="I91" i="8"/>
  <c r="J91" i="8"/>
  <c r="K91" i="8"/>
  <c r="M91" i="8"/>
  <c r="N91" i="8"/>
  <c r="P91" i="8"/>
  <c r="C92" i="8"/>
  <c r="D92" i="8"/>
  <c r="E92" i="8"/>
  <c r="F92" i="8"/>
  <c r="H92" i="8"/>
  <c r="I92" i="8"/>
  <c r="J92" i="8"/>
  <c r="K92" i="8"/>
  <c r="M92" i="8"/>
  <c r="N92" i="8"/>
  <c r="P92" i="8"/>
  <c r="C93" i="8"/>
  <c r="D93" i="8"/>
  <c r="E93" i="8"/>
  <c r="F93" i="8"/>
  <c r="H93" i="8"/>
  <c r="I93" i="8"/>
  <c r="J93" i="8"/>
  <c r="K93" i="8"/>
  <c r="M93" i="8"/>
  <c r="N93" i="8"/>
  <c r="P93" i="8"/>
  <c r="C94" i="8"/>
  <c r="D94" i="8"/>
  <c r="E94" i="8"/>
  <c r="F94" i="8"/>
  <c r="H94" i="8"/>
  <c r="I94" i="8"/>
  <c r="J94" i="8"/>
  <c r="K94" i="8"/>
  <c r="M94" i="8"/>
  <c r="N94" i="8"/>
  <c r="P94" i="8"/>
  <c r="C95" i="8"/>
  <c r="D95" i="8"/>
  <c r="E95" i="8"/>
  <c r="F95" i="8"/>
  <c r="H95" i="8"/>
  <c r="I95" i="8"/>
  <c r="J95" i="8"/>
  <c r="K95" i="8"/>
  <c r="M95" i="8"/>
  <c r="N95" i="8"/>
  <c r="P95" i="8"/>
  <c r="C96" i="8"/>
  <c r="D96" i="8"/>
  <c r="E96" i="8"/>
  <c r="F96" i="8"/>
  <c r="H96" i="8"/>
  <c r="I96" i="8"/>
  <c r="J96" i="8"/>
  <c r="K96" i="8"/>
  <c r="M96" i="8"/>
  <c r="N96" i="8"/>
  <c r="P96" i="8"/>
  <c r="C97" i="8"/>
  <c r="D97" i="8"/>
  <c r="E97" i="8"/>
  <c r="F97" i="8"/>
  <c r="H97" i="8"/>
  <c r="I97" i="8"/>
  <c r="J97" i="8"/>
  <c r="K97" i="8"/>
  <c r="M97" i="8"/>
  <c r="N97" i="8"/>
  <c r="P97" i="8"/>
  <c r="C98" i="8"/>
  <c r="D98" i="8"/>
  <c r="E98" i="8"/>
  <c r="F98" i="8"/>
  <c r="H98" i="8"/>
  <c r="I98" i="8"/>
  <c r="J98" i="8"/>
  <c r="K98" i="8"/>
  <c r="M98" i="8"/>
  <c r="N98" i="8"/>
  <c r="P98" i="8"/>
  <c r="C99" i="8"/>
  <c r="D99" i="8"/>
  <c r="E99" i="8"/>
  <c r="F99" i="8"/>
  <c r="H99" i="8"/>
  <c r="I99" i="8"/>
  <c r="J99" i="8"/>
  <c r="K99" i="8"/>
  <c r="M99" i="8"/>
  <c r="N99" i="8"/>
  <c r="P99" i="8"/>
  <c r="C100" i="8"/>
  <c r="D100" i="8"/>
  <c r="E100" i="8"/>
  <c r="F100" i="8"/>
  <c r="H100" i="8"/>
  <c r="I100" i="8"/>
  <c r="J100" i="8"/>
  <c r="K100" i="8"/>
  <c r="M100" i="8"/>
  <c r="N100" i="8"/>
  <c r="P100" i="8"/>
  <c r="C101" i="8"/>
  <c r="D101" i="8"/>
  <c r="E101" i="8"/>
  <c r="F101" i="8"/>
  <c r="H101" i="8"/>
  <c r="I101" i="8"/>
  <c r="J101" i="8"/>
  <c r="K101" i="8"/>
  <c r="M101" i="8"/>
  <c r="N101" i="8"/>
  <c r="P101" i="8"/>
  <c r="C102" i="8"/>
  <c r="D102" i="8"/>
  <c r="E102" i="8"/>
  <c r="F102" i="8"/>
  <c r="H102" i="8"/>
  <c r="I102" i="8"/>
  <c r="J102" i="8"/>
  <c r="K102" i="8"/>
  <c r="M102" i="8"/>
  <c r="N102" i="8"/>
  <c r="P102" i="8"/>
  <c r="C103" i="8"/>
  <c r="D103" i="8"/>
  <c r="E103" i="8"/>
  <c r="F103" i="8"/>
  <c r="H103" i="8"/>
  <c r="I103" i="8"/>
  <c r="J103" i="8"/>
  <c r="K103" i="8"/>
  <c r="M103" i="8"/>
  <c r="N103" i="8"/>
  <c r="P103" i="8"/>
  <c r="C104" i="8"/>
  <c r="D104" i="8"/>
  <c r="E104" i="8"/>
  <c r="F104" i="8"/>
  <c r="H104" i="8"/>
  <c r="I104" i="8"/>
  <c r="J104" i="8"/>
  <c r="K104" i="8"/>
  <c r="M104" i="8"/>
  <c r="N104" i="8"/>
  <c r="P104" i="8"/>
  <c r="C105" i="8"/>
  <c r="D105" i="8"/>
  <c r="E105" i="8"/>
  <c r="F105" i="8"/>
  <c r="H105" i="8"/>
  <c r="I105" i="8"/>
  <c r="J105" i="8"/>
  <c r="K105" i="8"/>
  <c r="M105" i="8"/>
  <c r="N105" i="8"/>
  <c r="P105" i="8"/>
  <c r="C106" i="8"/>
  <c r="D106" i="8"/>
  <c r="E106" i="8"/>
  <c r="F106" i="8"/>
  <c r="H106" i="8"/>
  <c r="I106" i="8"/>
  <c r="J106" i="8"/>
  <c r="K106" i="8"/>
  <c r="M106" i="8"/>
  <c r="N106" i="8"/>
  <c r="P106" i="8"/>
  <c r="C107" i="8"/>
  <c r="D107" i="8"/>
  <c r="E107" i="8"/>
  <c r="F107" i="8"/>
  <c r="H107" i="8"/>
  <c r="I107" i="8"/>
  <c r="J107" i="8"/>
  <c r="K107" i="8"/>
  <c r="M107" i="8"/>
  <c r="N107" i="8"/>
  <c r="P107" i="8"/>
  <c r="C108" i="8"/>
  <c r="D108" i="8"/>
  <c r="E108" i="8"/>
  <c r="F108" i="8"/>
  <c r="H108" i="8"/>
  <c r="I108" i="8"/>
  <c r="J108" i="8"/>
  <c r="K108" i="8"/>
  <c r="M108" i="8"/>
  <c r="N108" i="8"/>
  <c r="P108" i="8"/>
  <c r="C109" i="8"/>
  <c r="D109" i="8"/>
  <c r="E109" i="8"/>
  <c r="F109" i="8"/>
  <c r="H109" i="8"/>
  <c r="I109" i="8"/>
  <c r="J109" i="8"/>
  <c r="K109" i="8"/>
  <c r="M109" i="8"/>
  <c r="N109" i="8"/>
  <c r="P109" i="8"/>
  <c r="C110" i="8"/>
  <c r="D110" i="8"/>
  <c r="E110" i="8"/>
  <c r="F110" i="8"/>
  <c r="H110" i="8"/>
  <c r="I110" i="8"/>
  <c r="J110" i="8"/>
  <c r="K110" i="8"/>
  <c r="M110" i="8"/>
  <c r="N110" i="8"/>
  <c r="P110" i="8"/>
  <c r="C111" i="8"/>
  <c r="D111" i="8"/>
  <c r="E111" i="8"/>
  <c r="F111" i="8"/>
  <c r="H111" i="8"/>
  <c r="I111" i="8"/>
  <c r="J111" i="8"/>
  <c r="K111" i="8"/>
  <c r="M111" i="8"/>
  <c r="N111" i="8"/>
  <c r="P111" i="8"/>
  <c r="C112" i="8"/>
  <c r="D112" i="8"/>
  <c r="E112" i="8"/>
  <c r="F112" i="8"/>
  <c r="H112" i="8"/>
  <c r="I112" i="8"/>
  <c r="J112" i="8"/>
  <c r="K112" i="8"/>
  <c r="M112" i="8"/>
  <c r="N112" i="8"/>
  <c r="P112" i="8"/>
  <c r="C113" i="8"/>
  <c r="D113" i="8"/>
  <c r="E113" i="8"/>
  <c r="F113" i="8"/>
  <c r="H113" i="8"/>
  <c r="I113" i="8"/>
  <c r="J113" i="8"/>
  <c r="K113" i="8"/>
  <c r="M113" i="8"/>
  <c r="N113" i="8"/>
  <c r="C114" i="8"/>
  <c r="D114" i="8"/>
  <c r="E114" i="8"/>
  <c r="F114" i="8"/>
  <c r="H114" i="8"/>
  <c r="I114" i="8"/>
  <c r="J114" i="8"/>
  <c r="K114" i="8"/>
  <c r="M114" i="8"/>
  <c r="N114" i="8"/>
  <c r="C115" i="8"/>
  <c r="D115" i="8"/>
  <c r="E115" i="8"/>
  <c r="F115" i="8"/>
  <c r="H115" i="8"/>
  <c r="I115" i="8"/>
  <c r="J115" i="8"/>
  <c r="K115" i="8"/>
  <c r="M115" i="8"/>
  <c r="N115" i="8"/>
  <c r="C116" i="8"/>
  <c r="D116" i="8"/>
  <c r="E116" i="8"/>
  <c r="F116" i="8"/>
  <c r="H116" i="8"/>
  <c r="I116" i="8"/>
  <c r="J116" i="8"/>
  <c r="K116" i="8"/>
  <c r="M116" i="8"/>
  <c r="N116" i="8"/>
  <c r="C117" i="8"/>
  <c r="D117" i="8"/>
  <c r="E117" i="8"/>
  <c r="F117" i="8"/>
  <c r="H117" i="8"/>
  <c r="I117" i="8"/>
  <c r="J117" i="8"/>
  <c r="K117" i="8"/>
  <c r="M117" i="8"/>
  <c r="N117" i="8"/>
  <c r="P117" i="8"/>
  <c r="C118" i="8"/>
  <c r="D118" i="8"/>
  <c r="E118" i="8"/>
  <c r="F118" i="8"/>
  <c r="H118" i="8"/>
  <c r="I118" i="8"/>
  <c r="J118" i="8"/>
  <c r="K118" i="8"/>
  <c r="M118" i="8"/>
  <c r="N118" i="8"/>
  <c r="C119" i="8"/>
  <c r="D119" i="8"/>
  <c r="E119" i="8"/>
  <c r="F119" i="8"/>
  <c r="H119" i="8"/>
  <c r="I119" i="8"/>
  <c r="J119" i="8"/>
  <c r="K119" i="8"/>
  <c r="M119" i="8"/>
  <c r="N119" i="8"/>
  <c r="C120" i="8"/>
  <c r="D120" i="8"/>
  <c r="E120" i="8"/>
  <c r="F120" i="8"/>
  <c r="H120" i="8"/>
  <c r="I120" i="8"/>
  <c r="J120" i="8"/>
  <c r="K120" i="8"/>
  <c r="M120" i="8"/>
  <c r="N120" i="8"/>
  <c r="C121" i="8"/>
  <c r="D121" i="8"/>
  <c r="E121" i="8"/>
  <c r="F121" i="8"/>
  <c r="H121" i="8"/>
  <c r="I121" i="8"/>
  <c r="J121" i="8"/>
  <c r="K121" i="8"/>
  <c r="M121" i="8"/>
  <c r="N121" i="8"/>
  <c r="C122" i="8"/>
  <c r="D122" i="8"/>
  <c r="E122" i="8"/>
  <c r="F122" i="8"/>
  <c r="H122" i="8"/>
  <c r="I122" i="8"/>
  <c r="J122" i="8"/>
  <c r="K122" i="8"/>
  <c r="M122" i="8"/>
  <c r="N122" i="8"/>
  <c r="C123" i="8"/>
  <c r="D123" i="8"/>
  <c r="E123" i="8"/>
  <c r="F123" i="8"/>
  <c r="H123" i="8"/>
  <c r="I123" i="8"/>
  <c r="J123" i="8"/>
  <c r="K123" i="8"/>
  <c r="M123" i="8"/>
  <c r="N123" i="8"/>
  <c r="C124" i="8"/>
  <c r="D124" i="8"/>
  <c r="E124" i="8"/>
  <c r="F124" i="8"/>
  <c r="H124" i="8"/>
  <c r="I124" i="8"/>
  <c r="J124" i="8"/>
  <c r="K124" i="8"/>
  <c r="M124" i="8"/>
  <c r="N124" i="8"/>
  <c r="P124" i="8"/>
  <c r="C125" i="8"/>
  <c r="D125" i="8"/>
  <c r="E125" i="8"/>
  <c r="F125" i="8"/>
  <c r="H125" i="8"/>
  <c r="I125" i="8"/>
  <c r="J125" i="8"/>
  <c r="K125" i="8"/>
  <c r="M125" i="8"/>
  <c r="N125" i="8"/>
  <c r="P125" i="8"/>
  <c r="C126" i="8"/>
  <c r="D126" i="8"/>
  <c r="E126" i="8"/>
  <c r="F126" i="8"/>
  <c r="H126" i="8"/>
  <c r="I126" i="8"/>
  <c r="J126" i="8"/>
  <c r="K126" i="8"/>
  <c r="M126" i="8"/>
  <c r="N126" i="8"/>
  <c r="P126" i="8"/>
  <c r="C127" i="8"/>
  <c r="D127" i="8"/>
  <c r="E127" i="8"/>
  <c r="F127" i="8"/>
  <c r="H127" i="8"/>
  <c r="I127" i="8"/>
  <c r="J127" i="8"/>
  <c r="K127" i="8"/>
  <c r="M127" i="8"/>
  <c r="N127" i="8"/>
  <c r="P127" i="8"/>
  <c r="C128" i="8"/>
  <c r="D128" i="8"/>
  <c r="E128" i="8"/>
  <c r="F128" i="8"/>
  <c r="H128" i="8"/>
  <c r="I128" i="8"/>
  <c r="J128" i="8"/>
  <c r="K128" i="8"/>
  <c r="M128" i="8"/>
  <c r="N128" i="8"/>
  <c r="P128" i="8"/>
  <c r="C129" i="8"/>
  <c r="D129" i="8"/>
  <c r="E129" i="8"/>
  <c r="F129" i="8"/>
  <c r="H129" i="8"/>
  <c r="I129" i="8"/>
  <c r="J129" i="8"/>
  <c r="K129" i="8"/>
  <c r="M129" i="8"/>
  <c r="N129" i="8"/>
  <c r="P129" i="8"/>
  <c r="C130" i="8"/>
  <c r="D130" i="8"/>
  <c r="E130" i="8"/>
  <c r="F130" i="8"/>
  <c r="H130" i="8"/>
  <c r="I130" i="8"/>
  <c r="J130" i="8"/>
  <c r="K130" i="8"/>
  <c r="M130" i="8"/>
  <c r="N130" i="8"/>
  <c r="P130" i="8"/>
  <c r="C131" i="8"/>
  <c r="D131" i="8"/>
  <c r="E131" i="8"/>
  <c r="F131" i="8"/>
  <c r="H131" i="8"/>
  <c r="I131" i="8"/>
  <c r="J131" i="8"/>
  <c r="K131" i="8"/>
  <c r="M131" i="8"/>
  <c r="N131" i="8"/>
  <c r="C132" i="8"/>
  <c r="D132" i="8"/>
  <c r="E132" i="8"/>
  <c r="F132" i="8"/>
  <c r="H132" i="8"/>
  <c r="I132" i="8"/>
  <c r="J132" i="8"/>
  <c r="K132" i="8"/>
  <c r="M132" i="8"/>
  <c r="N132" i="8"/>
  <c r="C133" i="8"/>
  <c r="D133" i="8"/>
  <c r="E133" i="8"/>
  <c r="F133" i="8"/>
  <c r="H133" i="8"/>
  <c r="I133" i="8"/>
  <c r="J133" i="8"/>
  <c r="K133" i="8"/>
  <c r="M133" i="8"/>
  <c r="N133" i="8"/>
  <c r="P133" i="8"/>
  <c r="C134" i="8"/>
  <c r="D134" i="8"/>
  <c r="E134" i="8"/>
  <c r="F134" i="8"/>
  <c r="H134" i="8"/>
  <c r="I134" i="8"/>
  <c r="J134" i="8"/>
  <c r="K134" i="8"/>
  <c r="M134" i="8"/>
  <c r="N134" i="8"/>
  <c r="P134" i="8"/>
  <c r="C135" i="8"/>
  <c r="D135" i="8"/>
  <c r="E135" i="8"/>
  <c r="F135" i="8"/>
  <c r="H135" i="8"/>
  <c r="K135" i="8"/>
  <c r="M135" i="8"/>
  <c r="N135" i="8"/>
  <c r="P135" i="8"/>
  <c r="C136" i="8"/>
  <c r="D136" i="8"/>
  <c r="E136" i="8"/>
  <c r="F136" i="8"/>
  <c r="H136" i="8"/>
  <c r="I136" i="8"/>
  <c r="J136" i="8"/>
  <c r="K136" i="8"/>
  <c r="M136" i="8"/>
  <c r="N136" i="8"/>
  <c r="P136" i="8"/>
  <c r="C137" i="8"/>
  <c r="D137" i="8"/>
  <c r="E137" i="8"/>
  <c r="F137" i="8"/>
  <c r="H137" i="8"/>
  <c r="I137" i="8"/>
  <c r="J137" i="8"/>
  <c r="K137" i="8"/>
  <c r="M137" i="8"/>
  <c r="N137" i="8"/>
  <c r="P137" i="8"/>
  <c r="C138" i="8"/>
  <c r="D138" i="8"/>
  <c r="E138" i="8"/>
  <c r="F138" i="8"/>
  <c r="H138" i="8"/>
  <c r="I138" i="8"/>
  <c r="J138" i="8"/>
  <c r="K138" i="8"/>
  <c r="M138" i="8"/>
  <c r="N138" i="8"/>
  <c r="P138" i="8"/>
  <c r="C139" i="8"/>
  <c r="D139" i="8"/>
  <c r="E139" i="8"/>
  <c r="F139" i="8"/>
  <c r="H139" i="8"/>
  <c r="I139" i="8"/>
  <c r="J139" i="8"/>
  <c r="K139" i="8"/>
  <c r="M139" i="8"/>
  <c r="N139" i="8"/>
  <c r="P139" i="8"/>
  <c r="C140" i="8"/>
  <c r="D140" i="8"/>
  <c r="E140" i="8"/>
  <c r="F140" i="8"/>
  <c r="H140" i="8"/>
  <c r="I140" i="8"/>
  <c r="J140" i="8"/>
  <c r="K140" i="8"/>
  <c r="M140" i="8"/>
  <c r="N140" i="8"/>
  <c r="P140" i="8"/>
  <c r="C141" i="8"/>
  <c r="D141" i="8"/>
  <c r="E141" i="8"/>
  <c r="F141" i="8"/>
  <c r="H141" i="8"/>
  <c r="I141" i="8"/>
  <c r="J141" i="8"/>
  <c r="K141" i="8"/>
  <c r="M141" i="8"/>
  <c r="N141" i="8"/>
  <c r="P141" i="8"/>
  <c r="C142" i="8"/>
  <c r="D142" i="8"/>
  <c r="E142" i="8"/>
  <c r="F142" i="8"/>
  <c r="H142" i="8"/>
  <c r="K142" i="8"/>
  <c r="M142" i="8"/>
  <c r="N142" i="8"/>
  <c r="P142" i="8"/>
  <c r="C143" i="8"/>
  <c r="D143" i="8"/>
  <c r="E143" i="8"/>
  <c r="F143" i="8"/>
  <c r="H143" i="8"/>
  <c r="I143" i="8"/>
  <c r="J143" i="8"/>
  <c r="K143" i="8"/>
  <c r="M143" i="8"/>
  <c r="N143" i="8"/>
  <c r="P143" i="8"/>
  <c r="C144" i="8"/>
  <c r="D144" i="8"/>
  <c r="E144" i="8"/>
  <c r="F144" i="8"/>
  <c r="H144" i="8"/>
  <c r="I144" i="8"/>
  <c r="J144" i="8"/>
  <c r="K144" i="8"/>
  <c r="M144" i="8"/>
  <c r="N144" i="8"/>
  <c r="P144" i="8"/>
  <c r="C145" i="8"/>
  <c r="D145" i="8"/>
  <c r="E145" i="8"/>
  <c r="F145" i="8"/>
  <c r="H145" i="8"/>
  <c r="I145" i="8"/>
  <c r="J145" i="8"/>
  <c r="K145" i="8"/>
  <c r="M145" i="8"/>
  <c r="N145" i="8"/>
  <c r="P145" i="8"/>
  <c r="C146" i="8"/>
  <c r="D146" i="8"/>
  <c r="E146" i="8"/>
  <c r="F146" i="8"/>
  <c r="H146" i="8"/>
  <c r="K146" i="8"/>
  <c r="G146" i="8" s="1"/>
  <c r="M146" i="8"/>
  <c r="N146" i="8"/>
  <c r="P146" i="8"/>
  <c r="C147" i="8"/>
  <c r="D147" i="8"/>
  <c r="E147" i="8"/>
  <c r="F147" i="8"/>
  <c r="H147" i="8"/>
  <c r="G147" i="8" s="1"/>
  <c r="K147" i="8"/>
  <c r="M147" i="8"/>
  <c r="N147" i="8"/>
  <c r="P147" i="8"/>
  <c r="C148" i="8"/>
  <c r="D148" i="8"/>
  <c r="E148" i="8"/>
  <c r="F148" i="8"/>
  <c r="H148" i="8"/>
  <c r="I148" i="8"/>
  <c r="J148" i="8"/>
  <c r="K148" i="8"/>
  <c r="M148" i="8"/>
  <c r="N148" i="8"/>
  <c r="P148" i="8"/>
  <c r="C149" i="8"/>
  <c r="D149" i="8"/>
  <c r="E149" i="8"/>
  <c r="F149" i="8"/>
  <c r="H149" i="8"/>
  <c r="I149" i="8"/>
  <c r="J149" i="8"/>
  <c r="K149" i="8"/>
  <c r="M149" i="8"/>
  <c r="N149" i="8"/>
  <c r="P149" i="8"/>
  <c r="C150" i="8"/>
  <c r="D150" i="8"/>
  <c r="E150" i="8"/>
  <c r="F150" i="8"/>
  <c r="H150" i="8"/>
  <c r="I150" i="8"/>
  <c r="J150" i="8"/>
  <c r="K150" i="8"/>
  <c r="M150" i="8"/>
  <c r="N150" i="8"/>
  <c r="P150" i="8"/>
  <c r="C151" i="8"/>
  <c r="D151" i="8"/>
  <c r="E151" i="8"/>
  <c r="F151" i="8"/>
  <c r="H151" i="8"/>
  <c r="I151" i="8"/>
  <c r="J151" i="8"/>
  <c r="K151" i="8"/>
  <c r="M151" i="8"/>
  <c r="N151" i="8"/>
  <c r="P151" i="8"/>
  <c r="C152" i="8"/>
  <c r="D152" i="8"/>
  <c r="E152" i="8"/>
  <c r="F152" i="8"/>
  <c r="H152" i="8"/>
  <c r="I152" i="8"/>
  <c r="J152" i="8"/>
  <c r="K152" i="8"/>
  <c r="M152" i="8"/>
  <c r="N152" i="8"/>
  <c r="C153" i="8"/>
  <c r="D153" i="8"/>
  <c r="E153" i="8"/>
  <c r="F153" i="8"/>
  <c r="H153" i="8"/>
  <c r="I153" i="8"/>
  <c r="J153" i="8"/>
  <c r="K153" i="8"/>
  <c r="M153" i="8"/>
  <c r="N153" i="8"/>
  <c r="P153" i="8"/>
  <c r="C154" i="8"/>
  <c r="D154" i="8"/>
  <c r="E154" i="8"/>
  <c r="F154" i="8"/>
  <c r="H154" i="8"/>
  <c r="I154" i="8"/>
  <c r="J154" i="8"/>
  <c r="K154" i="8"/>
  <c r="M154" i="8"/>
  <c r="N154" i="8"/>
  <c r="P154" i="8"/>
  <c r="C155" i="8"/>
  <c r="D155" i="8"/>
  <c r="E155" i="8"/>
  <c r="F155" i="8"/>
  <c r="H155" i="8"/>
  <c r="I155" i="8"/>
  <c r="J155" i="8"/>
  <c r="K155" i="8"/>
  <c r="M155" i="8"/>
  <c r="N155" i="8"/>
  <c r="P155" i="8"/>
  <c r="C156" i="8"/>
  <c r="D156" i="8"/>
  <c r="E156" i="8"/>
  <c r="F156" i="8"/>
  <c r="H156" i="8"/>
  <c r="I156" i="8"/>
  <c r="J156" i="8"/>
  <c r="K156" i="8"/>
  <c r="M156" i="8"/>
  <c r="N156" i="8"/>
  <c r="C157" i="8"/>
  <c r="D157" i="8"/>
  <c r="E157" i="8"/>
  <c r="F157" i="8"/>
  <c r="H157" i="8"/>
  <c r="I157" i="8"/>
  <c r="J157" i="8"/>
  <c r="K157" i="8"/>
  <c r="M157" i="8"/>
  <c r="N157" i="8"/>
  <c r="C158" i="8"/>
  <c r="D158" i="8"/>
  <c r="E158" i="8"/>
  <c r="F158" i="8"/>
  <c r="H158" i="8"/>
  <c r="I158" i="8"/>
  <c r="J158" i="8"/>
  <c r="K158" i="8"/>
  <c r="M158" i="8"/>
  <c r="N158" i="8"/>
  <c r="P158" i="8"/>
  <c r="C159" i="8"/>
  <c r="D159" i="8"/>
  <c r="E159" i="8"/>
  <c r="F159" i="8"/>
  <c r="H159" i="8"/>
  <c r="I159" i="8"/>
  <c r="J159" i="8"/>
  <c r="K159" i="8"/>
  <c r="M159" i="8"/>
  <c r="N159" i="8"/>
  <c r="C160" i="8"/>
  <c r="D160" i="8"/>
  <c r="E160" i="8"/>
  <c r="F160" i="8"/>
  <c r="H160" i="8"/>
  <c r="I160" i="8"/>
  <c r="J160" i="8"/>
  <c r="K160" i="8"/>
  <c r="M160" i="8"/>
  <c r="N160" i="8"/>
  <c r="C161" i="8"/>
  <c r="D161" i="8"/>
  <c r="E161" i="8"/>
  <c r="F161" i="8"/>
  <c r="H161" i="8"/>
  <c r="I161" i="8"/>
  <c r="J161" i="8"/>
  <c r="K161" i="8"/>
  <c r="M161" i="8"/>
  <c r="N161" i="8"/>
  <c r="P161" i="8"/>
  <c r="C162" i="8"/>
  <c r="D162" i="8"/>
  <c r="E162" i="8"/>
  <c r="F162" i="8"/>
  <c r="H162" i="8"/>
  <c r="I162" i="8"/>
  <c r="J162" i="8"/>
  <c r="K162" i="8"/>
  <c r="M162" i="8"/>
  <c r="N162" i="8"/>
  <c r="P162" i="8"/>
  <c r="C163" i="8"/>
  <c r="D163" i="8"/>
  <c r="E163" i="8"/>
  <c r="F163" i="8"/>
  <c r="H163" i="8"/>
  <c r="I163" i="8"/>
  <c r="J163" i="8"/>
  <c r="K163" i="8"/>
  <c r="M163" i="8"/>
  <c r="N163" i="8"/>
  <c r="P163" i="8"/>
  <c r="C164" i="8"/>
  <c r="D164" i="8"/>
  <c r="E164" i="8"/>
  <c r="F164" i="8"/>
  <c r="H164" i="8"/>
  <c r="I164" i="8"/>
  <c r="J164" i="8"/>
  <c r="K164" i="8"/>
  <c r="M164" i="8"/>
  <c r="N164" i="8"/>
  <c r="P164" i="8"/>
  <c r="C165" i="8"/>
  <c r="D165" i="8"/>
  <c r="E165" i="8"/>
  <c r="F165" i="8"/>
  <c r="H165" i="8"/>
  <c r="I165" i="8"/>
  <c r="J165" i="8"/>
  <c r="K165" i="8"/>
  <c r="M165" i="8"/>
  <c r="N165" i="8"/>
  <c r="P165" i="8"/>
  <c r="C166" i="8"/>
  <c r="D166" i="8"/>
  <c r="E166" i="8"/>
  <c r="F166" i="8"/>
  <c r="H166" i="8"/>
  <c r="J166" i="8"/>
  <c r="K166" i="8"/>
  <c r="M166" i="8"/>
  <c r="N166" i="8"/>
  <c r="C167" i="8"/>
  <c r="D167" i="8"/>
  <c r="F167" i="8"/>
  <c r="J167" i="8"/>
  <c r="K167" i="8"/>
  <c r="M167" i="8"/>
  <c r="N167" i="8"/>
  <c r="P167" i="8"/>
  <c r="C168" i="8"/>
  <c r="D168" i="8"/>
  <c r="E168" i="8"/>
  <c r="F168" i="8"/>
  <c r="H168" i="8"/>
  <c r="I168" i="8"/>
  <c r="J168" i="8"/>
  <c r="K168" i="8"/>
  <c r="M168" i="8"/>
  <c r="N168" i="8"/>
  <c r="P168" i="8"/>
  <c r="C169" i="8"/>
  <c r="D169" i="8"/>
  <c r="E169" i="8"/>
  <c r="F169" i="8"/>
  <c r="H169" i="8"/>
  <c r="I169" i="8"/>
  <c r="J169" i="8"/>
  <c r="K169" i="8"/>
  <c r="M169" i="8"/>
  <c r="N169" i="8"/>
  <c r="P169" i="8"/>
  <c r="C170" i="8"/>
  <c r="D170" i="8"/>
  <c r="E170" i="8"/>
  <c r="F170" i="8"/>
  <c r="H170" i="8"/>
  <c r="I170" i="8"/>
  <c r="J170" i="8"/>
  <c r="K170" i="8"/>
  <c r="M170" i="8"/>
  <c r="N170" i="8"/>
  <c r="P170" i="8"/>
  <c r="C171" i="8"/>
  <c r="D171" i="8"/>
  <c r="E171" i="8"/>
  <c r="F171" i="8"/>
  <c r="H171" i="8"/>
  <c r="I171" i="8"/>
  <c r="J171" i="8"/>
  <c r="K171" i="8"/>
  <c r="M171" i="8"/>
  <c r="N171" i="8"/>
  <c r="P171" i="8"/>
  <c r="C172" i="8"/>
  <c r="D172" i="8"/>
  <c r="E172" i="8"/>
  <c r="F172" i="8"/>
  <c r="H172" i="8"/>
  <c r="I172" i="8"/>
  <c r="J172" i="8"/>
  <c r="K172" i="8"/>
  <c r="M172" i="8"/>
  <c r="N172" i="8"/>
  <c r="P172" i="8"/>
  <c r="C173" i="8"/>
  <c r="D173" i="8"/>
  <c r="E173" i="8"/>
  <c r="F173" i="8"/>
  <c r="H173" i="8"/>
  <c r="I173" i="8"/>
  <c r="J173" i="8"/>
  <c r="K173" i="8"/>
  <c r="M173" i="8"/>
  <c r="N173" i="8"/>
  <c r="P173" i="8"/>
  <c r="C174" i="8"/>
  <c r="D174" i="8"/>
  <c r="E174" i="8"/>
  <c r="F174" i="8"/>
  <c r="H174" i="8"/>
  <c r="I174" i="8"/>
  <c r="J174" i="8"/>
  <c r="K174" i="8"/>
  <c r="M174" i="8"/>
  <c r="N174" i="8"/>
  <c r="P174" i="8"/>
  <c r="C175" i="8"/>
  <c r="D175" i="8"/>
  <c r="E175" i="8"/>
  <c r="F175" i="8"/>
  <c r="H175" i="8"/>
  <c r="I175" i="8"/>
  <c r="J175" i="8"/>
  <c r="K175" i="8"/>
  <c r="M175" i="8"/>
  <c r="N175" i="8"/>
  <c r="P175" i="8"/>
  <c r="C176" i="8"/>
  <c r="D176" i="8"/>
  <c r="E176" i="8"/>
  <c r="F176" i="8"/>
  <c r="H176" i="8"/>
  <c r="I176" i="8"/>
  <c r="J176" i="8"/>
  <c r="K176" i="8"/>
  <c r="M176" i="8"/>
  <c r="N176" i="8"/>
  <c r="P176" i="8"/>
  <c r="C177" i="8"/>
  <c r="D177" i="8"/>
  <c r="E177" i="8"/>
  <c r="F177" i="8"/>
  <c r="H177" i="8"/>
  <c r="I177" i="8"/>
  <c r="J177" i="8"/>
  <c r="K177" i="8"/>
  <c r="M177" i="8"/>
  <c r="N177" i="8"/>
  <c r="P177" i="8"/>
  <c r="C178" i="8"/>
  <c r="D178" i="8"/>
  <c r="E178" i="8"/>
  <c r="F178" i="8"/>
  <c r="H178" i="8"/>
  <c r="I178" i="8"/>
  <c r="J178" i="8"/>
  <c r="K178" i="8"/>
  <c r="M178" i="8"/>
  <c r="N178" i="8"/>
  <c r="P178" i="8"/>
  <c r="C179" i="8"/>
  <c r="D179" i="8"/>
  <c r="E179" i="8"/>
  <c r="F179" i="8"/>
  <c r="H179" i="8"/>
  <c r="I179" i="8"/>
  <c r="J179" i="8"/>
  <c r="K179" i="8"/>
  <c r="M179" i="8"/>
  <c r="N179" i="8"/>
  <c r="P179" i="8"/>
  <c r="C180" i="8"/>
  <c r="D180" i="8"/>
  <c r="E180" i="8"/>
  <c r="F180" i="8"/>
  <c r="H180" i="8"/>
  <c r="I180" i="8"/>
  <c r="J180" i="8"/>
  <c r="K180" i="8"/>
  <c r="M180" i="8"/>
  <c r="N180" i="8"/>
  <c r="P180" i="8"/>
  <c r="C181" i="8"/>
  <c r="D181" i="8"/>
  <c r="E181" i="8"/>
  <c r="F181" i="8"/>
  <c r="H181" i="8"/>
  <c r="I181" i="8"/>
  <c r="J181" i="8"/>
  <c r="K181" i="8"/>
  <c r="M181" i="8"/>
  <c r="N181" i="8"/>
  <c r="P181" i="8"/>
  <c r="C182" i="8"/>
  <c r="D182" i="8"/>
  <c r="E182" i="8"/>
  <c r="F182" i="8"/>
  <c r="H182" i="8"/>
  <c r="I182" i="8"/>
  <c r="J182" i="8"/>
  <c r="K182" i="8"/>
  <c r="M182" i="8"/>
  <c r="N182" i="8"/>
  <c r="P182" i="8"/>
  <c r="C183" i="8"/>
  <c r="D183" i="8"/>
  <c r="E183" i="8"/>
  <c r="F183" i="8"/>
  <c r="H183" i="8"/>
  <c r="I183" i="8"/>
  <c r="J183" i="8"/>
  <c r="K183" i="8"/>
  <c r="M183" i="8"/>
  <c r="N183" i="8"/>
  <c r="P183" i="8"/>
  <c r="C184" i="8"/>
  <c r="D184" i="8"/>
  <c r="E184" i="8"/>
  <c r="F184" i="8"/>
  <c r="H184" i="8"/>
  <c r="I184" i="8"/>
  <c r="J184" i="8"/>
  <c r="K184" i="8"/>
  <c r="M184" i="8"/>
  <c r="N184" i="8"/>
  <c r="P184" i="8"/>
  <c r="C185" i="8"/>
  <c r="D185" i="8"/>
  <c r="E185" i="8"/>
  <c r="F185" i="8"/>
  <c r="H185" i="8"/>
  <c r="I185" i="8"/>
  <c r="J185" i="8"/>
  <c r="K185" i="8"/>
  <c r="M185" i="8"/>
  <c r="N185" i="8"/>
  <c r="P185" i="8"/>
  <c r="C186" i="8"/>
  <c r="D186" i="8"/>
  <c r="E186" i="8"/>
  <c r="F186" i="8"/>
  <c r="H186" i="8"/>
  <c r="I186" i="8"/>
  <c r="J186" i="8"/>
  <c r="K186" i="8"/>
  <c r="M186" i="8"/>
  <c r="N186" i="8"/>
  <c r="P186" i="8"/>
  <c r="C187" i="8"/>
  <c r="D187" i="8"/>
  <c r="E187" i="8"/>
  <c r="F187" i="8"/>
  <c r="H187" i="8"/>
  <c r="I187" i="8"/>
  <c r="J187" i="8"/>
  <c r="K187" i="8"/>
  <c r="M187" i="8"/>
  <c r="N187" i="8"/>
  <c r="P187" i="8"/>
  <c r="C188" i="8"/>
  <c r="D188" i="8"/>
  <c r="E188" i="8"/>
  <c r="F188" i="8"/>
  <c r="H188" i="8"/>
  <c r="I188" i="8"/>
  <c r="J188" i="8"/>
  <c r="K188" i="8"/>
  <c r="M188" i="8"/>
  <c r="N188" i="8"/>
  <c r="P188" i="8"/>
  <c r="C189" i="8"/>
  <c r="D189" i="8"/>
  <c r="E189" i="8"/>
  <c r="F189" i="8"/>
  <c r="H189" i="8"/>
  <c r="I189" i="8"/>
  <c r="J189" i="8"/>
  <c r="K189" i="8"/>
  <c r="M189" i="8"/>
  <c r="N189" i="8"/>
  <c r="P189" i="8"/>
  <c r="C190" i="8"/>
  <c r="D190" i="8"/>
  <c r="E190" i="8"/>
  <c r="F190" i="8"/>
  <c r="H190" i="8"/>
  <c r="I190" i="8"/>
  <c r="J190" i="8"/>
  <c r="K190" i="8"/>
  <c r="M190" i="8"/>
  <c r="N190" i="8"/>
  <c r="P190" i="8"/>
  <c r="C191" i="8"/>
  <c r="D191" i="8"/>
  <c r="E191" i="8"/>
  <c r="F191" i="8"/>
  <c r="H191" i="8"/>
  <c r="I191" i="8"/>
  <c r="J191" i="8"/>
  <c r="K191" i="8"/>
  <c r="M191" i="8"/>
  <c r="N191" i="8"/>
  <c r="P191" i="8"/>
  <c r="C192" i="8"/>
  <c r="D192" i="8"/>
  <c r="E192" i="8"/>
  <c r="F192" i="8"/>
  <c r="H192" i="8"/>
  <c r="I192" i="8"/>
  <c r="J192" i="8"/>
  <c r="K192" i="8"/>
  <c r="M192" i="8"/>
  <c r="N192" i="8"/>
  <c r="P192" i="8"/>
  <c r="C193" i="8"/>
  <c r="D193" i="8"/>
  <c r="E193" i="8"/>
  <c r="F193" i="8"/>
  <c r="J193" i="8"/>
  <c r="K193" i="8"/>
  <c r="M193" i="8"/>
  <c r="N193" i="8"/>
  <c r="P193" i="8"/>
  <c r="C194" i="8"/>
  <c r="D194" i="8"/>
  <c r="E194" i="8"/>
  <c r="F194" i="8"/>
  <c r="H194" i="8"/>
  <c r="I194" i="8"/>
  <c r="J194" i="8"/>
  <c r="K194" i="8"/>
  <c r="M194" i="8"/>
  <c r="N194" i="8"/>
  <c r="P194" i="8"/>
  <c r="C195" i="8"/>
  <c r="D195" i="8"/>
  <c r="E195" i="8"/>
  <c r="F195" i="8"/>
  <c r="H195" i="8"/>
  <c r="I195" i="8"/>
  <c r="J195" i="8"/>
  <c r="K195" i="8"/>
  <c r="M195" i="8"/>
  <c r="N195" i="8"/>
  <c r="P195" i="8"/>
  <c r="C196" i="8"/>
  <c r="D196" i="8"/>
  <c r="E196" i="8"/>
  <c r="F196" i="8"/>
  <c r="J196" i="8"/>
  <c r="K196" i="8"/>
  <c r="M196" i="8"/>
  <c r="N196" i="8"/>
  <c r="P196" i="8"/>
  <c r="C197" i="8"/>
  <c r="D197" i="8"/>
  <c r="E197" i="8"/>
  <c r="F197" i="8"/>
  <c r="H197" i="8"/>
  <c r="I197" i="8"/>
  <c r="J197" i="8"/>
  <c r="K197" i="8"/>
  <c r="M197" i="8"/>
  <c r="N197" i="8"/>
  <c r="P197" i="8"/>
  <c r="C198" i="8"/>
  <c r="D198" i="8"/>
  <c r="E198" i="8"/>
  <c r="F198" i="8"/>
  <c r="H198" i="8"/>
  <c r="I198" i="8"/>
  <c r="J198" i="8"/>
  <c r="K198" i="8"/>
  <c r="M198" i="8"/>
  <c r="N198" i="8"/>
  <c r="P198" i="8"/>
  <c r="C199" i="8"/>
  <c r="D199" i="8"/>
  <c r="E199" i="8"/>
  <c r="F199" i="8"/>
  <c r="H199" i="8"/>
  <c r="I199" i="8"/>
  <c r="J199" i="8"/>
  <c r="K199" i="8"/>
  <c r="M199" i="8"/>
  <c r="N199" i="8"/>
  <c r="P199" i="8"/>
  <c r="C200" i="8"/>
  <c r="D200" i="8"/>
  <c r="E200" i="8"/>
  <c r="F200" i="8"/>
  <c r="H200" i="8"/>
  <c r="I200" i="8"/>
  <c r="J200" i="8"/>
  <c r="K200" i="8"/>
  <c r="M200" i="8"/>
  <c r="N200" i="8"/>
  <c r="P200" i="8"/>
  <c r="C201" i="8"/>
  <c r="D201" i="8"/>
  <c r="E201" i="8"/>
  <c r="F201" i="8"/>
  <c r="H201" i="8"/>
  <c r="I201" i="8"/>
  <c r="J201" i="8"/>
  <c r="K201" i="8"/>
  <c r="M201" i="8"/>
  <c r="N201" i="8"/>
  <c r="P201" i="8"/>
  <c r="C202" i="8"/>
  <c r="D202" i="8"/>
  <c r="E202" i="8"/>
  <c r="F202" i="8"/>
  <c r="H202" i="8"/>
  <c r="I202" i="8"/>
  <c r="J202" i="8"/>
  <c r="K202" i="8"/>
  <c r="M202" i="8"/>
  <c r="N202" i="8"/>
  <c r="P202" i="8"/>
  <c r="C203" i="8"/>
  <c r="D203" i="8"/>
  <c r="E203" i="8"/>
  <c r="F203" i="8"/>
  <c r="H203" i="8"/>
  <c r="I203" i="8"/>
  <c r="J203" i="8"/>
  <c r="K203" i="8"/>
  <c r="M203" i="8"/>
  <c r="N203" i="8"/>
  <c r="P203" i="8"/>
  <c r="C204" i="8"/>
  <c r="D204" i="8"/>
  <c r="E204" i="8"/>
  <c r="F204" i="8"/>
  <c r="H204" i="8"/>
  <c r="I204" i="8"/>
  <c r="J204" i="8"/>
  <c r="K204" i="8"/>
  <c r="M204" i="8"/>
  <c r="N204" i="8"/>
  <c r="P204" i="8"/>
  <c r="C205" i="8"/>
  <c r="D205" i="8"/>
  <c r="E205" i="8"/>
  <c r="F205" i="8"/>
  <c r="H205" i="8"/>
  <c r="I205" i="8"/>
  <c r="J205" i="8"/>
  <c r="K205" i="8"/>
  <c r="M205" i="8"/>
  <c r="N205" i="8"/>
  <c r="P205" i="8"/>
  <c r="C206" i="8"/>
  <c r="D206" i="8"/>
  <c r="E206" i="8"/>
  <c r="F206" i="8"/>
  <c r="H206" i="8"/>
  <c r="I206" i="8"/>
  <c r="J206" i="8"/>
  <c r="K206" i="8"/>
  <c r="M206" i="8"/>
  <c r="N206" i="8"/>
  <c r="P206" i="8"/>
  <c r="C207" i="8"/>
  <c r="D207" i="8"/>
  <c r="E207" i="8"/>
  <c r="F207" i="8"/>
  <c r="H207" i="8"/>
  <c r="I207" i="8"/>
  <c r="J207" i="8"/>
  <c r="K207" i="8"/>
  <c r="M207" i="8"/>
  <c r="N207" i="8"/>
  <c r="P207" i="8"/>
  <c r="C208" i="8"/>
  <c r="D208" i="8"/>
  <c r="E208" i="8"/>
  <c r="F208" i="8"/>
  <c r="H208" i="8"/>
  <c r="I208" i="8"/>
  <c r="J208" i="8"/>
  <c r="K208" i="8"/>
  <c r="M208" i="8"/>
  <c r="N208" i="8"/>
  <c r="P208" i="8"/>
  <c r="C209" i="8"/>
  <c r="D209" i="8"/>
  <c r="E209" i="8"/>
  <c r="F209" i="8"/>
  <c r="H209" i="8"/>
  <c r="I209" i="8"/>
  <c r="J209" i="8"/>
  <c r="K209" i="8"/>
  <c r="M209" i="8"/>
  <c r="N209" i="8"/>
  <c r="P209" i="8"/>
  <c r="C210" i="8"/>
  <c r="D210" i="8"/>
  <c r="E210" i="8"/>
  <c r="F210" i="8"/>
  <c r="H210" i="8"/>
  <c r="I210" i="8"/>
  <c r="J210" i="8"/>
  <c r="K210" i="8"/>
  <c r="M210" i="8"/>
  <c r="N210" i="8"/>
  <c r="P210" i="8"/>
  <c r="C225" i="8"/>
  <c r="D225" i="8"/>
  <c r="E225" i="8"/>
  <c r="F225" i="8"/>
  <c r="H225" i="8"/>
  <c r="I225" i="8"/>
  <c r="J225" i="8"/>
  <c r="K225" i="8"/>
  <c r="M225" i="8"/>
  <c r="N225" i="8"/>
  <c r="P225" i="8"/>
  <c r="C226" i="8"/>
  <c r="D226" i="8"/>
  <c r="E226" i="8"/>
  <c r="F226" i="8"/>
  <c r="H226" i="8"/>
  <c r="I226" i="8"/>
  <c r="J226" i="8"/>
  <c r="K226" i="8"/>
  <c r="M226" i="8"/>
  <c r="N226" i="8"/>
  <c r="P226" i="8"/>
  <c r="C227" i="8"/>
  <c r="D227" i="8"/>
  <c r="E227" i="8"/>
  <c r="F227" i="8"/>
  <c r="H227" i="8"/>
  <c r="I227" i="8"/>
  <c r="J227" i="8"/>
  <c r="K227" i="8"/>
  <c r="M227" i="8"/>
  <c r="N227" i="8"/>
  <c r="P227" i="8"/>
  <c r="C228" i="8"/>
  <c r="D228" i="8"/>
  <c r="E228" i="8"/>
  <c r="F228" i="8"/>
  <c r="H228" i="8"/>
  <c r="I228" i="8"/>
  <c r="J228" i="8"/>
  <c r="K228" i="8"/>
  <c r="M228" i="8"/>
  <c r="N228" i="8"/>
  <c r="P228" i="8"/>
  <c r="C229" i="8"/>
  <c r="D229" i="8"/>
  <c r="E229" i="8"/>
  <c r="F229" i="8"/>
  <c r="H229" i="8"/>
  <c r="I229" i="8"/>
  <c r="J229" i="8"/>
  <c r="K229" i="8"/>
  <c r="M229" i="8"/>
  <c r="N229" i="8"/>
  <c r="P229" i="8"/>
  <c r="C230" i="8"/>
  <c r="D230" i="8"/>
  <c r="E230" i="8"/>
  <c r="F230" i="8"/>
  <c r="H230" i="8"/>
  <c r="I230" i="8"/>
  <c r="J230" i="8"/>
  <c r="K230" i="8"/>
  <c r="M230" i="8"/>
  <c r="N230" i="8"/>
  <c r="P230" i="8"/>
  <c r="C231" i="8"/>
  <c r="D231" i="8"/>
  <c r="E231" i="8"/>
  <c r="F231" i="8"/>
  <c r="H231" i="8"/>
  <c r="I231" i="8"/>
  <c r="J231" i="8"/>
  <c r="K231" i="8"/>
  <c r="M231" i="8"/>
  <c r="N231" i="8"/>
  <c r="P231" i="8"/>
  <c r="C232" i="8"/>
  <c r="D232" i="8"/>
  <c r="E232" i="8"/>
  <c r="F232" i="8"/>
  <c r="H232" i="8"/>
  <c r="I232" i="8"/>
  <c r="J232" i="8"/>
  <c r="K232" i="8"/>
  <c r="M232" i="8"/>
  <c r="N232" i="8"/>
  <c r="P232" i="8"/>
  <c r="C233" i="8"/>
  <c r="D233" i="8"/>
  <c r="E233" i="8"/>
  <c r="F233" i="8"/>
  <c r="H233" i="8"/>
  <c r="I233" i="8"/>
  <c r="J233" i="8"/>
  <c r="K233" i="8"/>
  <c r="M233" i="8"/>
  <c r="N233" i="8"/>
  <c r="P233" i="8"/>
  <c r="C234" i="8"/>
  <c r="D234" i="8"/>
  <c r="E234" i="8"/>
  <c r="F234" i="8"/>
  <c r="H234" i="8"/>
  <c r="I234" i="8"/>
  <c r="J234" i="8"/>
  <c r="K234" i="8"/>
  <c r="M234" i="8"/>
  <c r="N234" i="8"/>
  <c r="C235" i="8"/>
  <c r="D235" i="8"/>
  <c r="E235" i="8"/>
  <c r="F235" i="8"/>
  <c r="H235" i="8"/>
  <c r="I235" i="8"/>
  <c r="J235" i="8"/>
  <c r="K235" i="8"/>
  <c r="M235" i="8"/>
  <c r="N235" i="8"/>
  <c r="C236" i="8"/>
  <c r="D236" i="8"/>
  <c r="E236" i="8"/>
  <c r="F236" i="8"/>
  <c r="H236" i="8"/>
  <c r="I236" i="8"/>
  <c r="J236" i="8"/>
  <c r="K236" i="8"/>
  <c r="M236" i="8"/>
  <c r="N236" i="8"/>
  <c r="C237" i="8"/>
  <c r="D237" i="8"/>
  <c r="E237" i="8"/>
  <c r="F237" i="8"/>
  <c r="H237" i="8"/>
  <c r="I237" i="8"/>
  <c r="J237" i="8"/>
  <c r="K237" i="8"/>
  <c r="M237" i="8"/>
  <c r="N237" i="8"/>
  <c r="C238" i="8"/>
  <c r="D238" i="8"/>
  <c r="E238" i="8"/>
  <c r="F238" i="8"/>
  <c r="H238" i="8"/>
  <c r="I238" i="8"/>
  <c r="J238" i="8"/>
  <c r="K238" i="8"/>
  <c r="M238" i="8"/>
  <c r="N238" i="8"/>
  <c r="C239" i="8"/>
  <c r="D239" i="8"/>
  <c r="E239" i="8"/>
  <c r="F239" i="8"/>
  <c r="H239" i="8"/>
  <c r="I239" i="8"/>
  <c r="J239" i="8"/>
  <c r="K239" i="8"/>
  <c r="M239" i="8"/>
  <c r="N239" i="8"/>
  <c r="C240" i="8"/>
  <c r="D240" i="8"/>
  <c r="E240" i="8"/>
  <c r="F240" i="8"/>
  <c r="H240" i="8"/>
  <c r="I240" i="8"/>
  <c r="J240" i="8"/>
  <c r="K240" i="8"/>
  <c r="M240" i="8"/>
  <c r="N240" i="8"/>
  <c r="C241" i="8"/>
  <c r="D241" i="8"/>
  <c r="E241" i="8"/>
  <c r="F241" i="8"/>
  <c r="H241" i="8"/>
  <c r="I241" i="8"/>
  <c r="J241" i="8"/>
  <c r="K241" i="8"/>
  <c r="M241" i="8"/>
  <c r="N241" i="8"/>
  <c r="C242" i="8"/>
  <c r="D242" i="8"/>
  <c r="E242" i="8"/>
  <c r="F242" i="8"/>
  <c r="H242" i="8"/>
  <c r="I242" i="8"/>
  <c r="J242" i="8"/>
  <c r="K242" i="8"/>
  <c r="M242" i="8"/>
  <c r="N242" i="8"/>
  <c r="C243" i="8"/>
  <c r="D243" i="8"/>
  <c r="E243" i="8"/>
  <c r="F243" i="8"/>
  <c r="H243" i="8"/>
  <c r="I243" i="8"/>
  <c r="J243" i="8"/>
  <c r="K243" i="8"/>
  <c r="M243" i="8"/>
  <c r="N243" i="8"/>
  <c r="C244" i="8"/>
  <c r="D244" i="8"/>
  <c r="E244" i="8"/>
  <c r="F244" i="8"/>
  <c r="H244" i="8"/>
  <c r="I244" i="8"/>
  <c r="J244" i="8"/>
  <c r="K244" i="8"/>
  <c r="M244" i="8"/>
  <c r="N244" i="8"/>
  <c r="C245" i="8"/>
  <c r="D245" i="8"/>
  <c r="E245" i="8"/>
  <c r="F245" i="8"/>
  <c r="H245" i="8"/>
  <c r="I245" i="8"/>
  <c r="J245" i="8"/>
  <c r="K245" i="8"/>
  <c r="M245" i="8"/>
  <c r="N245" i="8"/>
  <c r="C246" i="8"/>
  <c r="D246" i="8"/>
  <c r="E246" i="8"/>
  <c r="F246" i="8"/>
  <c r="H246" i="8"/>
  <c r="I246" i="8"/>
  <c r="J246" i="8"/>
  <c r="K246" i="8"/>
  <c r="M246" i="8"/>
  <c r="N246" i="8"/>
  <c r="C247" i="8"/>
  <c r="D247" i="8"/>
  <c r="E247" i="8"/>
  <c r="F247" i="8"/>
  <c r="H247" i="8"/>
  <c r="I247" i="8"/>
  <c r="J247" i="8"/>
  <c r="K247" i="8"/>
  <c r="M247" i="8"/>
  <c r="N247" i="8"/>
  <c r="C248" i="8"/>
  <c r="D248" i="8"/>
  <c r="E248" i="8"/>
  <c r="F248" i="8"/>
  <c r="H248" i="8"/>
  <c r="I248" i="8"/>
  <c r="J248" i="8"/>
  <c r="K248" i="8"/>
  <c r="M248" i="8"/>
  <c r="N248" i="8"/>
  <c r="P248" i="8"/>
  <c r="C249" i="8"/>
  <c r="D249" i="8"/>
  <c r="E249" i="8"/>
  <c r="F249" i="8"/>
  <c r="H249" i="8"/>
  <c r="I249" i="8"/>
  <c r="J249" i="8"/>
  <c r="K249" i="8"/>
  <c r="M249" i="8"/>
  <c r="N249" i="8"/>
  <c r="P249" i="8"/>
  <c r="C250" i="8"/>
  <c r="D250" i="8"/>
  <c r="E250" i="8"/>
  <c r="F250" i="8"/>
  <c r="H250" i="8"/>
  <c r="I250" i="8"/>
  <c r="J250" i="8"/>
  <c r="K250" i="8"/>
  <c r="M250" i="8"/>
  <c r="N250" i="8"/>
  <c r="C251" i="8"/>
  <c r="D251" i="8"/>
  <c r="E251" i="8"/>
  <c r="F251" i="8"/>
  <c r="H251" i="8"/>
  <c r="I251" i="8"/>
  <c r="J251" i="8"/>
  <c r="K251" i="8"/>
  <c r="M251" i="8"/>
  <c r="N251" i="8"/>
  <c r="C252" i="8"/>
  <c r="D252" i="8"/>
  <c r="E252" i="8"/>
  <c r="F252" i="8"/>
  <c r="H252" i="8"/>
  <c r="I252" i="8"/>
  <c r="J252" i="8"/>
  <c r="K252" i="8"/>
  <c r="M252" i="8"/>
  <c r="N252" i="8"/>
  <c r="P252" i="8"/>
  <c r="C253" i="8"/>
  <c r="D253" i="8"/>
  <c r="E253" i="8"/>
  <c r="F253" i="8"/>
  <c r="H253" i="8"/>
  <c r="I253" i="8"/>
  <c r="J253" i="8"/>
  <c r="K253" i="8"/>
  <c r="M253" i="8"/>
  <c r="N253" i="8"/>
  <c r="P253" i="8"/>
  <c r="C254" i="8"/>
  <c r="D254" i="8"/>
  <c r="E254" i="8"/>
  <c r="F254" i="8"/>
  <c r="H254" i="8"/>
  <c r="I254" i="8"/>
  <c r="J254" i="8"/>
  <c r="K254" i="8"/>
  <c r="M254" i="8"/>
  <c r="N254" i="8"/>
  <c r="P254" i="8"/>
  <c r="C255" i="8"/>
  <c r="D255" i="8"/>
  <c r="E255" i="8"/>
  <c r="F255" i="8"/>
  <c r="H255" i="8"/>
  <c r="I255" i="8"/>
  <c r="J255" i="8"/>
  <c r="K255" i="8"/>
  <c r="M255" i="8"/>
  <c r="N255" i="8"/>
  <c r="C256" i="8"/>
  <c r="D256" i="8"/>
  <c r="E256" i="8"/>
  <c r="F256" i="8"/>
  <c r="H256" i="8"/>
  <c r="I256" i="8"/>
  <c r="J256" i="8"/>
  <c r="K256" i="8"/>
  <c r="M256" i="8"/>
  <c r="N256" i="8"/>
  <c r="C257" i="8"/>
  <c r="D257" i="8"/>
  <c r="E257" i="8"/>
  <c r="F257" i="8"/>
  <c r="H257" i="8"/>
  <c r="I257" i="8"/>
  <c r="J257" i="8"/>
  <c r="K257" i="8"/>
  <c r="M257" i="8"/>
  <c r="N257" i="8"/>
  <c r="C258" i="8"/>
  <c r="D258" i="8"/>
  <c r="E258" i="8"/>
  <c r="F258" i="8"/>
  <c r="H258" i="8"/>
  <c r="I258" i="8"/>
  <c r="J258" i="8"/>
  <c r="K258" i="8"/>
  <c r="M258" i="8"/>
  <c r="N258" i="8"/>
  <c r="C259" i="8"/>
  <c r="D259" i="8"/>
  <c r="E259" i="8"/>
  <c r="F259" i="8"/>
  <c r="H259" i="8"/>
  <c r="I259" i="8"/>
  <c r="J259" i="8"/>
  <c r="K259" i="8"/>
  <c r="M259" i="8"/>
  <c r="N259" i="8"/>
  <c r="P259" i="8"/>
  <c r="C260" i="8"/>
  <c r="D260" i="8"/>
  <c r="E260" i="8"/>
  <c r="F260" i="8"/>
  <c r="H260" i="8"/>
  <c r="I260" i="8"/>
  <c r="J260" i="8"/>
  <c r="K260" i="8"/>
  <c r="M260" i="8"/>
  <c r="N260" i="8"/>
  <c r="P260" i="8"/>
  <c r="C261" i="8"/>
  <c r="D261" i="8"/>
  <c r="E261" i="8"/>
  <c r="F261" i="8"/>
  <c r="H261" i="8"/>
  <c r="I261" i="8"/>
  <c r="J261" i="8"/>
  <c r="K261" i="8"/>
  <c r="M261" i="8"/>
  <c r="N261" i="8"/>
  <c r="P261" i="8"/>
  <c r="C262" i="8"/>
  <c r="D262" i="8"/>
  <c r="E262" i="8"/>
  <c r="F262" i="8"/>
  <c r="H262" i="8"/>
  <c r="I262" i="8"/>
  <c r="J262" i="8"/>
  <c r="K262" i="8"/>
  <c r="M262" i="8"/>
  <c r="N262" i="8"/>
  <c r="P262" i="8"/>
  <c r="C263" i="8"/>
  <c r="D263" i="8"/>
  <c r="E263" i="8"/>
  <c r="F263" i="8"/>
  <c r="H263" i="8"/>
  <c r="I263" i="8"/>
  <c r="J263" i="8"/>
  <c r="K263" i="8"/>
  <c r="M263" i="8"/>
  <c r="N263" i="8"/>
  <c r="P263" i="8"/>
  <c r="C264" i="8"/>
  <c r="D264" i="8"/>
  <c r="E264" i="8"/>
  <c r="F264" i="8"/>
  <c r="H264" i="8"/>
  <c r="I264" i="8"/>
  <c r="J264" i="8"/>
  <c r="K264" i="8"/>
  <c r="M264" i="8"/>
  <c r="N264" i="8"/>
  <c r="P264" i="8"/>
  <c r="C265" i="8"/>
  <c r="D265" i="8"/>
  <c r="E265" i="8"/>
  <c r="F265" i="8"/>
  <c r="H265" i="8"/>
  <c r="I265" i="8"/>
  <c r="J265" i="8"/>
  <c r="K265" i="8"/>
  <c r="M265" i="8"/>
  <c r="N265" i="8"/>
  <c r="P265" i="8"/>
  <c r="C266" i="8"/>
  <c r="D266" i="8"/>
  <c r="E266" i="8"/>
  <c r="F266" i="8"/>
  <c r="H266" i="8"/>
  <c r="I266" i="8"/>
  <c r="J266" i="8"/>
  <c r="K266" i="8"/>
  <c r="M266" i="8"/>
  <c r="N266" i="8"/>
  <c r="P266" i="8"/>
  <c r="C267" i="8"/>
  <c r="D267" i="8"/>
  <c r="E267" i="8"/>
  <c r="F267" i="8"/>
  <c r="H267" i="8"/>
  <c r="I267" i="8"/>
  <c r="J267" i="8"/>
  <c r="K267" i="8"/>
  <c r="M267" i="8"/>
  <c r="N267" i="8"/>
  <c r="P267" i="8"/>
  <c r="C268" i="8"/>
  <c r="D268" i="8"/>
  <c r="E268" i="8"/>
  <c r="F268" i="8"/>
  <c r="H268" i="8"/>
  <c r="I268" i="8"/>
  <c r="J268" i="8"/>
  <c r="K268" i="8"/>
  <c r="M268" i="8"/>
  <c r="N268" i="8"/>
  <c r="P268" i="8"/>
  <c r="C269" i="8"/>
  <c r="D269" i="8"/>
  <c r="E269" i="8"/>
  <c r="F269" i="8"/>
  <c r="H269" i="8"/>
  <c r="I269" i="8"/>
  <c r="J269" i="8"/>
  <c r="K269" i="8"/>
  <c r="M269" i="8"/>
  <c r="N269" i="8"/>
  <c r="P269" i="8"/>
  <c r="C270" i="8"/>
  <c r="D270" i="8"/>
  <c r="E270" i="8"/>
  <c r="F270" i="8"/>
  <c r="H270" i="8"/>
  <c r="I270" i="8"/>
  <c r="J270" i="8"/>
  <c r="K270" i="8"/>
  <c r="M270" i="8"/>
  <c r="N270" i="8"/>
  <c r="P270" i="8"/>
  <c r="C271" i="8"/>
  <c r="D271" i="8"/>
  <c r="E271" i="8"/>
  <c r="F271" i="8"/>
  <c r="H271" i="8"/>
  <c r="I271" i="8"/>
  <c r="J271" i="8"/>
  <c r="K271" i="8"/>
  <c r="M271" i="8"/>
  <c r="N271" i="8"/>
  <c r="P271" i="8"/>
  <c r="C272" i="8"/>
  <c r="D272" i="8"/>
  <c r="E272" i="8"/>
  <c r="F272" i="8"/>
  <c r="H272" i="8"/>
  <c r="I272" i="8"/>
  <c r="J272" i="8"/>
  <c r="K272" i="8"/>
  <c r="M272" i="8"/>
  <c r="N272" i="8"/>
  <c r="P272" i="8"/>
  <c r="C273" i="8"/>
  <c r="D273" i="8"/>
  <c r="E273" i="8"/>
  <c r="F273" i="8"/>
  <c r="H273" i="8"/>
  <c r="I273" i="8"/>
  <c r="J273" i="8"/>
  <c r="K273" i="8"/>
  <c r="M273" i="8"/>
  <c r="N273" i="8"/>
  <c r="P273" i="8"/>
  <c r="C274" i="8"/>
  <c r="D274" i="8"/>
  <c r="E274" i="8"/>
  <c r="F274" i="8"/>
  <c r="H274" i="8"/>
  <c r="K274" i="8"/>
  <c r="M274" i="8"/>
  <c r="N274" i="8"/>
  <c r="P274" i="8"/>
  <c r="C275" i="8"/>
  <c r="D275" i="8"/>
  <c r="E275" i="8"/>
  <c r="F275" i="8"/>
  <c r="H275" i="8"/>
  <c r="I275" i="8"/>
  <c r="J275" i="8"/>
  <c r="K275" i="8"/>
  <c r="M275" i="8"/>
  <c r="N275" i="8"/>
  <c r="P275" i="8"/>
  <c r="C276" i="8"/>
  <c r="D276" i="8"/>
  <c r="E276" i="8"/>
  <c r="F276" i="8"/>
  <c r="H276" i="8"/>
  <c r="I276" i="8"/>
  <c r="J276" i="8"/>
  <c r="K276" i="8"/>
  <c r="M276" i="8"/>
  <c r="N276" i="8"/>
  <c r="P276" i="8"/>
  <c r="C277" i="8"/>
  <c r="D277" i="8"/>
  <c r="E277" i="8"/>
  <c r="F277" i="8"/>
  <c r="H277" i="8"/>
  <c r="I277" i="8"/>
  <c r="J277" i="8"/>
  <c r="K277" i="8"/>
  <c r="M277" i="8"/>
  <c r="N277" i="8"/>
  <c r="P277" i="8"/>
  <c r="C278" i="8"/>
  <c r="D278" i="8"/>
  <c r="E278" i="8"/>
  <c r="F278" i="8"/>
  <c r="H278" i="8"/>
  <c r="I278" i="8"/>
  <c r="J278" i="8"/>
  <c r="K278" i="8"/>
  <c r="M278" i="8"/>
  <c r="N278" i="8"/>
  <c r="P278" i="8"/>
  <c r="C279" i="8"/>
  <c r="D279" i="8"/>
  <c r="E279" i="8"/>
  <c r="F279" i="8"/>
  <c r="H279" i="8"/>
  <c r="I279" i="8"/>
  <c r="J279" i="8"/>
  <c r="K279" i="8"/>
  <c r="M279" i="8"/>
  <c r="N279" i="8"/>
  <c r="P279" i="8"/>
  <c r="C280" i="8"/>
  <c r="D280" i="8"/>
  <c r="E280" i="8"/>
  <c r="F280" i="8"/>
  <c r="H280" i="8"/>
  <c r="I280" i="8"/>
  <c r="J280" i="8"/>
  <c r="K280" i="8"/>
  <c r="M280" i="8"/>
  <c r="N280" i="8"/>
  <c r="P280" i="8"/>
  <c r="C281" i="8"/>
  <c r="D281" i="8"/>
  <c r="E281" i="8"/>
  <c r="F281" i="8"/>
  <c r="H281" i="8"/>
  <c r="I281" i="8"/>
  <c r="J281" i="8"/>
  <c r="K281" i="8"/>
  <c r="M281" i="8"/>
  <c r="N281" i="8"/>
  <c r="P281" i="8"/>
  <c r="C282" i="8"/>
  <c r="D282" i="8"/>
  <c r="E282" i="8"/>
  <c r="F282" i="8"/>
  <c r="H282" i="8"/>
  <c r="I282" i="8"/>
  <c r="J282" i="8"/>
  <c r="K282" i="8"/>
  <c r="M282" i="8"/>
  <c r="N282" i="8"/>
  <c r="P282" i="8"/>
  <c r="C283" i="8"/>
  <c r="D283" i="8"/>
  <c r="E283" i="8"/>
  <c r="F283" i="8"/>
  <c r="H283" i="8"/>
  <c r="I283" i="8"/>
  <c r="J283" i="8"/>
  <c r="K283" i="8"/>
  <c r="M283" i="8"/>
  <c r="N283" i="8"/>
  <c r="P283" i="8"/>
  <c r="C284" i="8"/>
  <c r="D284" i="8"/>
  <c r="E284" i="8"/>
  <c r="F284" i="8"/>
  <c r="H284" i="8"/>
  <c r="I284" i="8"/>
  <c r="J284" i="8"/>
  <c r="K284" i="8"/>
  <c r="M284" i="8"/>
  <c r="N284" i="8"/>
  <c r="P284" i="8"/>
  <c r="C285" i="8"/>
  <c r="D285" i="8"/>
  <c r="E285" i="8"/>
  <c r="F285" i="8"/>
  <c r="H285" i="8"/>
  <c r="I285" i="8"/>
  <c r="J285" i="8"/>
  <c r="K285" i="8"/>
  <c r="M285" i="8"/>
  <c r="N285" i="8"/>
  <c r="P285" i="8"/>
  <c r="C286" i="8"/>
  <c r="D286" i="8"/>
  <c r="E286" i="8"/>
  <c r="F286" i="8"/>
  <c r="H286" i="8"/>
  <c r="J286" i="8"/>
  <c r="K286" i="8"/>
  <c r="M286" i="8"/>
  <c r="N286" i="8"/>
  <c r="P286" i="8"/>
  <c r="C287" i="8"/>
  <c r="D287" i="8"/>
  <c r="E287" i="8"/>
  <c r="F287" i="8"/>
  <c r="H287" i="8"/>
  <c r="I287" i="8"/>
  <c r="J287" i="8"/>
  <c r="K287" i="8"/>
  <c r="M287" i="8"/>
  <c r="N287" i="8"/>
  <c r="P287" i="8"/>
  <c r="C288" i="8"/>
  <c r="D288" i="8"/>
  <c r="E288" i="8"/>
  <c r="F288" i="8"/>
  <c r="H288" i="8"/>
  <c r="I288" i="8"/>
  <c r="J288" i="8"/>
  <c r="K288" i="8"/>
  <c r="M288" i="8"/>
  <c r="N288" i="8"/>
  <c r="P288" i="8"/>
  <c r="C289" i="8"/>
  <c r="D289" i="8"/>
  <c r="E289" i="8"/>
  <c r="F289" i="8"/>
  <c r="H289" i="8"/>
  <c r="I289" i="8"/>
  <c r="J289" i="8"/>
  <c r="K289" i="8"/>
  <c r="M289" i="8"/>
  <c r="N289" i="8"/>
  <c r="P289" i="8"/>
  <c r="C290" i="8"/>
  <c r="D290" i="8"/>
  <c r="E290" i="8"/>
  <c r="F290" i="8"/>
  <c r="H290" i="8"/>
  <c r="I290" i="8"/>
  <c r="J290" i="8"/>
  <c r="K290" i="8"/>
  <c r="M290" i="8"/>
  <c r="N290" i="8"/>
  <c r="P290" i="8"/>
  <c r="C291" i="8"/>
  <c r="D291" i="8"/>
  <c r="E291" i="8"/>
  <c r="F291" i="8"/>
  <c r="H291" i="8"/>
  <c r="I291" i="8"/>
  <c r="J291" i="8"/>
  <c r="K291" i="8"/>
  <c r="M291" i="8"/>
  <c r="N291" i="8"/>
  <c r="P291" i="8"/>
  <c r="C292" i="8"/>
  <c r="D292" i="8"/>
  <c r="E292" i="8"/>
  <c r="F292" i="8"/>
  <c r="H292" i="8"/>
  <c r="I292" i="8"/>
  <c r="J292" i="8"/>
  <c r="K292" i="8"/>
  <c r="M292" i="8"/>
  <c r="N292" i="8"/>
  <c r="P292" i="8"/>
  <c r="C293" i="8"/>
  <c r="D293" i="8"/>
  <c r="E293" i="8"/>
  <c r="F293" i="8"/>
  <c r="H293" i="8"/>
  <c r="I293" i="8"/>
  <c r="J293" i="8"/>
  <c r="K293" i="8"/>
  <c r="M293" i="8"/>
  <c r="N293" i="8"/>
  <c r="P293" i="8"/>
  <c r="C294" i="8"/>
  <c r="D294" i="8"/>
  <c r="E294" i="8"/>
  <c r="F294" i="8"/>
  <c r="H294" i="8"/>
  <c r="I294" i="8"/>
  <c r="J294" i="8"/>
  <c r="K294" i="8"/>
  <c r="M294" i="8"/>
  <c r="N294" i="8"/>
  <c r="P294" i="8"/>
  <c r="C295" i="8"/>
  <c r="D295" i="8"/>
  <c r="E295" i="8"/>
  <c r="F295" i="8"/>
  <c r="H295" i="8"/>
  <c r="I295" i="8"/>
  <c r="J295" i="8"/>
  <c r="K295" i="8"/>
  <c r="M295" i="8"/>
  <c r="N295" i="8"/>
  <c r="P295" i="8"/>
  <c r="C296" i="8"/>
  <c r="D296" i="8"/>
  <c r="E296" i="8"/>
  <c r="F296" i="8"/>
  <c r="H296" i="8"/>
  <c r="I296" i="8"/>
  <c r="J296" i="8"/>
  <c r="K296" i="8"/>
  <c r="M296" i="8"/>
  <c r="N296" i="8"/>
  <c r="P296" i="8"/>
  <c r="C297" i="8"/>
  <c r="D297" i="8"/>
  <c r="E297" i="8"/>
  <c r="F297" i="8"/>
  <c r="H297" i="8"/>
  <c r="I297" i="8"/>
  <c r="J297" i="8"/>
  <c r="K297" i="8"/>
  <c r="M297" i="8"/>
  <c r="N297" i="8"/>
  <c r="P297" i="8"/>
  <c r="C298" i="8"/>
  <c r="D298" i="8"/>
  <c r="E298" i="8"/>
  <c r="F298" i="8"/>
  <c r="H298" i="8"/>
  <c r="I298" i="8"/>
  <c r="J298" i="8"/>
  <c r="K298" i="8"/>
  <c r="M298" i="8"/>
  <c r="N298" i="8"/>
  <c r="P298" i="8"/>
  <c r="C299" i="8"/>
  <c r="D299" i="8"/>
  <c r="E299" i="8"/>
  <c r="F299" i="8"/>
  <c r="H299" i="8"/>
  <c r="I299" i="8"/>
  <c r="J299" i="8"/>
  <c r="K299" i="8"/>
  <c r="M299" i="8"/>
  <c r="N299" i="8"/>
  <c r="P299" i="8"/>
  <c r="C300" i="8"/>
  <c r="D300" i="8"/>
  <c r="E300" i="8"/>
  <c r="F300" i="8"/>
  <c r="H300" i="8"/>
  <c r="I300" i="8"/>
  <c r="J300" i="8"/>
  <c r="K300" i="8"/>
  <c r="M300" i="8"/>
  <c r="N300" i="8"/>
  <c r="P300" i="8"/>
  <c r="C301" i="8"/>
  <c r="D301" i="8"/>
  <c r="E301" i="8"/>
  <c r="F301" i="8"/>
  <c r="H301" i="8"/>
  <c r="I301" i="8"/>
  <c r="J301" i="8"/>
  <c r="K301" i="8"/>
  <c r="M301" i="8"/>
  <c r="N301" i="8"/>
  <c r="P301" i="8"/>
  <c r="C302" i="8"/>
  <c r="D302" i="8"/>
  <c r="F302" i="8"/>
  <c r="H302" i="8"/>
  <c r="I302" i="8"/>
  <c r="J302" i="8"/>
  <c r="K302" i="8"/>
  <c r="M302" i="8"/>
  <c r="N302" i="8"/>
  <c r="P302" i="8"/>
  <c r="C303" i="8"/>
  <c r="D303" i="8"/>
  <c r="F303" i="8"/>
  <c r="H303" i="8"/>
  <c r="I303" i="8"/>
  <c r="J303" i="8"/>
  <c r="K303" i="8"/>
  <c r="M303" i="8"/>
  <c r="N303" i="8"/>
  <c r="P303" i="8"/>
  <c r="C304" i="8"/>
  <c r="D304" i="8"/>
  <c r="F304" i="8"/>
  <c r="H304" i="8"/>
  <c r="I304" i="8"/>
  <c r="J304" i="8"/>
  <c r="K304" i="8"/>
  <c r="M304" i="8"/>
  <c r="N304" i="8"/>
  <c r="P304" i="8"/>
  <c r="C305" i="8"/>
  <c r="D305" i="8"/>
  <c r="F305" i="8"/>
  <c r="H305" i="8"/>
  <c r="I305" i="8"/>
  <c r="J305" i="8"/>
  <c r="K305" i="8"/>
  <c r="M305" i="8"/>
  <c r="N305" i="8"/>
  <c r="P305" i="8"/>
  <c r="C306" i="8"/>
  <c r="D306" i="8"/>
  <c r="F306" i="8"/>
  <c r="H306" i="8"/>
  <c r="I306" i="8"/>
  <c r="J306" i="8"/>
  <c r="K306" i="8"/>
  <c r="M306" i="8"/>
  <c r="N306" i="8"/>
  <c r="P306" i="8"/>
  <c r="C307" i="8"/>
  <c r="D307" i="8"/>
  <c r="F307" i="8"/>
  <c r="H307" i="8"/>
  <c r="I307" i="8"/>
  <c r="J307" i="8"/>
  <c r="K307" i="8"/>
  <c r="M307" i="8"/>
  <c r="N307" i="8"/>
  <c r="P307" i="8"/>
  <c r="C308" i="8"/>
  <c r="D308" i="8"/>
  <c r="F308" i="8"/>
  <c r="H308" i="8"/>
  <c r="I308" i="8"/>
  <c r="J308" i="8"/>
  <c r="K308" i="8"/>
  <c r="M308" i="8"/>
  <c r="N308" i="8"/>
  <c r="P308" i="8"/>
  <c r="C309" i="8"/>
  <c r="D309" i="8"/>
  <c r="F309" i="8"/>
  <c r="H309" i="8"/>
  <c r="I309" i="8"/>
  <c r="J309" i="8"/>
  <c r="K309" i="8"/>
  <c r="M309" i="8"/>
  <c r="N309" i="8"/>
  <c r="P309" i="8"/>
  <c r="C310" i="8"/>
  <c r="D310" i="8"/>
  <c r="F310" i="8"/>
  <c r="H310" i="8"/>
  <c r="I310" i="8"/>
  <c r="J310" i="8"/>
  <c r="K310" i="8"/>
  <c r="M310" i="8"/>
  <c r="N310" i="8"/>
  <c r="P310" i="8"/>
  <c r="C311" i="8"/>
  <c r="D311" i="8"/>
  <c r="F311" i="8"/>
  <c r="H311" i="8"/>
  <c r="I311" i="8"/>
  <c r="J311" i="8"/>
  <c r="K311" i="8"/>
  <c r="M311" i="8"/>
  <c r="N311" i="8"/>
  <c r="P311" i="8"/>
  <c r="C312" i="8"/>
  <c r="D312" i="8"/>
  <c r="F312" i="8"/>
  <c r="H312" i="8"/>
  <c r="I312" i="8"/>
  <c r="J312" i="8"/>
  <c r="K312" i="8"/>
  <c r="M312" i="8"/>
  <c r="N312" i="8"/>
  <c r="P312" i="8"/>
  <c r="C313" i="8"/>
  <c r="D313" i="8"/>
  <c r="E313" i="8"/>
  <c r="F313" i="8"/>
  <c r="H313" i="8"/>
  <c r="I313" i="8"/>
  <c r="J313" i="8"/>
  <c r="K313" i="8"/>
  <c r="M313" i="8"/>
  <c r="N313" i="8"/>
  <c r="P313" i="8"/>
  <c r="C314" i="8"/>
  <c r="D314" i="8"/>
  <c r="E314" i="8"/>
  <c r="F314" i="8"/>
  <c r="H314" i="8"/>
  <c r="I314" i="8"/>
  <c r="J314" i="8"/>
  <c r="K314" i="8"/>
  <c r="M314" i="8"/>
  <c r="N314" i="8"/>
  <c r="P314" i="8"/>
  <c r="C315" i="8"/>
  <c r="D315" i="8"/>
  <c r="E315" i="8"/>
  <c r="F315" i="8"/>
  <c r="H315" i="8"/>
  <c r="I315" i="8"/>
  <c r="J315" i="8"/>
  <c r="K315" i="8"/>
  <c r="M315" i="8"/>
  <c r="N315" i="8"/>
  <c r="C316" i="8"/>
  <c r="D316" i="8"/>
  <c r="E316" i="8"/>
  <c r="F316" i="8"/>
  <c r="H316" i="8"/>
  <c r="I316" i="8"/>
  <c r="J316" i="8"/>
  <c r="K316" i="8"/>
  <c r="M316" i="8"/>
  <c r="N316" i="8"/>
  <c r="P316" i="8"/>
  <c r="C317" i="8"/>
  <c r="D317" i="8"/>
  <c r="E317" i="8"/>
  <c r="F317" i="8"/>
  <c r="H317" i="8"/>
  <c r="I317" i="8"/>
  <c r="J317" i="8"/>
  <c r="K317" i="8"/>
  <c r="M317" i="8"/>
  <c r="N317" i="8"/>
  <c r="P317" i="8"/>
  <c r="C318" i="8"/>
  <c r="D318" i="8"/>
  <c r="E318" i="8"/>
  <c r="F318" i="8"/>
  <c r="H318" i="8"/>
  <c r="I318" i="8"/>
  <c r="J318" i="8"/>
  <c r="K318" i="8"/>
  <c r="M318" i="8"/>
  <c r="N318" i="8"/>
  <c r="C319" i="8"/>
  <c r="D319" i="8"/>
  <c r="E319" i="8"/>
  <c r="F319" i="8"/>
  <c r="H319" i="8"/>
  <c r="I319" i="8"/>
  <c r="J319" i="8"/>
  <c r="K319" i="8"/>
  <c r="M319" i="8"/>
  <c r="N319" i="8"/>
  <c r="C320" i="8"/>
  <c r="D320" i="8"/>
  <c r="E320" i="8"/>
  <c r="F320" i="8"/>
  <c r="H320" i="8"/>
  <c r="I320" i="8"/>
  <c r="J320" i="8"/>
  <c r="K320" i="8"/>
  <c r="M320" i="8"/>
  <c r="N320" i="8"/>
  <c r="P320" i="8"/>
  <c r="C321" i="8"/>
  <c r="D321" i="8"/>
  <c r="E321" i="8"/>
  <c r="F321" i="8"/>
  <c r="H321" i="8"/>
  <c r="I321" i="8"/>
  <c r="J321" i="8"/>
  <c r="K321" i="8"/>
  <c r="M321" i="8"/>
  <c r="N321" i="8"/>
  <c r="P321" i="8"/>
  <c r="C322" i="8"/>
  <c r="D322" i="8"/>
  <c r="E322" i="8"/>
  <c r="F322" i="8"/>
  <c r="H322" i="8"/>
  <c r="I322" i="8"/>
  <c r="J322" i="8"/>
  <c r="K322" i="8"/>
  <c r="M322" i="8"/>
  <c r="N322" i="8"/>
  <c r="C323" i="8"/>
  <c r="D323" i="8"/>
  <c r="E323" i="8"/>
  <c r="F323" i="8"/>
  <c r="H323" i="8"/>
  <c r="I323" i="8"/>
  <c r="J323" i="8"/>
  <c r="K323" i="8"/>
  <c r="M323" i="8"/>
  <c r="N323" i="8"/>
  <c r="P323" i="8"/>
  <c r="C324" i="8"/>
  <c r="D324" i="8"/>
  <c r="E324" i="8"/>
  <c r="F324" i="8"/>
  <c r="H324" i="8"/>
  <c r="I324" i="8"/>
  <c r="J324" i="8"/>
  <c r="K324" i="8"/>
  <c r="M324" i="8"/>
  <c r="N324" i="8"/>
  <c r="P324" i="8"/>
  <c r="C325" i="8"/>
  <c r="D325" i="8"/>
  <c r="E325" i="8"/>
  <c r="F325" i="8"/>
  <c r="H325" i="8"/>
  <c r="I325" i="8"/>
  <c r="J325" i="8"/>
  <c r="K325" i="8"/>
  <c r="M325" i="8"/>
  <c r="N325" i="8"/>
  <c r="P325" i="8"/>
  <c r="C326" i="8"/>
  <c r="D326" i="8"/>
  <c r="E326" i="8"/>
  <c r="F326" i="8"/>
  <c r="H326" i="8"/>
  <c r="I326" i="8"/>
  <c r="J326" i="8"/>
  <c r="K326" i="8"/>
  <c r="M326" i="8"/>
  <c r="N326" i="8"/>
  <c r="P326" i="8"/>
  <c r="C327" i="8"/>
  <c r="D327" i="8"/>
  <c r="E327" i="8"/>
  <c r="F327" i="8"/>
  <c r="H327" i="8"/>
  <c r="I327" i="8"/>
  <c r="J327" i="8"/>
  <c r="K327" i="8"/>
  <c r="M327" i="8"/>
  <c r="N327" i="8"/>
  <c r="P327" i="8"/>
  <c r="C328" i="8"/>
  <c r="D328" i="8"/>
  <c r="E328" i="8"/>
  <c r="F328" i="8"/>
  <c r="H328" i="8"/>
  <c r="I328" i="8"/>
  <c r="J328" i="8"/>
  <c r="K328" i="8"/>
  <c r="M328" i="8"/>
  <c r="N328" i="8"/>
  <c r="P328" i="8"/>
  <c r="C329" i="8"/>
  <c r="D329" i="8"/>
  <c r="E329" i="8"/>
  <c r="F329" i="8"/>
  <c r="H329" i="8"/>
  <c r="I329" i="8"/>
  <c r="J329" i="8"/>
  <c r="K329" i="8"/>
  <c r="M329" i="8"/>
  <c r="N329" i="8"/>
  <c r="P329" i="8"/>
  <c r="C330" i="8"/>
  <c r="D330" i="8"/>
  <c r="E330" i="8"/>
  <c r="F330" i="8"/>
  <c r="H330" i="8"/>
  <c r="I330" i="8"/>
  <c r="J330" i="8"/>
  <c r="K330" i="8"/>
  <c r="M330" i="8"/>
  <c r="N330" i="8"/>
  <c r="P330" i="8"/>
  <c r="C331" i="8"/>
  <c r="D331" i="8"/>
  <c r="E331" i="8"/>
  <c r="F331" i="8"/>
  <c r="H331" i="8"/>
  <c r="I331" i="8"/>
  <c r="J331" i="8"/>
  <c r="K331" i="8"/>
  <c r="M331" i="8"/>
  <c r="N331" i="8"/>
  <c r="P331" i="8"/>
  <c r="C332" i="8"/>
  <c r="D332" i="8"/>
  <c r="E332" i="8"/>
  <c r="F332" i="8"/>
  <c r="H332" i="8"/>
  <c r="I332" i="8"/>
  <c r="J332" i="8"/>
  <c r="K332" i="8"/>
  <c r="M332" i="8"/>
  <c r="N332" i="8"/>
  <c r="P332" i="8"/>
  <c r="C333" i="8"/>
  <c r="D333" i="8"/>
  <c r="E333" i="8"/>
  <c r="F333" i="8"/>
  <c r="H333" i="8"/>
  <c r="I333" i="8"/>
  <c r="J333" i="8"/>
  <c r="K333" i="8"/>
  <c r="M333" i="8"/>
  <c r="N333" i="8"/>
  <c r="P333" i="8"/>
  <c r="C334" i="8"/>
  <c r="D334" i="8"/>
  <c r="E334" i="8"/>
  <c r="F334" i="8"/>
  <c r="H334" i="8"/>
  <c r="I334" i="8"/>
  <c r="J334" i="8"/>
  <c r="K334" i="8"/>
  <c r="M334" i="8"/>
  <c r="N334" i="8"/>
  <c r="P334" i="8"/>
  <c r="C335" i="8"/>
  <c r="D335" i="8"/>
  <c r="E335" i="8"/>
  <c r="F335" i="8"/>
  <c r="H335" i="8"/>
  <c r="I335" i="8"/>
  <c r="J335" i="8"/>
  <c r="K335" i="8"/>
  <c r="M335" i="8"/>
  <c r="N335" i="8"/>
  <c r="P335" i="8"/>
  <c r="C336" i="8"/>
  <c r="D336" i="8"/>
  <c r="E336" i="8"/>
  <c r="F336" i="8"/>
  <c r="H336" i="8"/>
  <c r="I336" i="8"/>
  <c r="J336" i="8"/>
  <c r="K336" i="8"/>
  <c r="M336" i="8"/>
  <c r="N336" i="8"/>
  <c r="P336" i="8"/>
  <c r="C337" i="8"/>
  <c r="D337" i="8"/>
  <c r="E337" i="8"/>
  <c r="F337" i="8"/>
  <c r="H337" i="8"/>
  <c r="I337" i="8"/>
  <c r="J337" i="8"/>
  <c r="K337" i="8"/>
  <c r="M337" i="8"/>
  <c r="N337" i="8"/>
  <c r="P337" i="8"/>
  <c r="C338" i="8"/>
  <c r="D338" i="8"/>
  <c r="E338" i="8"/>
  <c r="F338" i="8"/>
  <c r="H338" i="8"/>
  <c r="I338" i="8"/>
  <c r="J338" i="8"/>
  <c r="K338" i="8"/>
  <c r="M338" i="8"/>
  <c r="N338" i="8"/>
  <c r="P338" i="8"/>
  <c r="C339" i="8"/>
  <c r="D339" i="8"/>
  <c r="E339" i="8"/>
  <c r="F339" i="8"/>
  <c r="H339" i="8"/>
  <c r="I339" i="8"/>
  <c r="J339" i="8"/>
  <c r="K339" i="8"/>
  <c r="M339" i="8"/>
  <c r="N339" i="8"/>
  <c r="P339" i="8"/>
  <c r="C340" i="8"/>
  <c r="D340" i="8"/>
  <c r="E340" i="8"/>
  <c r="F340" i="8"/>
  <c r="H340" i="8"/>
  <c r="I340" i="8"/>
  <c r="J340" i="8"/>
  <c r="K340" i="8"/>
  <c r="M340" i="8"/>
  <c r="N340" i="8"/>
  <c r="P340" i="8"/>
  <c r="C341" i="8"/>
  <c r="D341" i="8"/>
  <c r="E341" i="8"/>
  <c r="F341" i="8"/>
  <c r="H341" i="8"/>
  <c r="I341" i="8"/>
  <c r="J341" i="8"/>
  <c r="K341" i="8"/>
  <c r="M341" i="8"/>
  <c r="N341" i="8"/>
  <c r="P341" i="8"/>
  <c r="C342" i="8"/>
  <c r="D342" i="8"/>
  <c r="E342" i="8"/>
  <c r="F342" i="8"/>
  <c r="H342" i="8"/>
  <c r="I342" i="8"/>
  <c r="J342" i="8"/>
  <c r="K342" i="8"/>
  <c r="M342" i="8"/>
  <c r="N342" i="8"/>
  <c r="P342" i="8"/>
  <c r="C343" i="8"/>
  <c r="D343" i="8"/>
  <c r="E343" i="8"/>
  <c r="F343" i="8"/>
  <c r="H343" i="8"/>
  <c r="I343" i="8"/>
  <c r="J343" i="8"/>
  <c r="K343" i="8"/>
  <c r="M343" i="8"/>
  <c r="N343" i="8"/>
  <c r="P343" i="8"/>
  <c r="C344" i="8"/>
  <c r="D344" i="8"/>
  <c r="E344" i="8"/>
  <c r="F344" i="8"/>
  <c r="H344" i="8"/>
  <c r="I344" i="8"/>
  <c r="J344" i="8"/>
  <c r="K344" i="8"/>
  <c r="M344" i="8"/>
  <c r="N344" i="8"/>
  <c r="P344" i="8"/>
  <c r="C345" i="8"/>
  <c r="D345" i="8"/>
  <c r="E345" i="8"/>
  <c r="F345" i="8"/>
  <c r="H345" i="8"/>
  <c r="I345" i="8"/>
  <c r="J345" i="8"/>
  <c r="K345" i="8"/>
  <c r="M345" i="8"/>
  <c r="N345" i="8"/>
  <c r="P345" i="8"/>
  <c r="C346" i="8"/>
  <c r="D346" i="8"/>
  <c r="E346" i="8"/>
  <c r="F346" i="8"/>
  <c r="H346" i="8"/>
  <c r="I346" i="8"/>
  <c r="J346" i="8"/>
  <c r="K346" i="8"/>
  <c r="M346" i="8"/>
  <c r="N346" i="8"/>
  <c r="P346" i="8"/>
  <c r="C347" i="8"/>
  <c r="D347" i="8"/>
  <c r="E347" i="8"/>
  <c r="F347" i="8"/>
  <c r="H347" i="8"/>
  <c r="I347" i="8"/>
  <c r="J347" i="8"/>
  <c r="K347" i="8"/>
  <c r="M347" i="8"/>
  <c r="N347" i="8"/>
  <c r="P347" i="8"/>
  <c r="C348" i="8"/>
  <c r="D348" i="8"/>
  <c r="E348" i="8"/>
  <c r="F348" i="8"/>
  <c r="H348" i="8"/>
  <c r="I348" i="8"/>
  <c r="J348" i="8"/>
  <c r="K348" i="8"/>
  <c r="M348" i="8"/>
  <c r="N348" i="8"/>
  <c r="P348" i="8"/>
  <c r="C349" i="8"/>
  <c r="D349" i="8"/>
  <c r="E349" i="8"/>
  <c r="F349" i="8"/>
  <c r="H349" i="8"/>
  <c r="I349" i="8"/>
  <c r="J349" i="8"/>
  <c r="K349" i="8"/>
  <c r="M349" i="8"/>
  <c r="N349" i="8"/>
  <c r="P349" i="8"/>
  <c r="C350" i="8"/>
  <c r="D350" i="8"/>
  <c r="E350" i="8"/>
  <c r="F350" i="8"/>
  <c r="H350" i="8"/>
  <c r="I350" i="8"/>
  <c r="J350" i="8"/>
  <c r="K350" i="8"/>
  <c r="M350" i="8"/>
  <c r="N350" i="8"/>
  <c r="P350" i="8"/>
  <c r="C351" i="8"/>
  <c r="D351" i="8"/>
  <c r="E351" i="8"/>
  <c r="F351" i="8"/>
  <c r="H351" i="8"/>
  <c r="I351" i="8"/>
  <c r="J351" i="8"/>
  <c r="K351" i="8"/>
  <c r="M351" i="8"/>
  <c r="N351" i="8"/>
  <c r="P351" i="8"/>
  <c r="C352" i="8"/>
  <c r="D352" i="8"/>
  <c r="E352" i="8"/>
  <c r="F352" i="8"/>
  <c r="H352" i="8"/>
  <c r="I352" i="8"/>
  <c r="J352" i="8"/>
  <c r="K352" i="8"/>
  <c r="M352" i="8"/>
  <c r="N352" i="8"/>
  <c r="P352" i="8"/>
  <c r="D6" i="8"/>
  <c r="E6" i="8"/>
  <c r="F6" i="8"/>
  <c r="F353" i="8" s="1"/>
  <c r="M6" i="8"/>
  <c r="M353" i="8" s="1"/>
  <c r="N6" i="8"/>
  <c r="P6" i="8"/>
  <c r="P353" i="8" s="1"/>
  <c r="C6" i="8"/>
  <c r="Y46" i="3"/>
  <c r="Y47" i="3"/>
  <c r="Y7" i="9" s="1"/>
  <c r="Y48" i="3"/>
  <c r="Y8" i="9" s="1"/>
  <c r="Y49" i="3"/>
  <c r="Y26" i="10" s="1"/>
  <c r="Y50" i="3"/>
  <c r="Y10" i="9" s="1"/>
  <c r="Y51" i="3"/>
  <c r="Y11" i="9" s="1"/>
  <c r="Y52" i="3"/>
  <c r="Y12" i="9" s="1"/>
  <c r="Y53" i="3"/>
  <c r="Y54" i="3"/>
  <c r="Y55" i="3"/>
  <c r="Y15" i="9" s="1"/>
  <c r="Y56" i="3"/>
  <c r="Y57" i="3"/>
  <c r="Y17" i="9" s="1"/>
  <c r="Y58" i="3"/>
  <c r="Y18" i="9" s="1"/>
  <c r="Y59" i="3"/>
  <c r="Y19" i="9" s="1"/>
  <c r="Y89" i="3"/>
  <c r="Y20" i="9" s="1"/>
  <c r="Y90" i="3"/>
  <c r="Y21" i="9" s="1"/>
  <c r="Y91" i="3"/>
  <c r="Y22" i="9" s="1"/>
  <c r="Y92" i="3"/>
  <c r="Y23" i="9" s="1"/>
  <c r="Y93" i="3"/>
  <c r="Y24" i="9" s="1"/>
  <c r="Y96" i="3"/>
  <c r="Y25" i="9" s="1"/>
  <c r="Y112" i="3"/>
  <c r="Y26" i="9" s="1"/>
  <c r="Y119" i="3"/>
  <c r="Y27" i="9" s="1"/>
  <c r="Y130" i="3"/>
  <c r="Y28" i="9" s="1"/>
  <c r="Y135" i="3"/>
  <c r="Y29" i="9" s="1"/>
  <c r="Y139" i="3"/>
  <c r="Y30" i="9" s="1"/>
  <c r="Y147" i="3"/>
  <c r="Y31" i="9" s="1"/>
  <c r="Y148" i="3"/>
  <c r="Y32" i="9" s="1"/>
  <c r="Y33" i="9"/>
  <c r="Y149" i="3"/>
  <c r="Y34" i="9" s="1"/>
  <c r="Y150" i="3"/>
  <c r="Y35" i="9" s="1"/>
  <c r="Y151" i="3"/>
  <c r="Y36" i="9"/>
  <c r="Y152" i="3"/>
  <c r="Y37" i="9" s="1"/>
  <c r="Y153" i="3"/>
  <c r="Y38" i="9" s="1"/>
  <c r="Y154" i="3"/>
  <c r="Y40" i="9" s="1"/>
  <c r="Y155" i="3"/>
  <c r="Y41" i="9" s="1"/>
  <c r="Y156" i="3"/>
  <c r="Y42" i="9" s="1"/>
  <c r="Y159" i="3"/>
  <c r="Y74" i="10" s="1"/>
  <c r="Y160" i="3"/>
  <c r="Y44" i="9" s="1"/>
  <c r="Y161" i="3"/>
  <c r="Y45" i="9" s="1"/>
  <c r="Y162" i="3"/>
  <c r="Y46" i="9" s="1"/>
  <c r="Y163" i="3"/>
  <c r="Y75" i="10" s="1"/>
  <c r="Y164" i="3"/>
  <c r="Y48" i="9" s="1"/>
  <c r="Y165" i="3"/>
  <c r="Y49" i="9" s="1"/>
  <c r="Y166" i="3"/>
  <c r="Y50" i="9" s="1"/>
  <c r="Y214" i="3"/>
  <c r="Y51" i="9" s="1"/>
  <c r="Y219" i="3"/>
  <c r="Y52" i="9" s="1"/>
  <c r="Y222" i="3"/>
  <c r="Y53" i="9" s="1"/>
  <c r="Y225" i="3"/>
  <c r="Y54" i="9" s="1"/>
  <c r="Y226" i="3"/>
  <c r="Y55" i="9" s="1"/>
  <c r="Y227" i="3"/>
  <c r="Y56" i="9" s="1"/>
  <c r="Y228" i="3"/>
  <c r="Y57" i="9" s="1"/>
  <c r="Y229" i="3"/>
  <c r="Y58" i="9" s="1"/>
  <c r="Y230" i="3"/>
  <c r="Y115" i="10" s="1"/>
  <c r="Y231" i="3"/>
  <c r="Y60" i="9" s="1"/>
  <c r="Y232" i="3"/>
  <c r="Y62" i="9" s="1"/>
  <c r="Y234" i="3"/>
  <c r="Y235" i="3"/>
  <c r="Y64" i="9" s="1"/>
  <c r="Y236" i="3"/>
  <c r="Y65" i="9" s="1"/>
  <c r="Y237" i="3"/>
  <c r="Y66" i="9" s="1"/>
  <c r="Y238" i="3"/>
  <c r="Y67" i="9" s="1"/>
  <c r="Y239" i="3"/>
  <c r="Y68" i="9" s="1"/>
  <c r="Y240" i="3"/>
  <c r="Y69" i="9" s="1"/>
  <c r="Y241" i="3"/>
  <c r="Y242" i="3"/>
  <c r="Y71" i="9" s="1"/>
  <c r="Y243" i="3"/>
  <c r="Y72" i="9" s="1"/>
  <c r="Y244" i="3"/>
  <c r="Y73" i="9" s="1"/>
  <c r="Y245" i="3"/>
  <c r="Y74" i="9" s="1"/>
  <c r="Y246" i="3"/>
  <c r="Y75" i="9" s="1"/>
  <c r="Y247" i="3"/>
  <c r="Y76" i="9" s="1"/>
  <c r="Y248" i="3"/>
  <c r="Y122" i="10" s="1"/>
  <c r="Y249" i="3"/>
  <c r="Y123" i="10" s="1"/>
  <c r="Y250" i="3"/>
  <c r="Y79" i="9" s="1"/>
  <c r="Y251" i="3"/>
  <c r="Y80" i="9" s="1"/>
  <c r="Y254" i="3"/>
  <c r="Y255" i="3"/>
  <c r="Y387" i="3"/>
  <c r="Y83" i="9" s="1"/>
  <c r="Y401" i="3"/>
  <c r="Y85" i="9" s="1"/>
  <c r="Y404" i="3"/>
  <c r="Y86" i="9" s="1"/>
  <c r="Y405" i="3"/>
  <c r="Y406" i="3"/>
  <c r="Y88" i="9" s="1"/>
  <c r="Y408" i="3"/>
  <c r="Y89" i="9" s="1"/>
  <c r="Y409" i="3"/>
  <c r="Y90" i="9" s="1"/>
  <c r="Y410" i="3"/>
  <c r="Y91" i="9" s="1"/>
  <c r="Y411" i="3"/>
  <c r="Y92" i="9" s="1"/>
  <c r="Y412" i="3"/>
  <c r="Y93" i="9" s="1"/>
  <c r="Y413" i="3"/>
  <c r="Y94" i="9" s="1"/>
  <c r="Y414" i="3"/>
  <c r="Y95" i="9" s="1"/>
  <c r="Y415" i="3"/>
  <c r="Y96" i="9" s="1"/>
  <c r="Y416" i="3"/>
  <c r="Y97" i="9" s="1"/>
  <c r="Y417" i="3"/>
  <c r="Y98" i="9" s="1"/>
  <c r="Y418" i="3"/>
  <c r="Y99" i="9" s="1"/>
  <c r="Y419" i="3"/>
  <c r="Y100" i="9" s="1"/>
  <c r="Y440" i="3"/>
  <c r="Y101" i="9" s="1"/>
  <c r="Y443" i="3"/>
  <c r="Y102" i="9" s="1"/>
  <c r="Y444" i="3"/>
  <c r="Y103" i="9" s="1"/>
  <c r="Y445" i="3"/>
  <c r="Y104" i="9" s="1"/>
  <c r="Y446" i="3"/>
  <c r="Y105" i="9" s="1"/>
  <c r="Y447" i="3"/>
  <c r="Y106" i="9" s="1"/>
  <c r="Y448" i="3"/>
  <c r="Y107" i="9" s="1"/>
  <c r="Y449" i="3"/>
  <c r="Y108" i="9" s="1"/>
  <c r="Y450" i="3"/>
  <c r="Y109" i="9" s="1"/>
  <c r="Y451" i="3"/>
  <c r="Y110" i="9" s="1"/>
  <c r="Y452" i="3"/>
  <c r="Y111" i="9" s="1"/>
  <c r="Y453" i="3"/>
  <c r="Y112" i="9" s="1"/>
  <c r="Y454" i="3"/>
  <c r="Y113" i="9" s="1"/>
  <c r="Y455" i="3"/>
  <c r="Y114" i="9" s="1"/>
  <c r="Y456" i="3"/>
  <c r="Y115" i="9" s="1"/>
  <c r="Y459" i="3"/>
  <c r="Y116" i="9" s="1"/>
  <c r="Y460" i="3"/>
  <c r="Y117" i="9" s="1"/>
  <c r="Y463" i="3"/>
  <c r="Y118" i="9" s="1"/>
  <c r="W14" i="3"/>
  <c r="W10" i="10" s="1"/>
  <c r="W16" i="3"/>
  <c r="W11" i="10" s="1"/>
  <c r="W17" i="3"/>
  <c r="W12" i="10" s="1"/>
  <c r="W20" i="3"/>
  <c r="W13" i="10" s="1"/>
  <c r="W21" i="3"/>
  <c r="W15" i="10"/>
  <c r="W16" i="10"/>
  <c r="W17" i="10"/>
  <c r="W18" i="10"/>
  <c r="W20" i="10"/>
  <c r="W32" i="3"/>
  <c r="W33" i="3"/>
  <c r="W22" i="10" s="1"/>
  <c r="W35" i="3"/>
  <c r="W23" i="10" s="1"/>
  <c r="W61" i="3"/>
  <c r="W63" i="3"/>
  <c r="W65" i="3"/>
  <c r="W55" i="8" s="1"/>
  <c r="W66" i="3"/>
  <c r="W56" i="8" s="1"/>
  <c r="W67" i="3"/>
  <c r="W68" i="3"/>
  <c r="W33" i="10" s="1"/>
  <c r="W69" i="3"/>
  <c r="W70" i="3"/>
  <c r="W35" i="10" s="1"/>
  <c r="W71" i="3"/>
  <c r="W36" i="10" s="1"/>
  <c r="W72" i="3"/>
  <c r="W73" i="3"/>
  <c r="W38" i="10" s="1"/>
  <c r="W74" i="3"/>
  <c r="W39" i="10" s="1"/>
  <c r="W75" i="3"/>
  <c r="W40" i="10" s="1"/>
  <c r="W76" i="3"/>
  <c r="W77" i="3"/>
  <c r="W78" i="3"/>
  <c r="W79" i="3"/>
  <c r="W44" i="10" s="1"/>
  <c r="W80" i="3"/>
  <c r="W70" i="8" s="1"/>
  <c r="W82" i="3"/>
  <c r="W85" i="3"/>
  <c r="W46" i="10" s="1"/>
  <c r="W86" i="3"/>
  <c r="W101" i="3"/>
  <c r="W47" i="10" s="1"/>
  <c r="W102" i="3"/>
  <c r="W48" i="10" s="1"/>
  <c r="W104" i="3"/>
  <c r="W49" i="10" s="1"/>
  <c r="W108" i="3"/>
  <c r="W51" i="10" s="1"/>
  <c r="W109" i="3"/>
  <c r="W113" i="3"/>
  <c r="W114" i="3"/>
  <c r="W54" i="10" s="1"/>
  <c r="W116" i="3"/>
  <c r="W55" i="10" s="1"/>
  <c r="W117" i="3"/>
  <c r="W56" i="10" s="1"/>
  <c r="W118" i="3"/>
  <c r="W57" i="10" s="1"/>
  <c r="W120" i="3"/>
  <c r="W58" i="10" s="1"/>
  <c r="W121" i="3"/>
  <c r="W126" i="3"/>
  <c r="W60" i="10" s="1"/>
  <c r="W128" i="3"/>
  <c r="W61" i="10" s="1"/>
  <c r="W131" i="3"/>
  <c r="W62" i="10" s="1"/>
  <c r="W132" i="3"/>
  <c r="W112" i="8" s="1"/>
  <c r="W133" i="3"/>
  <c r="W134" i="3"/>
  <c r="W64" i="10" s="1"/>
  <c r="W137" i="3"/>
  <c r="W65" i="10" s="1"/>
  <c r="W140" i="3"/>
  <c r="W141" i="3"/>
  <c r="W67" i="10" s="1"/>
  <c r="W142" i="3"/>
  <c r="W68" i="10" s="1"/>
  <c r="W144" i="3"/>
  <c r="W69" i="10" s="1"/>
  <c r="W145" i="3"/>
  <c r="W70" i="10" s="1"/>
  <c r="W146" i="3"/>
  <c r="W71" i="10" s="1"/>
  <c r="W157" i="3"/>
  <c r="W72" i="10" s="1"/>
  <c r="W158" i="3"/>
  <c r="W73" i="10" s="1"/>
  <c r="W167" i="3"/>
  <c r="W168" i="3"/>
  <c r="W169" i="3"/>
  <c r="W78" i="10" s="1"/>
  <c r="W170" i="3"/>
  <c r="W79" i="10" s="1"/>
  <c r="W171" i="3"/>
  <c r="W80" i="10" s="1"/>
  <c r="W172" i="3"/>
  <c r="W135" i="8" s="1"/>
  <c r="W173" i="3"/>
  <c r="W174" i="3"/>
  <c r="W82" i="10" s="1"/>
  <c r="W175" i="3"/>
  <c r="W83" i="10" s="1"/>
  <c r="W176" i="3"/>
  <c r="W84" i="10" s="1"/>
  <c r="W177" i="3"/>
  <c r="W178" i="3"/>
  <c r="W86" i="10" s="1"/>
  <c r="W180" i="3"/>
  <c r="W181" i="3"/>
  <c r="W88" i="10" s="1"/>
  <c r="W182" i="3"/>
  <c r="W183" i="3"/>
  <c r="W146" i="8" s="1"/>
  <c r="W184" i="3"/>
  <c r="W147" i="8" s="1"/>
  <c r="W185" i="3"/>
  <c r="W90" i="10" s="1"/>
  <c r="W186" i="3"/>
  <c r="W91" i="10" s="1"/>
  <c r="W187" i="3"/>
  <c r="W92" i="10" s="1"/>
  <c r="W188" i="3"/>
  <c r="W93" i="10" s="1"/>
  <c r="W189" i="3"/>
  <c r="W94" i="10" s="1"/>
  <c r="W190" i="3"/>
  <c r="W95" i="10" s="1"/>
  <c r="W191" i="3"/>
  <c r="W192" i="3"/>
  <c r="W193" i="3"/>
  <c r="W194" i="3"/>
  <c r="W99" i="10" s="1"/>
  <c r="W195" i="3"/>
  <c r="W100" i="10" s="1"/>
  <c r="W196" i="3"/>
  <c r="W101" i="10" s="1"/>
  <c r="W197" i="3"/>
  <c r="W102" i="10" s="1"/>
  <c r="W198" i="3"/>
  <c r="W103" i="10" s="1"/>
  <c r="W202" i="3"/>
  <c r="W104" i="10" s="1"/>
  <c r="W203" i="3"/>
  <c r="W105" i="10" s="1"/>
  <c r="W205" i="3"/>
  <c r="W107" i="10" s="1"/>
  <c r="W209" i="3"/>
  <c r="W109" i="10" s="1"/>
  <c r="W212" i="3"/>
  <c r="W213" i="3"/>
  <c r="W216" i="3"/>
  <c r="W223" i="3"/>
  <c r="W113" i="10" s="1"/>
  <c r="W253" i="3"/>
  <c r="W125" i="10" s="1"/>
  <c r="W268" i="3"/>
  <c r="W129" i="10" s="1"/>
  <c r="W269" i="3"/>
  <c r="W130" i="10" s="1"/>
  <c r="W275" i="3"/>
  <c r="W131" i="10" s="1"/>
  <c r="W276" i="3"/>
  <c r="W132" i="10" s="1"/>
  <c r="W278" i="3"/>
  <c r="W133" i="10" s="1"/>
  <c r="W279" i="3"/>
  <c r="W134" i="10" s="1"/>
  <c r="W300" i="3"/>
  <c r="W145" i="10" s="1"/>
  <c r="W303" i="3"/>
  <c r="W304" i="3"/>
  <c r="W147" i="10" s="1"/>
  <c r="W309" i="3"/>
  <c r="W312" i="3"/>
  <c r="W149" i="10" s="1"/>
  <c r="W315" i="3"/>
  <c r="W150" i="10" s="1"/>
  <c r="W318" i="3"/>
  <c r="W151" i="10" s="1"/>
  <c r="W320" i="3"/>
  <c r="W246" i="8" s="1"/>
  <c r="W323" i="3"/>
  <c r="W152" i="10" s="1"/>
  <c r="W324" i="3"/>
  <c r="W153" i="10" s="1"/>
  <c r="W328" i="3"/>
  <c r="W334" i="3"/>
  <c r="W156" i="10" s="1"/>
  <c r="W340" i="3"/>
  <c r="W346" i="3"/>
  <c r="W347" i="3"/>
  <c r="W349" i="3"/>
  <c r="W160" i="10" s="1"/>
  <c r="W350" i="3"/>
  <c r="W161" i="10" s="1"/>
  <c r="W351" i="3"/>
  <c r="W162" i="10" s="1"/>
  <c r="W353" i="3"/>
  <c r="W163" i="10" s="1"/>
  <c r="W354" i="3"/>
  <c r="W357" i="3"/>
  <c r="W165" i="10" s="1"/>
  <c r="W358" i="3"/>
  <c r="W359" i="3"/>
  <c r="W167" i="10" s="1"/>
  <c r="W362" i="3"/>
  <c r="W169" i="10" s="1"/>
  <c r="W363" i="3"/>
  <c r="W289" i="8" s="1"/>
  <c r="W364" i="3"/>
  <c r="W290" i="8" s="1"/>
  <c r="W365" i="3"/>
  <c r="W170" i="10" s="1"/>
  <c r="W366" i="3"/>
  <c r="W171" i="10" s="1"/>
  <c r="W367" i="3"/>
  <c r="W172" i="10" s="1"/>
  <c r="W368" i="3"/>
  <c r="W173" i="10" s="1"/>
  <c r="W369" i="3"/>
  <c r="W295" i="8" s="1"/>
  <c r="W370" i="3"/>
  <c r="W175" i="10" s="1"/>
  <c r="W371" i="3"/>
  <c r="W297" i="8" s="1"/>
  <c r="W372" i="3"/>
  <c r="W298" i="8" s="1"/>
  <c r="W373" i="3"/>
  <c r="W299" i="8" s="1"/>
  <c r="W374" i="3"/>
  <c r="W300" i="8" s="1"/>
  <c r="W375" i="3"/>
  <c r="W377" i="3"/>
  <c r="W378" i="3"/>
  <c r="W304" i="8" s="1"/>
  <c r="W379" i="3"/>
  <c r="W178" i="10" s="1"/>
  <c r="W380" i="3"/>
  <c r="W179" i="10" s="1"/>
  <c r="W381" i="3"/>
  <c r="W307" i="8" s="1"/>
  <c r="W382" i="3"/>
  <c r="W180" i="10" s="1"/>
  <c r="W383" i="3"/>
  <c r="W181" i="10" s="1"/>
  <c r="W384" i="3"/>
  <c r="W182" i="10" s="1"/>
  <c r="W385" i="3"/>
  <c r="W311" i="8" s="1"/>
  <c r="W388" i="3"/>
  <c r="W184" i="10" s="1"/>
  <c r="W389" i="3"/>
  <c r="W185" i="10" s="1"/>
  <c r="W390" i="3"/>
  <c r="W391" i="3"/>
  <c r="W316" i="8" s="1"/>
  <c r="W392" i="3"/>
  <c r="W317" i="8" s="1"/>
  <c r="W393" i="3"/>
  <c r="W318" i="8" s="1"/>
  <c r="W395" i="3"/>
  <c r="W320" i="8" s="1"/>
  <c r="W396" i="3"/>
  <c r="W188" i="10" s="1"/>
  <c r="W397" i="3"/>
  <c r="W189" i="10" s="1"/>
  <c r="W398" i="3"/>
  <c r="W190" i="10" s="1"/>
  <c r="W399" i="3"/>
  <c r="W191" i="10" s="1"/>
  <c r="W402" i="3"/>
  <c r="W192" i="10" s="1"/>
  <c r="W403" i="3"/>
  <c r="W326" i="8" s="1"/>
  <c r="W420" i="3"/>
  <c r="W327" i="8" s="1"/>
  <c r="W421" i="3"/>
  <c r="W328" i="8" s="1"/>
  <c r="W422" i="3"/>
  <c r="W423" i="3"/>
  <c r="W330" i="8" s="1"/>
  <c r="W424" i="3"/>
  <c r="W426" i="3"/>
  <c r="W333" i="8" s="1"/>
  <c r="W427" i="3"/>
  <c r="W197" i="10" s="1"/>
  <c r="W428" i="3"/>
  <c r="W335" i="8" s="1"/>
  <c r="W429" i="3"/>
  <c r="W198" i="10" s="1"/>
  <c r="W430" i="3"/>
  <c r="W199" i="10" s="1"/>
  <c r="W431" i="3"/>
  <c r="W200" i="10" s="1"/>
  <c r="W432" i="3"/>
  <c r="W201" i="10" s="1"/>
  <c r="W433" i="3"/>
  <c r="W202" i="10" s="1"/>
  <c r="W434" i="3"/>
  <c r="W203" i="10" s="1"/>
  <c r="W435" i="3"/>
  <c r="W342" i="8" s="1"/>
  <c r="W436" i="3"/>
  <c r="W204" i="10" s="1"/>
  <c r="W437" i="3"/>
  <c r="W438" i="3"/>
  <c r="W439" i="3"/>
  <c r="W207" i="10" s="1"/>
  <c r="W441" i="3"/>
  <c r="W347" i="8" s="1"/>
  <c r="W442" i="3"/>
  <c r="W208" i="10" s="1"/>
  <c r="W457" i="3"/>
  <c r="W349" i="8" s="1"/>
  <c r="W458" i="3"/>
  <c r="W350" i="8" s="1"/>
  <c r="W461" i="3"/>
  <c r="W351" i="8" s="1"/>
  <c r="W462" i="3"/>
  <c r="W352" i="8" s="1"/>
  <c r="W6" i="8"/>
  <c r="W353" i="8" s="1"/>
  <c r="G637" i="3"/>
  <c r="G636" i="3"/>
  <c r="L636" i="3" s="1"/>
  <c r="L266" i="10" s="1"/>
  <c r="G635" i="3"/>
  <c r="G634" i="3"/>
  <c r="Q634" i="3" s="1"/>
  <c r="Q475" i="8" s="1"/>
  <c r="O475" i="8" s="1"/>
  <c r="G633" i="3"/>
  <c r="G632" i="3"/>
  <c r="Q632" i="3" s="1"/>
  <c r="Q473" i="8" s="1"/>
  <c r="O473" i="8" s="1"/>
  <c r="G631" i="3"/>
  <c r="G630" i="3"/>
  <c r="G629" i="3"/>
  <c r="P629" i="3" s="1"/>
  <c r="O629" i="3" s="1"/>
  <c r="G628" i="3"/>
  <c r="G627" i="3"/>
  <c r="G626" i="3"/>
  <c r="L626" i="3" s="1"/>
  <c r="G625" i="3"/>
  <c r="U625" i="3" s="1"/>
  <c r="U466" i="8" s="1"/>
  <c r="G624" i="3"/>
  <c r="G623" i="3"/>
  <c r="L623" i="3" s="1"/>
  <c r="L464" i="8" s="1"/>
  <c r="G622" i="3"/>
  <c r="U622" i="3" s="1"/>
  <c r="U463" i="8" s="1"/>
  <c r="G621" i="3"/>
  <c r="G620" i="3"/>
  <c r="G619" i="3"/>
  <c r="L619" i="3" s="1"/>
  <c r="L460" i="8" s="1"/>
  <c r="G618" i="3"/>
  <c r="G617" i="3"/>
  <c r="G616" i="3"/>
  <c r="Q616" i="3" s="1"/>
  <c r="G615" i="3"/>
  <c r="G614" i="3"/>
  <c r="Q614" i="3" s="1"/>
  <c r="G613" i="3"/>
  <c r="Q613" i="3" s="1"/>
  <c r="Q454" i="8" s="1"/>
  <c r="O454" i="8" s="1"/>
  <c r="G612" i="3"/>
  <c r="X612" i="3" s="1"/>
  <c r="X165" i="9" s="1"/>
  <c r="G610" i="3"/>
  <c r="XFD610" i="3" s="1"/>
  <c r="Z258" i="10"/>
  <c r="G608" i="3"/>
  <c r="L608" i="3" s="1"/>
  <c r="P257" i="10"/>
  <c r="G607" i="3"/>
  <c r="L607" i="3" s="1"/>
  <c r="L164" i="9" s="1"/>
  <c r="G606" i="3"/>
  <c r="U606" i="3" s="1"/>
  <c r="U256" i="10" s="1"/>
  <c r="G605" i="3"/>
  <c r="G604" i="3"/>
  <c r="G603" i="3"/>
  <c r="P603" i="3" s="1"/>
  <c r="O603" i="3" s="1"/>
  <c r="G602" i="3"/>
  <c r="S602" i="3" s="1"/>
  <c r="G601" i="3"/>
  <c r="G600" i="3"/>
  <c r="G599" i="3"/>
  <c r="G598" i="3"/>
  <c r="L598" i="3" s="1"/>
  <c r="L442" i="8" s="1"/>
  <c r="G597" i="3"/>
  <c r="Q597" i="3" s="1"/>
  <c r="G596" i="3"/>
  <c r="G595" i="3"/>
  <c r="L595" i="3" s="1"/>
  <c r="L439" i="8" s="1"/>
  <c r="G594" i="3"/>
  <c r="Q594" i="3" s="1"/>
  <c r="O594" i="3" s="1"/>
  <c r="G593" i="3"/>
  <c r="U593" i="3" s="1"/>
  <c r="U437" i="8" s="1"/>
  <c r="G592" i="3"/>
  <c r="L592" i="3" s="1"/>
  <c r="L436" i="8" s="1"/>
  <c r="G591" i="3"/>
  <c r="U591" i="3" s="1"/>
  <c r="U435" i="8" s="1"/>
  <c r="G590" i="3"/>
  <c r="U590" i="3" s="1"/>
  <c r="U434" i="8" s="1"/>
  <c r="G589" i="3"/>
  <c r="G588" i="3"/>
  <c r="L588" i="3" s="1"/>
  <c r="L250" i="10" s="1"/>
  <c r="G587" i="3"/>
  <c r="G586" i="3"/>
  <c r="U586" i="3" s="1"/>
  <c r="U432" i="8" s="1"/>
  <c r="G585" i="3"/>
  <c r="Q585" i="3" s="1"/>
  <c r="Q431" i="8" s="1"/>
  <c r="O431" i="8" s="1"/>
  <c r="G584" i="3"/>
  <c r="U584" i="3" s="1"/>
  <c r="U430" i="8" s="1"/>
  <c r="G583" i="3"/>
  <c r="R583" i="3" s="1"/>
  <c r="O583" i="3" s="1"/>
  <c r="G582" i="3"/>
  <c r="Q582" i="3" s="1"/>
  <c r="G581" i="3"/>
  <c r="G580" i="3"/>
  <c r="G579" i="3"/>
  <c r="G578" i="3"/>
  <c r="L578" i="3" s="1"/>
  <c r="L424" i="8" s="1"/>
  <c r="G577" i="3"/>
  <c r="U577" i="3" s="1"/>
  <c r="U423" i="8" s="1"/>
  <c r="G576" i="3"/>
  <c r="G575" i="3"/>
  <c r="G574" i="3"/>
  <c r="G573" i="3"/>
  <c r="L573" i="3" s="1"/>
  <c r="L419" i="8" s="1"/>
  <c r="G572" i="3"/>
  <c r="X572" i="3" s="1"/>
  <c r="X160" i="9" s="1"/>
  <c r="G571" i="3"/>
  <c r="G570" i="3"/>
  <c r="G569" i="3"/>
  <c r="G568" i="3"/>
  <c r="G557" i="3"/>
  <c r="G556" i="3"/>
  <c r="L556" i="3" s="1"/>
  <c r="L408" i="8" s="1"/>
  <c r="G555" i="3"/>
  <c r="U555" i="3" s="1"/>
  <c r="G554" i="3"/>
  <c r="G553" i="3"/>
  <c r="G552" i="3"/>
  <c r="L552" i="3" s="1"/>
  <c r="L237" i="10" s="1"/>
  <c r="G551" i="3"/>
  <c r="G550" i="3"/>
  <c r="L550" i="3" s="1"/>
  <c r="L236" i="10" s="1"/>
  <c r="G549" i="3"/>
  <c r="U549" i="3" s="1"/>
  <c r="U235" i="10" s="1"/>
  <c r="G548" i="3"/>
  <c r="U548" i="3" s="1"/>
  <c r="U234" i="10" s="1"/>
  <c r="G547" i="3"/>
  <c r="L547" i="3" s="1"/>
  <c r="L233" i="10" s="1"/>
  <c r="G546" i="3"/>
  <c r="G540" i="3"/>
  <c r="G539" i="3"/>
  <c r="L539" i="3" s="1"/>
  <c r="L400" i="8" s="1"/>
  <c r="G538" i="3"/>
  <c r="L538" i="3" s="1"/>
  <c r="G537" i="3"/>
  <c r="G536" i="3"/>
  <c r="L536" i="3" s="1"/>
  <c r="L397" i="8" s="1"/>
  <c r="G534" i="3"/>
  <c r="Q534" i="3" s="1"/>
  <c r="G533" i="3"/>
  <c r="X533" i="3" s="1"/>
  <c r="X147" i="9" s="1"/>
  <c r="G532" i="3"/>
  <c r="L532" i="3" s="1"/>
  <c r="L229" i="10" s="1"/>
  <c r="G531" i="3"/>
  <c r="Z531" i="3" s="1"/>
  <c r="Z228" i="10" s="1"/>
  <c r="G530" i="3"/>
  <c r="G529" i="3"/>
  <c r="R529" i="3" s="1"/>
  <c r="G528" i="3"/>
  <c r="L528" i="3" s="1"/>
  <c r="L144" i="9" s="1"/>
  <c r="G527" i="3"/>
  <c r="G526" i="3"/>
  <c r="G525" i="3"/>
  <c r="R525" i="3" s="1"/>
  <c r="G523" i="3"/>
  <c r="G522" i="3"/>
  <c r="M522" i="3" s="1"/>
  <c r="M140" i="9" s="1"/>
  <c r="G520" i="3"/>
  <c r="X520" i="3" s="1"/>
  <c r="X138" i="9" s="1"/>
  <c r="G519" i="3"/>
  <c r="L519" i="3" s="1"/>
  <c r="G518" i="3"/>
  <c r="X518" i="3" s="1"/>
  <c r="X136" i="9" s="1"/>
  <c r="G517" i="3"/>
  <c r="G516" i="3"/>
  <c r="Q516" i="3" s="1"/>
  <c r="O516" i="3" s="1"/>
  <c r="G515" i="3"/>
  <c r="R515" i="3" s="1"/>
  <c r="G514" i="3"/>
  <c r="G513" i="3"/>
  <c r="G512" i="3"/>
  <c r="U512" i="3" s="1"/>
  <c r="U225" i="10" s="1"/>
  <c r="G511" i="3"/>
  <c r="U511" i="3" s="1"/>
  <c r="U391" i="8" s="1"/>
  <c r="G510" i="3"/>
  <c r="G509" i="3"/>
  <c r="L509" i="3" s="1"/>
  <c r="L389" i="8" s="1"/>
  <c r="G508" i="3"/>
  <c r="G507" i="3"/>
  <c r="U507" i="3" s="1"/>
  <c r="U387" i="8" s="1"/>
  <c r="G506" i="3"/>
  <c r="G505" i="3"/>
  <c r="G504" i="3"/>
  <c r="G503" i="3"/>
  <c r="U503" i="3" s="1"/>
  <c r="U383" i="8" s="1"/>
  <c r="G502" i="3"/>
  <c r="R502" i="3" s="1"/>
  <c r="O502" i="3" s="1"/>
  <c r="G501" i="3"/>
  <c r="G500" i="3"/>
  <c r="G499" i="3"/>
  <c r="L499" i="3" s="1"/>
  <c r="L129" i="9" s="1"/>
  <c r="G498" i="3"/>
  <c r="R498" i="3" s="1"/>
  <c r="G497" i="3"/>
  <c r="P497" i="3" s="1"/>
  <c r="G496" i="3"/>
  <c r="L496" i="3" s="1"/>
  <c r="L379" i="8" s="1"/>
  <c r="G495" i="3"/>
  <c r="L495" i="3" s="1"/>
  <c r="L222" i="10" s="1"/>
  <c r="Z222" i="10"/>
  <c r="G494" i="3"/>
  <c r="G493" i="3"/>
  <c r="P493" i="3" s="1"/>
  <c r="G492" i="3"/>
  <c r="L492" i="3" s="1"/>
  <c r="G491" i="3"/>
  <c r="P491" i="3" s="1"/>
  <c r="G490" i="3"/>
  <c r="L490" i="3" s="1"/>
  <c r="L126" i="9" s="1"/>
  <c r="G489" i="3"/>
  <c r="L489" i="3" s="1"/>
  <c r="L125" i="9" s="1"/>
  <c r="G488" i="3"/>
  <c r="G487" i="3"/>
  <c r="L487" i="3" s="1"/>
  <c r="L373" i="8" s="1"/>
  <c r="G486" i="3"/>
  <c r="Q486" i="3" s="1"/>
  <c r="O486" i="3" s="1"/>
  <c r="G485" i="3"/>
  <c r="Q485" i="3" s="1"/>
  <c r="Z218" i="10"/>
  <c r="G484" i="3"/>
  <c r="U484" i="3" s="1"/>
  <c r="U370" i="8" s="1"/>
  <c r="G483" i="3"/>
  <c r="R483" i="3" s="1"/>
  <c r="O483" i="3" s="1"/>
  <c r="G482" i="3"/>
  <c r="G481" i="3"/>
  <c r="G480" i="3"/>
  <c r="G479" i="3"/>
  <c r="G478" i="3"/>
  <c r="L478" i="3" s="1"/>
  <c r="L365" i="8" s="1"/>
  <c r="G477" i="3"/>
  <c r="L477" i="3" s="1"/>
  <c r="G476" i="3"/>
  <c r="G475" i="3"/>
  <c r="L475" i="3" s="1"/>
  <c r="L215" i="10" s="1"/>
  <c r="G474" i="3"/>
  <c r="Z474" i="3" s="1"/>
  <c r="G473" i="3"/>
  <c r="Z473" i="3" s="1"/>
  <c r="Z213" i="10" s="1"/>
  <c r="G472" i="3"/>
  <c r="P472" i="3" s="1"/>
  <c r="G471" i="3"/>
  <c r="U471" i="3" s="1"/>
  <c r="U359" i="8" s="1"/>
  <c r="G470" i="3"/>
  <c r="G469" i="3"/>
  <c r="L469" i="3" s="1"/>
  <c r="L357" i="8" s="1"/>
  <c r="G468" i="3"/>
  <c r="Q468" i="3" s="1"/>
  <c r="Q356" i="8" s="1"/>
  <c r="O356" i="8" s="1"/>
  <c r="G467" i="3"/>
  <c r="G9" i="3"/>
  <c r="G10" i="3"/>
  <c r="L10" i="3" s="1"/>
  <c r="L7" i="10" s="1"/>
  <c r="G11" i="3"/>
  <c r="Q11" i="3" s="1"/>
  <c r="Q8" i="10" s="1"/>
  <c r="G12" i="3"/>
  <c r="G13" i="3"/>
  <c r="P13" i="3" s="1"/>
  <c r="G14" i="3"/>
  <c r="Q14" i="3" s="1"/>
  <c r="Q10" i="10" s="1"/>
  <c r="G15" i="3"/>
  <c r="Q15" i="3" s="1"/>
  <c r="L16" i="3"/>
  <c r="L19" i="8" s="1"/>
  <c r="G17" i="3"/>
  <c r="G18" i="3"/>
  <c r="U18" i="3" s="1"/>
  <c r="U21" i="8" s="1"/>
  <c r="G19" i="3"/>
  <c r="L19" i="3" s="1"/>
  <c r="L22" i="8" s="1"/>
  <c r="G20" i="3"/>
  <c r="G21" i="3"/>
  <c r="L21" i="3" s="1"/>
  <c r="L24" i="8" s="1"/>
  <c r="G22" i="3"/>
  <c r="Q22" i="3" s="1"/>
  <c r="G23" i="3"/>
  <c r="Q23" i="3" s="1"/>
  <c r="G24" i="3"/>
  <c r="U24" i="3" s="1"/>
  <c r="U27" i="8" s="1"/>
  <c r="G25" i="3"/>
  <c r="U25" i="3" s="1"/>
  <c r="U28" i="8" s="1"/>
  <c r="G26" i="3"/>
  <c r="Q26" i="3" s="1"/>
  <c r="U15" i="10"/>
  <c r="L19" i="10"/>
  <c r="G32" i="3"/>
  <c r="Q32" i="3" s="1"/>
  <c r="Q21" i="10" s="1"/>
  <c r="G33" i="3"/>
  <c r="L33" i="3" s="1"/>
  <c r="L22" i="10" s="1"/>
  <c r="G34" i="3"/>
  <c r="L34" i="3" s="1"/>
  <c r="L38" i="8" s="1"/>
  <c r="G35" i="3"/>
  <c r="L35" i="3" s="1"/>
  <c r="G36" i="3"/>
  <c r="G37" i="3"/>
  <c r="Q37" i="3" s="1"/>
  <c r="O37" i="3" s="1"/>
  <c r="G38" i="3"/>
  <c r="R38" i="3" s="1"/>
  <c r="G39" i="3"/>
  <c r="R39" i="3" s="1"/>
  <c r="G40" i="3"/>
  <c r="G41" i="3"/>
  <c r="G42" i="3"/>
  <c r="G43" i="3"/>
  <c r="G44" i="3"/>
  <c r="S44" i="3" s="1"/>
  <c r="G45" i="3"/>
  <c r="G46" i="3"/>
  <c r="G47" i="3"/>
  <c r="L47" i="3" s="1"/>
  <c r="L7" i="9" s="1"/>
  <c r="G48" i="3"/>
  <c r="G49" i="3"/>
  <c r="X49" i="3" s="1"/>
  <c r="X26" i="10" s="1"/>
  <c r="G50" i="3"/>
  <c r="R50" i="3" s="1"/>
  <c r="G51" i="3"/>
  <c r="L51" i="3" s="1"/>
  <c r="L11" i="9" s="1"/>
  <c r="G52" i="3"/>
  <c r="G53" i="3"/>
  <c r="X53" i="3" s="1"/>
  <c r="G54" i="3"/>
  <c r="G55" i="3"/>
  <c r="X55" i="3" s="1"/>
  <c r="X15" i="9" s="1"/>
  <c r="G56" i="3"/>
  <c r="R56" i="3" s="1"/>
  <c r="O56" i="3" s="1"/>
  <c r="G57" i="3"/>
  <c r="G58" i="3"/>
  <c r="G59" i="3"/>
  <c r="L59" i="3" s="1"/>
  <c r="L19" i="9" s="1"/>
  <c r="G60" i="3"/>
  <c r="G61" i="3"/>
  <c r="U61" i="3" s="1"/>
  <c r="U30" i="10" s="1"/>
  <c r="G62" i="3"/>
  <c r="G63" i="3"/>
  <c r="L63" i="3" s="1"/>
  <c r="L53" i="8" s="1"/>
  <c r="G64" i="3"/>
  <c r="G65" i="3"/>
  <c r="R65" i="3" s="1"/>
  <c r="G66" i="3"/>
  <c r="L66" i="3" s="1"/>
  <c r="L56" i="8" s="1"/>
  <c r="G67" i="3"/>
  <c r="L67" i="3" s="1"/>
  <c r="G68" i="3"/>
  <c r="G69" i="3"/>
  <c r="R69" i="3" s="1"/>
  <c r="O69" i="3" s="1"/>
  <c r="G70" i="3"/>
  <c r="G71" i="3"/>
  <c r="P71" i="3" s="1"/>
  <c r="G72" i="3"/>
  <c r="G73" i="3"/>
  <c r="L73" i="3" s="1"/>
  <c r="L38" i="10" s="1"/>
  <c r="G74" i="3"/>
  <c r="G75" i="3"/>
  <c r="G76" i="3"/>
  <c r="L76" i="3" s="1"/>
  <c r="L66" i="8" s="1"/>
  <c r="G77" i="3"/>
  <c r="G78" i="3"/>
  <c r="L78" i="3" s="1"/>
  <c r="L43" i="10" s="1"/>
  <c r="G79" i="3"/>
  <c r="L79" i="3" s="1"/>
  <c r="G80" i="3"/>
  <c r="G81" i="3"/>
  <c r="G82" i="3"/>
  <c r="G83" i="3"/>
  <c r="R83" i="3" s="1"/>
  <c r="G84" i="3"/>
  <c r="G85" i="3"/>
  <c r="G86" i="3"/>
  <c r="R86" i="3" s="1"/>
  <c r="G87" i="3"/>
  <c r="R87" i="3" s="1"/>
  <c r="R77" i="8" s="1"/>
  <c r="G89" i="3"/>
  <c r="X89" i="3" s="1"/>
  <c r="X20" i="9" s="1"/>
  <c r="L90" i="3"/>
  <c r="L21" i="9" s="1"/>
  <c r="G91" i="3"/>
  <c r="G92" i="3"/>
  <c r="Q92" i="3" s="1"/>
  <c r="O92" i="3" s="1"/>
  <c r="G93" i="3"/>
  <c r="X93" i="3" s="1"/>
  <c r="X24" i="9" s="1"/>
  <c r="G94" i="3"/>
  <c r="R94" i="3" s="1"/>
  <c r="R78" i="8" s="1"/>
  <c r="G95" i="3"/>
  <c r="G96" i="3"/>
  <c r="X96" i="3" s="1"/>
  <c r="X25" i="9" s="1"/>
  <c r="G97" i="3"/>
  <c r="G98" i="3"/>
  <c r="Q98" i="3" s="1"/>
  <c r="G99" i="3"/>
  <c r="Q99" i="3" s="1"/>
  <c r="G100" i="3"/>
  <c r="G101" i="3"/>
  <c r="U101" i="3" s="1"/>
  <c r="U47" i="10" s="1"/>
  <c r="G102" i="3"/>
  <c r="U102" i="3" s="1"/>
  <c r="G103" i="3"/>
  <c r="Q103" i="3" s="1"/>
  <c r="O103" i="3" s="1"/>
  <c r="G104" i="3"/>
  <c r="U104" i="3" s="1"/>
  <c r="U49" i="10" s="1"/>
  <c r="G105" i="3"/>
  <c r="L105" i="3" s="1"/>
  <c r="L88" i="8" s="1"/>
  <c r="G106" i="3"/>
  <c r="U106" i="3" s="1"/>
  <c r="U89" i="8" s="1"/>
  <c r="G107" i="3"/>
  <c r="G108" i="3"/>
  <c r="R108" i="3" s="1"/>
  <c r="R51" i="10" s="1"/>
  <c r="G109" i="3"/>
  <c r="U109" i="3" s="1"/>
  <c r="U92" i="8" s="1"/>
  <c r="G110" i="3"/>
  <c r="L110" i="3" s="1"/>
  <c r="L93" i="8" s="1"/>
  <c r="G111" i="3"/>
  <c r="Q111" i="3" s="1"/>
  <c r="Q94" i="8" s="1"/>
  <c r="G112" i="3"/>
  <c r="G113" i="3"/>
  <c r="G114" i="3"/>
  <c r="Q114" i="3" s="1"/>
  <c r="G115" i="3"/>
  <c r="G116" i="3"/>
  <c r="Q116" i="3" s="1"/>
  <c r="Q98" i="8" s="1"/>
  <c r="G117" i="3"/>
  <c r="G118" i="3"/>
  <c r="L118" i="3" s="1"/>
  <c r="G119" i="3"/>
  <c r="G120" i="3"/>
  <c r="G121" i="3"/>
  <c r="L121" i="3" s="1"/>
  <c r="L59" i="10" s="1"/>
  <c r="G122" i="3"/>
  <c r="U122" i="3" s="1"/>
  <c r="U103" i="8" s="1"/>
  <c r="G123" i="3"/>
  <c r="L123" i="3" s="1"/>
  <c r="L104" i="8" s="1"/>
  <c r="G124" i="3"/>
  <c r="L124" i="3" s="1"/>
  <c r="L105" i="8" s="1"/>
  <c r="G125" i="3"/>
  <c r="G126" i="3"/>
  <c r="G127" i="3"/>
  <c r="G128" i="3"/>
  <c r="U128" i="3" s="1"/>
  <c r="U61" i="10" s="1"/>
  <c r="G129" i="3"/>
  <c r="R129" i="3" s="1"/>
  <c r="O129" i="3" s="1"/>
  <c r="G130" i="3"/>
  <c r="X130" i="3" s="1"/>
  <c r="X28" i="9" s="1"/>
  <c r="G131" i="3"/>
  <c r="U131" i="3" s="1"/>
  <c r="U62" i="10" s="1"/>
  <c r="G132" i="3"/>
  <c r="G133" i="3"/>
  <c r="G134" i="3"/>
  <c r="P134" i="3" s="1"/>
  <c r="G135" i="3"/>
  <c r="G136" i="3"/>
  <c r="G137" i="3"/>
  <c r="P137" i="3" s="1"/>
  <c r="P116" i="8" s="1"/>
  <c r="G138" i="3"/>
  <c r="G139" i="3"/>
  <c r="L139" i="3" s="1"/>
  <c r="L30" i="9" s="1"/>
  <c r="G140" i="3"/>
  <c r="G141" i="3"/>
  <c r="U141" i="3" s="1"/>
  <c r="G142" i="3"/>
  <c r="U142" i="3" s="1"/>
  <c r="U68" i="10" s="1"/>
  <c r="Z68" i="10"/>
  <c r="G143" i="3"/>
  <c r="P143" i="3" s="1"/>
  <c r="G144" i="3"/>
  <c r="Z69" i="10"/>
  <c r="G145" i="3"/>
  <c r="P145" i="3" s="1"/>
  <c r="G146" i="3"/>
  <c r="G147" i="3"/>
  <c r="L127" i="8"/>
  <c r="G148" i="3"/>
  <c r="G149" i="3"/>
  <c r="R149" i="3" s="1"/>
  <c r="R34" i="9" s="1"/>
  <c r="O34" i="9" s="1"/>
  <c r="G150" i="3"/>
  <c r="Q150" i="3" s="1"/>
  <c r="G151" i="3"/>
  <c r="G152" i="3"/>
  <c r="L152" i="3" s="1"/>
  <c r="L37" i="9" s="1"/>
  <c r="G153" i="3"/>
  <c r="G154" i="3"/>
  <c r="X154" i="3" s="1"/>
  <c r="X40" i="9" s="1"/>
  <c r="G155" i="3"/>
  <c r="L155" i="3" s="1"/>
  <c r="L41" i="9" s="1"/>
  <c r="G156" i="3"/>
  <c r="M156" i="3" s="1"/>
  <c r="M42" i="9" s="1"/>
  <c r="G157" i="3"/>
  <c r="R157" i="3" s="1"/>
  <c r="G158" i="3"/>
  <c r="U158" i="3" s="1"/>
  <c r="G159" i="3"/>
  <c r="X159" i="3" s="1"/>
  <c r="G160" i="3"/>
  <c r="G161" i="3"/>
  <c r="G162" i="3"/>
  <c r="Q162" i="3" s="1"/>
  <c r="Q46" i="9" s="1"/>
  <c r="G163" i="3"/>
  <c r="G164" i="3"/>
  <c r="L164" i="3" s="1"/>
  <c r="L48" i="9" s="1"/>
  <c r="G165" i="3"/>
  <c r="L165" i="3" s="1"/>
  <c r="L49" i="9" s="1"/>
  <c r="G166" i="3"/>
  <c r="G167" i="3"/>
  <c r="G168" i="3"/>
  <c r="G169" i="3"/>
  <c r="G170" i="3"/>
  <c r="U170" i="3" s="1"/>
  <c r="U79" i="10" s="1"/>
  <c r="G171" i="3"/>
  <c r="L171" i="3" s="1"/>
  <c r="G173" i="3"/>
  <c r="G174" i="3"/>
  <c r="G175" i="3"/>
  <c r="G176" i="3"/>
  <c r="L176" i="3" s="1"/>
  <c r="L139" i="8" s="1"/>
  <c r="G178" i="3"/>
  <c r="L178" i="3" s="1"/>
  <c r="G179" i="3"/>
  <c r="G180" i="3"/>
  <c r="G181" i="3"/>
  <c r="G182" i="3"/>
  <c r="L182" i="3" s="1"/>
  <c r="L145" i="8" s="1"/>
  <c r="G183" i="3"/>
  <c r="G184" i="3"/>
  <c r="G185" i="3"/>
  <c r="G186" i="3"/>
  <c r="G187" i="3"/>
  <c r="L187" i="3" s="1"/>
  <c r="L150" i="8" s="1"/>
  <c r="G188" i="3"/>
  <c r="L188" i="3" s="1"/>
  <c r="G189" i="3"/>
  <c r="U189" i="3" s="1"/>
  <c r="G190" i="3"/>
  <c r="G191" i="3"/>
  <c r="L191" i="3" s="1"/>
  <c r="L154" i="8" s="1"/>
  <c r="G192" i="3"/>
  <c r="U192" i="3" s="1"/>
  <c r="U97" i="10" s="1"/>
  <c r="G193" i="3"/>
  <c r="L193" i="3" s="1"/>
  <c r="L98" i="10" s="1"/>
  <c r="G194" i="3"/>
  <c r="P194" i="3" s="1"/>
  <c r="G195" i="3"/>
  <c r="U195" i="3" s="1"/>
  <c r="U100" i="10" s="1"/>
  <c r="G196" i="3"/>
  <c r="P196" i="3" s="1"/>
  <c r="G197" i="3"/>
  <c r="P197" i="3" s="1"/>
  <c r="P160" i="8" s="1"/>
  <c r="G198" i="3"/>
  <c r="G199" i="3"/>
  <c r="G200" i="3"/>
  <c r="R200" i="3" s="1"/>
  <c r="O200" i="3" s="1"/>
  <c r="G201" i="3"/>
  <c r="G202" i="3"/>
  <c r="G204" i="3"/>
  <c r="G205" i="3"/>
  <c r="R205" i="3" s="1"/>
  <c r="R168" i="8" s="1"/>
  <c r="G206" i="3"/>
  <c r="Q206" i="3" s="1"/>
  <c r="G207" i="3"/>
  <c r="G208" i="3"/>
  <c r="Q208" i="3" s="1"/>
  <c r="Q171" i="8" s="1"/>
  <c r="G209" i="3"/>
  <c r="G210" i="3"/>
  <c r="Q210" i="3" s="1"/>
  <c r="Q173" i="8" s="1"/>
  <c r="G211" i="3"/>
  <c r="Q211" i="3" s="1"/>
  <c r="G212" i="3"/>
  <c r="L212" i="3" s="1"/>
  <c r="G213" i="3"/>
  <c r="L213" i="3" s="1"/>
  <c r="G214" i="3"/>
  <c r="G215" i="3"/>
  <c r="U215" i="3" s="1"/>
  <c r="U177" i="8" s="1"/>
  <c r="G216" i="3"/>
  <c r="G217" i="3"/>
  <c r="G218" i="3"/>
  <c r="G219" i="3"/>
  <c r="L219" i="3" s="1"/>
  <c r="L52" i="9" s="1"/>
  <c r="G220" i="3"/>
  <c r="G221" i="3"/>
  <c r="R221" i="3" s="1"/>
  <c r="G222" i="3"/>
  <c r="R222" i="3" s="1"/>
  <c r="R53" i="9" s="1"/>
  <c r="G223" i="3"/>
  <c r="G224" i="3"/>
  <c r="G225" i="3"/>
  <c r="R225" i="3" s="1"/>
  <c r="O225" i="3" s="1"/>
  <c r="G226" i="3"/>
  <c r="X226" i="3" s="1"/>
  <c r="X114" i="10" s="1"/>
  <c r="G227" i="3"/>
  <c r="G228" i="3"/>
  <c r="L228" i="3" s="1"/>
  <c r="L57" i="9" s="1"/>
  <c r="G229" i="3"/>
  <c r="G230" i="3"/>
  <c r="G231" i="3"/>
  <c r="R231" i="3" s="1"/>
  <c r="R60" i="9" s="1"/>
  <c r="G232" i="3"/>
  <c r="X232" i="3" s="1"/>
  <c r="X62" i="9" s="1"/>
  <c r="G234" i="3"/>
  <c r="G235" i="3"/>
  <c r="G236" i="3"/>
  <c r="X236" i="3" s="1"/>
  <c r="X65" i="9" s="1"/>
  <c r="G237" i="3"/>
  <c r="G238" i="3"/>
  <c r="L238" i="3" s="1"/>
  <c r="L67" i="9" s="1"/>
  <c r="G239" i="3"/>
  <c r="G240" i="3"/>
  <c r="R240" i="3" s="1"/>
  <c r="G241" i="3"/>
  <c r="G242" i="3"/>
  <c r="L242" i="3" s="1"/>
  <c r="L120" i="10" s="1"/>
  <c r="G243" i="3"/>
  <c r="L243" i="3" s="1"/>
  <c r="L121" i="10" s="1"/>
  <c r="G244" i="3"/>
  <c r="G245" i="3"/>
  <c r="X245" i="3" s="1"/>
  <c r="X74" i="9" s="1"/>
  <c r="G246" i="3"/>
  <c r="L246" i="3" s="1"/>
  <c r="L75" i="9" s="1"/>
  <c r="G247" i="3"/>
  <c r="R247" i="3" s="1"/>
  <c r="R76" i="9" s="1"/>
  <c r="G248" i="3"/>
  <c r="L248" i="3" s="1"/>
  <c r="L122" i="10" s="1"/>
  <c r="G249" i="3"/>
  <c r="L249" i="3" s="1"/>
  <c r="G250" i="3"/>
  <c r="G251" i="3"/>
  <c r="X251" i="3" s="1"/>
  <c r="X124" i="10" s="1"/>
  <c r="G252" i="3"/>
  <c r="G253" i="3"/>
  <c r="R253" i="3" s="1"/>
  <c r="O253" i="3" s="1"/>
  <c r="G254" i="3"/>
  <c r="G255" i="3"/>
  <c r="X255" i="3" s="1"/>
  <c r="X127" i="10" s="1"/>
  <c r="G256" i="3"/>
  <c r="L256" i="3" s="1"/>
  <c r="L187" i="8" s="1"/>
  <c r="G257" i="3"/>
  <c r="L257" i="3" s="1"/>
  <c r="L188" i="8" s="1"/>
  <c r="G258" i="3"/>
  <c r="G259" i="3"/>
  <c r="Q259" i="3" s="1"/>
  <c r="Q190" i="8" s="1"/>
  <c r="G260" i="3"/>
  <c r="G261" i="3"/>
  <c r="G262" i="3"/>
  <c r="G263" i="3"/>
  <c r="Q263" i="3" s="1"/>
  <c r="O263" i="3" s="1"/>
  <c r="G266" i="3"/>
  <c r="L266" i="3" s="1"/>
  <c r="L197" i="8" s="1"/>
  <c r="G267" i="3"/>
  <c r="G268" i="3"/>
  <c r="R268" i="3" s="1"/>
  <c r="G269" i="3"/>
  <c r="L269" i="3" s="1"/>
  <c r="G270" i="3"/>
  <c r="G271" i="3"/>
  <c r="L271" i="3" s="1"/>
  <c r="L202" i="8" s="1"/>
  <c r="G272" i="3"/>
  <c r="S272" i="3" s="1"/>
  <c r="S203" i="8" s="1"/>
  <c r="G273" i="3"/>
  <c r="S273" i="3" s="1"/>
  <c r="G274" i="3"/>
  <c r="G275" i="3"/>
  <c r="Q275" i="3" s="1"/>
  <c r="G276" i="3"/>
  <c r="U276" i="3" s="1"/>
  <c r="U132" i="10" s="1"/>
  <c r="G277" i="3"/>
  <c r="G278" i="3"/>
  <c r="Q278" i="3" s="1"/>
  <c r="Q209" i="8" s="1"/>
  <c r="G279" i="3"/>
  <c r="L279" i="3" s="1"/>
  <c r="G299" i="3"/>
  <c r="G300" i="3"/>
  <c r="G301" i="3"/>
  <c r="L301" i="3" s="1"/>
  <c r="L227" i="8" s="1"/>
  <c r="G302" i="3"/>
  <c r="U302" i="3" s="1"/>
  <c r="U228" i="8" s="1"/>
  <c r="G303" i="3"/>
  <c r="L303" i="3" s="1"/>
  <c r="L146" i="10" s="1"/>
  <c r="G304" i="3"/>
  <c r="U304" i="3" s="1"/>
  <c r="U230" i="8" s="1"/>
  <c r="G305" i="3"/>
  <c r="L305" i="3" s="1"/>
  <c r="L231" i="8" s="1"/>
  <c r="G306" i="3"/>
  <c r="G307" i="3"/>
  <c r="R307" i="3" s="1"/>
  <c r="R233" i="8" s="1"/>
  <c r="G308" i="3"/>
  <c r="L308" i="3" s="1"/>
  <c r="L234" i="8" s="1"/>
  <c r="G309" i="3"/>
  <c r="G310" i="3"/>
  <c r="U310" i="3" s="1"/>
  <c r="U236" i="8" s="1"/>
  <c r="G311" i="3"/>
  <c r="P311" i="3" s="1"/>
  <c r="P237" i="8" s="1"/>
  <c r="G312" i="3"/>
  <c r="U312" i="3" s="1"/>
  <c r="U149" i="10" s="1"/>
  <c r="G313" i="3"/>
  <c r="P313" i="3" s="1"/>
  <c r="P239" i="8" s="1"/>
  <c r="G314" i="3"/>
  <c r="G315" i="3"/>
  <c r="G316" i="3"/>
  <c r="G317" i="3"/>
  <c r="G318" i="3"/>
  <c r="U318" i="3" s="1"/>
  <c r="U151" i="10" s="1"/>
  <c r="G319" i="3"/>
  <c r="G320" i="3"/>
  <c r="L320" i="3" s="1"/>
  <c r="L246" i="8" s="1"/>
  <c r="G321" i="3"/>
  <c r="G322" i="3"/>
  <c r="G323" i="3"/>
  <c r="G324" i="3"/>
  <c r="G325" i="3"/>
  <c r="P325" i="3" s="1"/>
  <c r="O325" i="3" s="1"/>
  <c r="G326" i="3"/>
  <c r="R326" i="3" s="1"/>
  <c r="G327" i="3"/>
  <c r="L327" i="3" s="1"/>
  <c r="L253" i="8" s="1"/>
  <c r="G328" i="3"/>
  <c r="R328" i="3" s="1"/>
  <c r="G329" i="3"/>
  <c r="P329" i="3" s="1"/>
  <c r="P255" i="8" s="1"/>
  <c r="G330" i="3"/>
  <c r="G331" i="3"/>
  <c r="P331" i="3" s="1"/>
  <c r="O331" i="3" s="1"/>
  <c r="G332" i="3"/>
  <c r="U332" i="3" s="1"/>
  <c r="U258" i="8" s="1"/>
  <c r="G333" i="3"/>
  <c r="G334" i="3"/>
  <c r="G335" i="3"/>
  <c r="G336" i="3"/>
  <c r="R336" i="3" s="1"/>
  <c r="O336" i="3" s="1"/>
  <c r="G337" i="3"/>
  <c r="G338" i="3"/>
  <c r="G339" i="3"/>
  <c r="G340" i="3"/>
  <c r="U340" i="3" s="1"/>
  <c r="U157" i="10" s="1"/>
  <c r="G341" i="3"/>
  <c r="U341" i="3" s="1"/>
  <c r="U267" i="8" s="1"/>
  <c r="G342" i="3"/>
  <c r="G343" i="3"/>
  <c r="U343" i="3" s="1"/>
  <c r="U269" i="8" s="1"/>
  <c r="G344" i="3"/>
  <c r="G345" i="3"/>
  <c r="G346" i="3"/>
  <c r="Q346" i="3" s="1"/>
  <c r="Q272" i="8" s="1"/>
  <c r="G347" i="3"/>
  <c r="G348" i="3"/>
  <c r="U348" i="3" s="1"/>
  <c r="U274" i="8" s="1"/>
  <c r="G349" i="3"/>
  <c r="R349" i="3" s="1"/>
  <c r="R160" i="10" s="1"/>
  <c r="G350" i="3"/>
  <c r="L350" i="3" s="1"/>
  <c r="G351" i="3"/>
  <c r="L351" i="3" s="1"/>
  <c r="G352" i="3"/>
  <c r="U352" i="3" s="1"/>
  <c r="U278" i="8" s="1"/>
  <c r="G353" i="3"/>
  <c r="G354" i="3"/>
  <c r="L354" i="3" s="1"/>
  <c r="L280" i="8" s="1"/>
  <c r="G355" i="3"/>
  <c r="U355" i="3" s="1"/>
  <c r="U281" i="8" s="1"/>
  <c r="G356" i="3"/>
  <c r="G357" i="3"/>
  <c r="G358" i="3"/>
  <c r="G359" i="3"/>
  <c r="G361" i="3"/>
  <c r="R361" i="3" s="1"/>
  <c r="R287" i="8" s="1"/>
  <c r="G362" i="3"/>
  <c r="L362" i="3" s="1"/>
  <c r="G363" i="3"/>
  <c r="G364" i="3"/>
  <c r="G365" i="3"/>
  <c r="G366" i="3"/>
  <c r="G367" i="3"/>
  <c r="U367" i="3" s="1"/>
  <c r="U172" i="10" s="1"/>
  <c r="G368" i="3"/>
  <c r="G369" i="3"/>
  <c r="G370" i="3"/>
  <c r="G371" i="3"/>
  <c r="R371" i="3" s="1"/>
  <c r="O371" i="3" s="1"/>
  <c r="G372" i="3"/>
  <c r="L372" i="3" s="1"/>
  <c r="L298" i="8" s="1"/>
  <c r="G373" i="3"/>
  <c r="L373" i="3" s="1"/>
  <c r="L299" i="8" s="1"/>
  <c r="G374" i="3"/>
  <c r="G375" i="3"/>
  <c r="R375" i="3" s="1"/>
  <c r="O375" i="3" s="1"/>
  <c r="G377" i="3"/>
  <c r="G378" i="3"/>
  <c r="G379" i="3"/>
  <c r="L379" i="3" s="1"/>
  <c r="L178" i="10" s="1"/>
  <c r="G380" i="3"/>
  <c r="G381" i="3"/>
  <c r="L381" i="3" s="1"/>
  <c r="L307" i="8" s="1"/>
  <c r="G382" i="3"/>
  <c r="G383" i="3"/>
  <c r="U383" i="3" s="1"/>
  <c r="G384" i="3"/>
  <c r="G385" i="3"/>
  <c r="R385" i="3" s="1"/>
  <c r="O385" i="3" s="1"/>
  <c r="G386" i="3"/>
  <c r="U386" i="3" s="1"/>
  <c r="U183" i="10" s="1"/>
  <c r="G387" i="3"/>
  <c r="G388" i="3"/>
  <c r="G389" i="3"/>
  <c r="U389" i="3" s="1"/>
  <c r="G390" i="3"/>
  <c r="U390" i="3" s="1"/>
  <c r="G391" i="3"/>
  <c r="U391" i="3" s="1"/>
  <c r="U316" i="8" s="1"/>
  <c r="G392" i="3"/>
  <c r="U392" i="3" s="1"/>
  <c r="U317" i="8" s="1"/>
  <c r="G393" i="3"/>
  <c r="L393" i="3" s="1"/>
  <c r="L318" i="8" s="1"/>
  <c r="G394" i="3"/>
  <c r="L394" i="3" s="1"/>
  <c r="G395" i="3"/>
  <c r="G396" i="3"/>
  <c r="G397" i="3"/>
  <c r="G398" i="3"/>
  <c r="L398" i="3" s="1"/>
  <c r="G399" i="3"/>
  <c r="G401" i="3"/>
  <c r="G402" i="3"/>
  <c r="L402" i="3" s="1"/>
  <c r="L192" i="10" s="1"/>
  <c r="G403" i="3"/>
  <c r="S403" i="3" s="1"/>
  <c r="G404" i="3"/>
  <c r="X404" i="3" s="1"/>
  <c r="X86" i="9" s="1"/>
  <c r="G405" i="3"/>
  <c r="Q405" i="3" s="1"/>
  <c r="O405" i="3" s="1"/>
  <c r="G406" i="3"/>
  <c r="G408" i="3"/>
  <c r="G409" i="3"/>
  <c r="G410" i="3"/>
  <c r="M410" i="3" s="1"/>
  <c r="M91" i="9" s="1"/>
  <c r="G412" i="3"/>
  <c r="L412" i="3" s="1"/>
  <c r="L93" i="9" s="1"/>
  <c r="G413" i="3"/>
  <c r="X413" i="3" s="1"/>
  <c r="X94" i="9" s="1"/>
  <c r="G414" i="3"/>
  <c r="X414" i="3" s="1"/>
  <c r="X95" i="9" s="1"/>
  <c r="G415" i="3"/>
  <c r="R415" i="3" s="1"/>
  <c r="R96" i="9" s="1"/>
  <c r="G416" i="3"/>
  <c r="X416" i="3" s="1"/>
  <c r="X97" i="9" s="1"/>
  <c r="G417" i="3"/>
  <c r="G418" i="3"/>
  <c r="G419" i="3"/>
  <c r="P419" i="3" s="1"/>
  <c r="G420" i="3"/>
  <c r="G421" i="3"/>
  <c r="U421" i="3" s="1"/>
  <c r="U328" i="8" s="1"/>
  <c r="G422" i="3"/>
  <c r="G423" i="3"/>
  <c r="G424" i="3"/>
  <c r="L424" i="3" s="1"/>
  <c r="L195" i="10" s="1"/>
  <c r="G425" i="3"/>
  <c r="L425" i="3" s="1"/>
  <c r="G426" i="3"/>
  <c r="G427" i="3"/>
  <c r="G428" i="3"/>
  <c r="G429" i="3"/>
  <c r="Q429" i="3" s="1"/>
  <c r="Q336" i="8" s="1"/>
  <c r="G430" i="3"/>
  <c r="L430" i="3" s="1"/>
  <c r="L199" i="10" s="1"/>
  <c r="G431" i="3"/>
  <c r="G432" i="3"/>
  <c r="G433" i="3"/>
  <c r="G434" i="3"/>
  <c r="U434" i="3" s="1"/>
  <c r="G435" i="3"/>
  <c r="Q435" i="3" s="1"/>
  <c r="G436" i="3"/>
  <c r="U436" i="3" s="1"/>
  <c r="G437" i="3"/>
  <c r="U437" i="3" s="1"/>
  <c r="G438" i="3"/>
  <c r="U438" i="3" s="1"/>
  <c r="U206" i="10" s="1"/>
  <c r="G439" i="3"/>
  <c r="G440" i="3"/>
  <c r="G441" i="3"/>
  <c r="G442" i="3"/>
  <c r="G443" i="3"/>
  <c r="R443" i="3" s="1"/>
  <c r="O443" i="3" s="1"/>
  <c r="G444" i="3"/>
  <c r="L444" i="3" s="1"/>
  <c r="L103" i="9" s="1"/>
  <c r="G445" i="3"/>
  <c r="X445" i="3" s="1"/>
  <c r="X104" i="9" s="1"/>
  <c r="G446" i="3"/>
  <c r="Q446" i="3" s="1"/>
  <c r="O446" i="3" s="1"/>
  <c r="G447" i="3"/>
  <c r="X447" i="3" s="1"/>
  <c r="X106" i="9" s="1"/>
  <c r="G448" i="3"/>
  <c r="L448" i="3" s="1"/>
  <c r="L107" i="9" s="1"/>
  <c r="G449" i="3"/>
  <c r="X449" i="3" s="1"/>
  <c r="X108" i="9" s="1"/>
  <c r="G450" i="3"/>
  <c r="R450" i="3" s="1"/>
  <c r="R209" i="10" s="1"/>
  <c r="G451" i="3"/>
  <c r="G452" i="3"/>
  <c r="G453" i="3"/>
  <c r="G454" i="3"/>
  <c r="G455" i="3"/>
  <c r="X455" i="3" s="1"/>
  <c r="X114" i="9" s="1"/>
  <c r="G456" i="3"/>
  <c r="G457" i="3"/>
  <c r="U457" i="3" s="1"/>
  <c r="U349" i="8" s="1"/>
  <c r="G458" i="3"/>
  <c r="G459" i="3"/>
  <c r="G460" i="3"/>
  <c r="Q460" i="3" s="1"/>
  <c r="Q117" i="9" s="1"/>
  <c r="G461" i="3"/>
  <c r="R461" i="3" s="1"/>
  <c r="G462" i="3"/>
  <c r="R462" i="3" s="1"/>
  <c r="G463" i="3"/>
  <c r="F638" i="3"/>
  <c r="F640" i="3" s="1"/>
  <c r="F641" i="3" s="1"/>
  <c r="V637" i="3"/>
  <c r="V478" i="8" s="1"/>
  <c r="V635" i="3"/>
  <c r="V476" i="8" s="1"/>
  <c r="V633" i="3"/>
  <c r="V474" i="8" s="1"/>
  <c r="V632" i="3"/>
  <c r="V473" i="8" s="1"/>
  <c r="V631" i="3"/>
  <c r="V472" i="8" s="1"/>
  <c r="V630" i="3"/>
  <c r="V471" i="8" s="1"/>
  <c r="V629" i="3"/>
  <c r="V470" i="8" s="1"/>
  <c r="V627" i="3"/>
  <c r="V468" i="8" s="1"/>
  <c r="V626" i="3"/>
  <c r="V467" i="8" s="1"/>
  <c r="V625" i="3"/>
  <c r="V466" i="8" s="1"/>
  <c r="V624" i="3"/>
  <c r="V465" i="8" s="1"/>
  <c r="V623" i="3"/>
  <c r="V464" i="8" s="1"/>
  <c r="V620" i="3"/>
  <c r="V461" i="8" s="1"/>
  <c r="V619" i="3"/>
  <c r="V460" i="8" s="1"/>
  <c r="V618" i="3"/>
  <c r="V459" i="8" s="1"/>
  <c r="V617" i="3"/>
  <c r="V458" i="8" s="1"/>
  <c r="V616" i="3"/>
  <c r="V457" i="8" s="1"/>
  <c r="V614" i="3"/>
  <c r="V455" i="8" s="1"/>
  <c r="V605" i="3"/>
  <c r="V448" i="8" s="1"/>
  <c r="V603" i="3"/>
  <c r="V446" i="8" s="1"/>
  <c r="V601" i="3"/>
  <c r="V445" i="8" s="1"/>
  <c r="V597" i="3"/>
  <c r="V441" i="8" s="1"/>
  <c r="V596" i="3"/>
  <c r="V440" i="8" s="1"/>
  <c r="V595" i="3"/>
  <c r="V439" i="8" s="1"/>
  <c r="V593" i="3"/>
  <c r="V437" i="8" s="1"/>
  <c r="V592" i="3"/>
  <c r="V436" i="8" s="1"/>
  <c r="V591" i="3"/>
  <c r="V435" i="8" s="1"/>
  <c r="V590" i="3"/>
  <c r="V434" i="8" s="1"/>
  <c r="V587" i="3"/>
  <c r="V433" i="8" s="1"/>
  <c r="V585" i="3"/>
  <c r="V431" i="8" s="1"/>
  <c r="V584" i="3"/>
  <c r="V430" i="8" s="1"/>
  <c r="V583" i="3"/>
  <c r="V429" i="8" s="1"/>
  <c r="V582" i="3"/>
  <c r="V428" i="8" s="1"/>
  <c r="V580" i="3"/>
  <c r="V426" i="8" s="1"/>
  <c r="V579" i="3"/>
  <c r="V425" i="8" s="1"/>
  <c r="V578" i="3"/>
  <c r="V424" i="8" s="1"/>
  <c r="V577" i="3"/>
  <c r="V423" i="8" s="1"/>
  <c r="V575" i="3"/>
  <c r="V421" i="8" s="1"/>
  <c r="V574" i="3"/>
  <c r="V420" i="8" s="1"/>
  <c r="V556" i="3"/>
  <c r="V408" i="8" s="1"/>
  <c r="V539" i="3"/>
  <c r="V400" i="8" s="1"/>
  <c r="V537" i="3"/>
  <c r="V398" i="8" s="1"/>
  <c r="V536" i="3"/>
  <c r="V397" i="8" s="1"/>
  <c r="V526" i="3"/>
  <c r="V394" i="8" s="1"/>
  <c r="V525" i="3"/>
  <c r="V393" i="8" s="1"/>
  <c r="V511" i="3"/>
  <c r="V391" i="8" s="1"/>
  <c r="V510" i="3"/>
  <c r="V390" i="8" s="1"/>
  <c r="V509" i="3"/>
  <c r="V389" i="8" s="1"/>
  <c r="V508" i="3"/>
  <c r="V388" i="8" s="1"/>
  <c r="V507" i="3"/>
  <c r="V387" i="8" s="1"/>
  <c r="V503" i="3"/>
  <c r="V383" i="8" s="1"/>
  <c r="V497" i="3"/>
  <c r="V380" i="8" s="1"/>
  <c r="V496" i="3"/>
  <c r="V379" i="8" s="1"/>
  <c r="V488" i="3"/>
  <c r="V374" i="8" s="1"/>
  <c r="V487" i="3"/>
  <c r="V486" i="3"/>
  <c r="V372" i="8" s="1"/>
  <c r="V484" i="3"/>
  <c r="V370" i="8" s="1"/>
  <c r="V483" i="3"/>
  <c r="V369" i="8" s="1"/>
  <c r="V482" i="3"/>
  <c r="V368" i="8" s="1"/>
  <c r="V480" i="3"/>
  <c r="V366" i="8" s="1"/>
  <c r="V478" i="3"/>
  <c r="V365" i="8" s="1"/>
  <c r="V477" i="3"/>
  <c r="V364" i="8" s="1"/>
  <c r="V476" i="3"/>
  <c r="V363" i="8" s="1"/>
  <c r="W468" i="3"/>
  <c r="W356" i="8" s="1"/>
  <c r="V468" i="3"/>
  <c r="V356" i="8" s="1"/>
  <c r="V462" i="3"/>
  <c r="V352" i="8" s="1"/>
  <c r="V461" i="3"/>
  <c r="V351" i="8" s="1"/>
  <c r="V458" i="3"/>
  <c r="V350" i="8" s="1"/>
  <c r="V457" i="3"/>
  <c r="V349" i="8" s="1"/>
  <c r="V441" i="3"/>
  <c r="V347" i="8" s="1"/>
  <c r="V435" i="3"/>
  <c r="V342" i="8" s="1"/>
  <c r="V428" i="3"/>
  <c r="V335" i="8" s="1"/>
  <c r="V426" i="3"/>
  <c r="V333" i="8" s="1"/>
  <c r="V423" i="3"/>
  <c r="V330" i="8" s="1"/>
  <c r="V420" i="3"/>
  <c r="V327" i="8" s="1"/>
  <c r="V403" i="3"/>
  <c r="V326" i="8" s="1"/>
  <c r="V395" i="3"/>
  <c r="V320" i="8" s="1"/>
  <c r="V393" i="3"/>
  <c r="V318" i="8" s="1"/>
  <c r="V392" i="3"/>
  <c r="V317" i="8" s="1"/>
  <c r="V391" i="3"/>
  <c r="V316" i="8" s="1"/>
  <c r="V385" i="3"/>
  <c r="V311" i="8" s="1"/>
  <c r="V381" i="3"/>
  <c r="V307" i="8" s="1"/>
  <c r="V378" i="3"/>
  <c r="V304" i="8" s="1"/>
  <c r="V374" i="3"/>
  <c r="V300" i="8" s="1"/>
  <c r="V373" i="3"/>
  <c r="V299" i="8" s="1"/>
  <c r="V372" i="3"/>
  <c r="V298" i="8" s="1"/>
  <c r="V371" i="3"/>
  <c r="V297" i="8" s="1"/>
  <c r="V369" i="3"/>
  <c r="V295" i="8" s="1"/>
  <c r="V364" i="3"/>
  <c r="V290" i="8" s="1"/>
  <c r="V363" i="3"/>
  <c r="V289" i="8" s="1"/>
  <c r="V6" i="8"/>
  <c r="V353" i="8" s="1"/>
  <c r="G6" i="6"/>
  <c r="T6" i="6"/>
  <c r="U6" i="6"/>
  <c r="G7" i="6"/>
  <c r="M7" i="6"/>
  <c r="S7" i="6"/>
  <c r="T7" i="6"/>
  <c r="U7" i="6"/>
  <c r="G8" i="6"/>
  <c r="S8" i="6" s="1"/>
  <c r="M8" i="6"/>
  <c r="T8" i="6"/>
  <c r="U8" i="6"/>
  <c r="G9" i="6"/>
  <c r="M9" i="6"/>
  <c r="S9" i="6"/>
  <c r="T9" i="6"/>
  <c r="U9" i="6"/>
  <c r="G10" i="6"/>
  <c r="M10" i="6"/>
  <c r="S10" i="6"/>
  <c r="T10" i="6"/>
  <c r="U10" i="6"/>
  <c r="G11" i="6"/>
  <c r="S11" i="6" s="1"/>
  <c r="M11" i="6"/>
  <c r="T11" i="6"/>
  <c r="U11" i="6"/>
  <c r="G12" i="6"/>
  <c r="M12" i="6"/>
  <c r="T12" i="6"/>
  <c r="U12" i="6"/>
  <c r="M13" i="6"/>
  <c r="S13" i="6"/>
  <c r="T13" i="6"/>
  <c r="U13" i="6"/>
  <c r="G14" i="6"/>
  <c r="M14" i="6"/>
  <c r="S14" i="6"/>
  <c r="T14" i="6"/>
  <c r="U14" i="6"/>
  <c r="G15" i="6"/>
  <c r="M15" i="6"/>
  <c r="S15" i="6"/>
  <c r="T15" i="6"/>
  <c r="U15" i="6"/>
  <c r="G16" i="6"/>
  <c r="S16" i="6" s="1"/>
  <c r="M16" i="6"/>
  <c r="T16" i="6"/>
  <c r="U16" i="6"/>
  <c r="G17" i="6"/>
  <c r="S17" i="6" s="1"/>
  <c r="M17" i="6"/>
  <c r="T17" i="6"/>
  <c r="T229" i="6" s="1"/>
  <c r="U17" i="6"/>
  <c r="G18" i="6"/>
  <c r="S18" i="6" s="1"/>
  <c r="M18" i="6"/>
  <c r="T18" i="6"/>
  <c r="U18" i="6"/>
  <c r="G19" i="6"/>
  <c r="M19" i="6"/>
  <c r="S19" i="6"/>
  <c r="T19" i="6"/>
  <c r="U19" i="6"/>
  <c r="G20" i="6"/>
  <c r="S20" i="6" s="1"/>
  <c r="M20" i="6"/>
  <c r="M229" i="6" s="1"/>
  <c r="M349" i="6" s="1"/>
  <c r="T20" i="6"/>
  <c r="U20" i="6"/>
  <c r="G21" i="6"/>
  <c r="S21" i="6" s="1"/>
  <c r="M21" i="6"/>
  <c r="T21" i="6"/>
  <c r="U21" i="6"/>
  <c r="G22" i="6"/>
  <c r="M22" i="6"/>
  <c r="V22" i="6"/>
  <c r="W22" i="6"/>
  <c r="X22" i="6"/>
  <c r="G23" i="6"/>
  <c r="M23" i="6"/>
  <c r="V23" i="6"/>
  <c r="W23" i="6"/>
  <c r="X23" i="6"/>
  <c r="G24" i="6"/>
  <c r="M24" i="6"/>
  <c r="V24" i="6"/>
  <c r="W24" i="6"/>
  <c r="X24" i="6"/>
  <c r="M25" i="6"/>
  <c r="V25" i="6"/>
  <c r="W25" i="6"/>
  <c r="X25" i="6"/>
  <c r="G26" i="6"/>
  <c r="V26" i="6" s="1"/>
  <c r="M26" i="6"/>
  <c r="W26" i="6"/>
  <c r="X26" i="6"/>
  <c r="G27" i="6"/>
  <c r="M27" i="6"/>
  <c r="V27" i="6"/>
  <c r="W27" i="6"/>
  <c r="X27" i="6"/>
  <c r="G28" i="6"/>
  <c r="M28" i="6"/>
  <c r="V28" i="6"/>
  <c r="W28" i="6"/>
  <c r="X28" i="6"/>
  <c r="G29" i="6"/>
  <c r="M29" i="6"/>
  <c r="V29" i="6"/>
  <c r="W29" i="6"/>
  <c r="X29" i="6"/>
  <c r="M351" i="6"/>
  <c r="U235" i="6"/>
  <c r="U236" i="6"/>
  <c r="U237" i="6"/>
  <c r="U238" i="6"/>
  <c r="U239" i="6"/>
  <c r="U240" i="6"/>
  <c r="U241" i="6"/>
  <c r="U243" i="6"/>
  <c r="U244" i="6"/>
  <c r="U245" i="6"/>
  <c r="U246" i="6"/>
  <c r="U247" i="6"/>
  <c r="U248" i="6"/>
  <c r="U249" i="6"/>
  <c r="U252" i="6"/>
  <c r="U253" i="6"/>
  <c r="U255" i="6"/>
  <c r="U257" i="6"/>
  <c r="U258" i="6"/>
  <c r="U259" i="6"/>
  <c r="U260" i="6"/>
  <c r="U261" i="6"/>
  <c r="U262" i="6"/>
  <c r="U271" i="6"/>
  <c r="U272" i="6"/>
  <c r="U278" i="6"/>
  <c r="U279" i="6"/>
  <c r="U283" i="6"/>
  <c r="U288" i="6"/>
  <c r="U290" i="6"/>
  <c r="U291" i="6"/>
  <c r="U293" i="6"/>
  <c r="U295" i="6"/>
  <c r="U296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5" i="6"/>
  <c r="U316" i="6"/>
  <c r="U317" i="6"/>
  <c r="U318" i="6"/>
  <c r="U319" i="6"/>
  <c r="U320" i="6"/>
  <c r="U321" i="6"/>
  <c r="U322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0" i="6"/>
  <c r="U31" i="6"/>
  <c r="U32" i="6"/>
  <c r="U33" i="6"/>
  <c r="U34" i="6"/>
  <c r="U35" i="6"/>
  <c r="U36" i="6"/>
  <c r="U41" i="6"/>
  <c r="U42" i="6"/>
  <c r="U44" i="6"/>
  <c r="U45" i="6"/>
  <c r="U46" i="6"/>
  <c r="U47" i="6"/>
  <c r="U48" i="6"/>
  <c r="U49" i="6"/>
  <c r="U50" i="6"/>
  <c r="U51" i="6"/>
  <c r="U52" i="6"/>
  <c r="U53" i="6"/>
  <c r="U55" i="6"/>
  <c r="U56" i="6"/>
  <c r="U57" i="6"/>
  <c r="U58" i="6"/>
  <c r="U59" i="6"/>
  <c r="U60" i="6"/>
  <c r="U63" i="6"/>
  <c r="U64" i="6"/>
  <c r="U66" i="6"/>
  <c r="U68" i="6"/>
  <c r="U69" i="6"/>
  <c r="U70" i="6"/>
  <c r="U86" i="6"/>
  <c r="U87" i="6"/>
  <c r="U88" i="6"/>
  <c r="U89" i="6"/>
  <c r="U90" i="6"/>
  <c r="U91" i="6"/>
  <c r="U92" i="6"/>
  <c r="U93" i="6"/>
  <c r="U94" i="6"/>
  <c r="U95" i="6"/>
  <c r="U96" i="6"/>
  <c r="U97" i="6"/>
  <c r="U99" i="6"/>
  <c r="U101" i="6"/>
  <c r="U115" i="6"/>
  <c r="U117" i="6"/>
  <c r="U118" i="6"/>
  <c r="U119" i="6"/>
  <c r="U120" i="6"/>
  <c r="U121" i="6"/>
  <c r="U122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3" i="6"/>
  <c r="U184" i="6"/>
  <c r="U199" i="6"/>
  <c r="U200" i="6"/>
  <c r="U201" i="6"/>
  <c r="U202" i="6"/>
  <c r="U203" i="6"/>
  <c r="U204" i="6"/>
  <c r="U207" i="6"/>
  <c r="U208" i="6"/>
  <c r="U222" i="6"/>
  <c r="U223" i="6"/>
  <c r="U226" i="6"/>
  <c r="U227" i="6"/>
  <c r="X234" i="6"/>
  <c r="X242" i="6"/>
  <c r="X250" i="6"/>
  <c r="X251" i="6"/>
  <c r="X254" i="6"/>
  <c r="X256" i="6"/>
  <c r="X263" i="6"/>
  <c r="X264" i="6"/>
  <c r="X265" i="6"/>
  <c r="X266" i="6"/>
  <c r="X267" i="6"/>
  <c r="X268" i="6"/>
  <c r="X269" i="6"/>
  <c r="X270" i="6"/>
  <c r="X273" i="6"/>
  <c r="X274" i="6"/>
  <c r="X275" i="6"/>
  <c r="X276" i="6"/>
  <c r="X277" i="6"/>
  <c r="X280" i="6"/>
  <c r="X281" i="6"/>
  <c r="X282" i="6"/>
  <c r="X284" i="6"/>
  <c r="X285" i="6"/>
  <c r="X286" i="6"/>
  <c r="X287" i="6"/>
  <c r="X289" i="6"/>
  <c r="X292" i="6"/>
  <c r="X294" i="6"/>
  <c r="X297" i="6"/>
  <c r="X298" i="6"/>
  <c r="X299" i="6"/>
  <c r="X313" i="6"/>
  <c r="X314" i="6"/>
  <c r="X323" i="6"/>
  <c r="X37" i="6"/>
  <c r="X38" i="6"/>
  <c r="X39" i="6"/>
  <c r="X40" i="6"/>
  <c r="X43" i="6"/>
  <c r="X54" i="6"/>
  <c r="X61" i="6"/>
  <c r="X62" i="6"/>
  <c r="X65" i="6"/>
  <c r="X67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98" i="6"/>
  <c r="X100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6" i="6"/>
  <c r="X182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198" i="6"/>
  <c r="X205" i="6"/>
  <c r="X206" i="6"/>
  <c r="X209" i="6"/>
  <c r="X210" i="6"/>
  <c r="X211" i="6"/>
  <c r="X212" i="6"/>
  <c r="X213" i="6"/>
  <c r="X214" i="6"/>
  <c r="X215" i="6"/>
  <c r="X216" i="6"/>
  <c r="X217" i="6"/>
  <c r="X218" i="6"/>
  <c r="X219" i="6"/>
  <c r="X220" i="6"/>
  <c r="X221" i="6"/>
  <c r="X224" i="6"/>
  <c r="X225" i="6"/>
  <c r="X228" i="6"/>
  <c r="G234" i="6"/>
  <c r="S235" i="6"/>
  <c r="G235" i="6"/>
  <c r="S236" i="6" s="1"/>
  <c r="G236" i="6"/>
  <c r="S237" i="6" s="1"/>
  <c r="S238" i="6"/>
  <c r="G238" i="6"/>
  <c r="S239" i="6" s="1"/>
  <c r="G239" i="6"/>
  <c r="S240" i="6" s="1"/>
  <c r="G240" i="6"/>
  <c r="S241" i="6"/>
  <c r="S243" i="6"/>
  <c r="G243" i="6"/>
  <c r="S244" i="6" s="1"/>
  <c r="G244" i="6"/>
  <c r="S245" i="6" s="1"/>
  <c r="S246" i="6"/>
  <c r="G246" i="6"/>
  <c r="S247" i="6"/>
  <c r="G247" i="6"/>
  <c r="S248" i="6"/>
  <c r="G248" i="6"/>
  <c r="S249" i="6"/>
  <c r="S252" i="6"/>
  <c r="G252" i="6"/>
  <c r="S253" i="6" s="1"/>
  <c r="S255" i="6"/>
  <c r="S257" i="6"/>
  <c r="G257" i="6"/>
  <c r="S258" i="6" s="1"/>
  <c r="G258" i="6"/>
  <c r="S259" i="6"/>
  <c r="G259" i="6"/>
  <c r="S260" i="6" s="1"/>
  <c r="G260" i="6"/>
  <c r="S261" i="6" s="1"/>
  <c r="S262" i="6"/>
  <c r="G270" i="6"/>
  <c r="S271" i="6"/>
  <c r="G271" i="6"/>
  <c r="S272" i="6"/>
  <c r="G277" i="6"/>
  <c r="S278" i="6" s="1"/>
  <c r="G278" i="6"/>
  <c r="S279" i="6"/>
  <c r="S283" i="6"/>
  <c r="G287" i="6"/>
  <c r="S288" i="6" s="1"/>
  <c r="S290" i="6"/>
  <c r="S291" i="6"/>
  <c r="S293" i="6"/>
  <c r="S295" i="6"/>
  <c r="S296" i="6"/>
  <c r="S300" i="6"/>
  <c r="G300" i="6"/>
  <c r="S301" i="6"/>
  <c r="G301" i="6"/>
  <c r="S302" i="6" s="1"/>
  <c r="G302" i="6"/>
  <c r="S303" i="6"/>
  <c r="G303" i="6"/>
  <c r="S304" i="6" s="1"/>
  <c r="G304" i="6"/>
  <c r="S305" i="6" s="1"/>
  <c r="G305" i="6"/>
  <c r="S306" i="6"/>
  <c r="G306" i="6"/>
  <c r="S307" i="6" s="1"/>
  <c r="G307" i="6"/>
  <c r="S308" i="6" s="1"/>
  <c r="G308" i="6"/>
  <c r="S309" i="6"/>
  <c r="G309" i="6"/>
  <c r="S310" i="6" s="1"/>
  <c r="G310" i="6"/>
  <c r="S311" i="6" s="1"/>
  <c r="S312" i="6"/>
  <c r="G314" i="6"/>
  <c r="S315" i="6" s="1"/>
  <c r="G315" i="6"/>
  <c r="S316" i="6"/>
  <c r="G316" i="6"/>
  <c r="S317" i="6"/>
  <c r="S318" i="6"/>
  <c r="G318" i="6"/>
  <c r="S319" i="6" s="1"/>
  <c r="G319" i="6"/>
  <c r="S320" i="6"/>
  <c r="S321" i="6"/>
  <c r="G321" i="6"/>
  <c r="S322" i="6" s="1"/>
  <c r="S324" i="6"/>
  <c r="S325" i="6"/>
  <c r="S326" i="6"/>
  <c r="S327" i="6"/>
  <c r="S328" i="6"/>
  <c r="G328" i="6"/>
  <c r="S329" i="6" s="1"/>
  <c r="G329" i="6"/>
  <c r="S330" i="6" s="1"/>
  <c r="G330" i="6"/>
  <c r="S331" i="6" s="1"/>
  <c r="G331" i="6"/>
  <c r="S332" i="6" s="1"/>
  <c r="S333" i="6"/>
  <c r="G333" i="6"/>
  <c r="S334" i="6"/>
  <c r="G334" i="6"/>
  <c r="S335" i="6" s="1"/>
  <c r="G335" i="6"/>
  <c r="S336" i="6"/>
  <c r="G336" i="6"/>
  <c r="S337" i="6"/>
  <c r="G337" i="6"/>
  <c r="S338" i="6"/>
  <c r="S339" i="6"/>
  <c r="G339" i="6"/>
  <c r="S340" i="6" s="1"/>
  <c r="G340" i="6"/>
  <c r="S341" i="6" s="1"/>
  <c r="S342" i="6"/>
  <c r="G342" i="6"/>
  <c r="S343" i="6"/>
  <c r="S344" i="6"/>
  <c r="G344" i="6"/>
  <c r="S345" i="6"/>
  <c r="G30" i="6"/>
  <c r="S30" i="6"/>
  <c r="G31" i="6"/>
  <c r="S31" i="6" s="1"/>
  <c r="G32" i="6"/>
  <c r="S32" i="6" s="1"/>
  <c r="G33" i="6"/>
  <c r="S33" i="6" s="1"/>
  <c r="G34" i="6"/>
  <c r="S34" i="6" s="1"/>
  <c r="S35" i="6"/>
  <c r="G36" i="6"/>
  <c r="S36" i="6" s="1"/>
  <c r="G41" i="6"/>
  <c r="S41" i="6" s="1"/>
  <c r="G42" i="6"/>
  <c r="S42" i="6"/>
  <c r="G44" i="6"/>
  <c r="S44" i="6"/>
  <c r="G45" i="6"/>
  <c r="S45" i="6"/>
  <c r="G46" i="6"/>
  <c r="S46" i="6"/>
  <c r="G47" i="6"/>
  <c r="S47" i="6" s="1"/>
  <c r="G48" i="6"/>
  <c r="S48" i="6" s="1"/>
  <c r="G49" i="6"/>
  <c r="S49" i="6"/>
  <c r="G50" i="6"/>
  <c r="S50" i="6"/>
  <c r="G51" i="6"/>
  <c r="S51" i="6"/>
  <c r="G52" i="6"/>
  <c r="S52" i="6"/>
  <c r="G53" i="6"/>
  <c r="S53" i="6" s="1"/>
  <c r="G55" i="6"/>
  <c r="S55" i="6" s="1"/>
  <c r="G56" i="6"/>
  <c r="S56" i="6"/>
  <c r="G57" i="6"/>
  <c r="S57" i="6" s="1"/>
  <c r="G58" i="6"/>
  <c r="S58" i="6"/>
  <c r="G59" i="6"/>
  <c r="S59" i="6"/>
  <c r="G60" i="6"/>
  <c r="S60" i="6" s="1"/>
  <c r="G63" i="6"/>
  <c r="S63" i="6" s="1"/>
  <c r="G64" i="6"/>
  <c r="S64" i="6"/>
  <c r="G66" i="6"/>
  <c r="S66" i="6"/>
  <c r="G68" i="6"/>
  <c r="S68" i="6"/>
  <c r="G69" i="6"/>
  <c r="S69" i="6"/>
  <c r="G70" i="6"/>
  <c r="S70" i="6" s="1"/>
  <c r="G86" i="6"/>
  <c r="S86" i="6" s="1"/>
  <c r="G87" i="6"/>
  <c r="S87" i="6"/>
  <c r="G88" i="6"/>
  <c r="S88" i="6" s="1"/>
  <c r="G89" i="6"/>
  <c r="S89" i="6"/>
  <c r="G90" i="6"/>
  <c r="S90" i="6"/>
  <c r="G91" i="6"/>
  <c r="S91" i="6" s="1"/>
  <c r="G92" i="6"/>
  <c r="S92" i="6" s="1"/>
  <c r="G93" i="6"/>
  <c r="S93" i="6"/>
  <c r="G94" i="6"/>
  <c r="S94" i="6"/>
  <c r="G95" i="6"/>
  <c r="S95" i="6"/>
  <c r="G96" i="6"/>
  <c r="S96" i="6"/>
  <c r="G97" i="6"/>
  <c r="S97" i="6" s="1"/>
  <c r="G99" i="6"/>
  <c r="S99" i="6" s="1"/>
  <c r="G101" i="6"/>
  <c r="S101" i="6"/>
  <c r="G115" i="6"/>
  <c r="S115" i="6"/>
  <c r="G117" i="6"/>
  <c r="S117" i="6"/>
  <c r="G118" i="6"/>
  <c r="S118" i="6"/>
  <c r="G119" i="6"/>
  <c r="S119" i="6" s="1"/>
  <c r="G120" i="6"/>
  <c r="S120" i="6" s="1"/>
  <c r="G121" i="6"/>
  <c r="S121" i="6"/>
  <c r="G122" i="6"/>
  <c r="S122" i="6"/>
  <c r="G123" i="6"/>
  <c r="S123" i="6"/>
  <c r="G124" i="6"/>
  <c r="S124" i="6"/>
  <c r="S125" i="6"/>
  <c r="G126" i="6"/>
  <c r="S126" i="6"/>
  <c r="G127" i="6"/>
  <c r="S127" i="6" s="1"/>
  <c r="G128" i="6"/>
  <c r="S128" i="6" s="1"/>
  <c r="G129" i="6"/>
  <c r="S129" i="6" s="1"/>
  <c r="G130" i="6"/>
  <c r="S130" i="6"/>
  <c r="G131" i="6"/>
  <c r="S131" i="6" s="1"/>
  <c r="G132" i="6"/>
  <c r="S132" i="6"/>
  <c r="G133" i="6"/>
  <c r="S133" i="6" s="1"/>
  <c r="G134" i="6"/>
  <c r="S134" i="6" s="1"/>
  <c r="G135" i="6"/>
  <c r="S135" i="6" s="1"/>
  <c r="G136" i="6"/>
  <c r="S136" i="6"/>
  <c r="G137" i="6"/>
  <c r="S137" i="6" s="1"/>
  <c r="G138" i="6"/>
  <c r="S138" i="6" s="1"/>
  <c r="G139" i="6"/>
  <c r="S139" i="6" s="1"/>
  <c r="G140" i="6"/>
  <c r="S140" i="6" s="1"/>
  <c r="G141" i="6"/>
  <c r="S141" i="6" s="1"/>
  <c r="G142" i="6"/>
  <c r="S142" i="6"/>
  <c r="G143" i="6"/>
  <c r="S143" i="6" s="1"/>
  <c r="G144" i="6"/>
  <c r="S144" i="6"/>
  <c r="G145" i="6"/>
  <c r="S145" i="6" s="1"/>
  <c r="G146" i="6"/>
  <c r="S146" i="6"/>
  <c r="G147" i="6"/>
  <c r="S147" i="6" s="1"/>
  <c r="G148" i="6"/>
  <c r="S148" i="6"/>
  <c r="G149" i="6"/>
  <c r="S149" i="6"/>
  <c r="G150" i="6"/>
  <c r="S150" i="6" s="1"/>
  <c r="G151" i="6"/>
  <c r="S151" i="6" s="1"/>
  <c r="G152" i="6"/>
  <c r="S152" i="6" s="1"/>
  <c r="G153" i="6"/>
  <c r="S153" i="6" s="1"/>
  <c r="S154" i="6"/>
  <c r="G155" i="6"/>
  <c r="S155" i="6" s="1"/>
  <c r="G156" i="6"/>
  <c r="S156" i="6" s="1"/>
  <c r="G157" i="6"/>
  <c r="S157" i="6"/>
  <c r="G158" i="6"/>
  <c r="S158" i="6"/>
  <c r="G159" i="6"/>
  <c r="S159" i="6"/>
  <c r="G160" i="6"/>
  <c r="S160" i="6"/>
  <c r="G161" i="6"/>
  <c r="S161" i="6" s="1"/>
  <c r="G162" i="6"/>
  <c r="S162" i="6" s="1"/>
  <c r="G163" i="6"/>
  <c r="S163" i="6"/>
  <c r="G164" i="6"/>
  <c r="S164" i="6"/>
  <c r="G165" i="6"/>
  <c r="S165" i="6"/>
  <c r="G166" i="6"/>
  <c r="S166" i="6"/>
  <c r="G167" i="6"/>
  <c r="S167" i="6" s="1"/>
  <c r="G168" i="6"/>
  <c r="S168" i="6" s="1"/>
  <c r="G169" i="6"/>
  <c r="S169" i="6"/>
  <c r="G170" i="6"/>
  <c r="S170" i="6"/>
  <c r="G171" i="6"/>
  <c r="S171" i="6"/>
  <c r="G172" i="6"/>
  <c r="S172" i="6"/>
  <c r="G173" i="6"/>
  <c r="S173" i="6" s="1"/>
  <c r="G174" i="6"/>
  <c r="S174" i="6" s="1"/>
  <c r="G175" i="6"/>
  <c r="S175" i="6" s="1"/>
  <c r="G176" i="6"/>
  <c r="S176" i="6"/>
  <c r="G177" i="6"/>
  <c r="S177" i="6"/>
  <c r="G178" i="6"/>
  <c r="S178" i="6"/>
  <c r="G179" i="6"/>
  <c r="S179" i="6" s="1"/>
  <c r="G180" i="6"/>
  <c r="S180" i="6" s="1"/>
  <c r="G181" i="6"/>
  <c r="S181" i="6"/>
  <c r="G183" i="6"/>
  <c r="S183" i="6"/>
  <c r="G184" i="6"/>
  <c r="S184" i="6"/>
  <c r="G199" i="6"/>
  <c r="S199" i="6"/>
  <c r="G200" i="6"/>
  <c r="S200" i="6" s="1"/>
  <c r="G201" i="6"/>
  <c r="S201" i="6" s="1"/>
  <c r="G202" i="6"/>
  <c r="S202" i="6" s="1"/>
  <c r="G203" i="6"/>
  <c r="S203" i="6"/>
  <c r="G204" i="6"/>
  <c r="S204" i="6" s="1"/>
  <c r="G207" i="6"/>
  <c r="S207" i="6"/>
  <c r="S208" i="6"/>
  <c r="G221" i="6"/>
  <c r="S222" i="6"/>
  <c r="G222" i="6"/>
  <c r="S223" i="6"/>
  <c r="G225" i="6"/>
  <c r="S226" i="6" s="1"/>
  <c r="G226" i="6"/>
  <c r="S227" i="6"/>
  <c r="G233" i="6"/>
  <c r="G241" i="6"/>
  <c r="V242" i="6"/>
  <c r="G249" i="6"/>
  <c r="V250" i="6"/>
  <c r="G250" i="6"/>
  <c r="V251" i="6"/>
  <c r="V254" i="6"/>
  <c r="G255" i="6"/>
  <c r="V256" i="6" s="1"/>
  <c r="G262" i="6"/>
  <c r="V263" i="6" s="1"/>
  <c r="G263" i="6"/>
  <c r="V264" i="6" s="1"/>
  <c r="G264" i="6"/>
  <c r="V265" i="6" s="1"/>
  <c r="G265" i="6"/>
  <c r="V266" i="6"/>
  <c r="G266" i="6"/>
  <c r="V267" i="6" s="1"/>
  <c r="G267" i="6"/>
  <c r="V268" i="6" s="1"/>
  <c r="G268" i="6"/>
  <c r="V269" i="6"/>
  <c r="G269" i="6"/>
  <c r="V270" i="6" s="1"/>
  <c r="V273" i="6"/>
  <c r="G273" i="6"/>
  <c r="V274" i="6"/>
  <c r="G274" i="6"/>
  <c r="V275" i="6" s="1"/>
  <c r="V276" i="6"/>
  <c r="G276" i="6"/>
  <c r="V277" i="6" s="1"/>
  <c r="G279" i="6"/>
  <c r="V280" i="6"/>
  <c r="G280" i="6"/>
  <c r="V281" i="6" s="1"/>
  <c r="G281" i="6"/>
  <c r="V282" i="6" s="1"/>
  <c r="G283" i="6"/>
  <c r="V284" i="6" s="1"/>
  <c r="G284" i="6"/>
  <c r="V285" i="6"/>
  <c r="G285" i="6"/>
  <c r="V286" i="6" s="1"/>
  <c r="G286" i="6"/>
  <c r="V287" i="6"/>
  <c r="V289" i="6"/>
  <c r="G291" i="6"/>
  <c r="V292" i="6"/>
  <c r="V294" i="6"/>
  <c r="V297" i="6"/>
  <c r="G297" i="6"/>
  <c r="V298" i="6" s="1"/>
  <c r="G298" i="6"/>
  <c r="V299" i="6"/>
  <c r="V313" i="6"/>
  <c r="G313" i="6"/>
  <c r="V314" i="6"/>
  <c r="G322" i="6"/>
  <c r="V323" i="6" s="1"/>
  <c r="G37" i="6"/>
  <c r="V37" i="6" s="1"/>
  <c r="G38" i="6"/>
  <c r="V38" i="6" s="1"/>
  <c r="V229" i="6" s="1"/>
  <c r="G39" i="6"/>
  <c r="V39" i="6"/>
  <c r="G40" i="6"/>
  <c r="V40" i="6" s="1"/>
  <c r="G43" i="6"/>
  <c r="V43" i="6" s="1"/>
  <c r="G54" i="6"/>
  <c r="V54" i="6" s="1"/>
  <c r="G61" i="6"/>
  <c r="V61" i="6" s="1"/>
  <c r="G62" i="6"/>
  <c r="V62" i="6" s="1"/>
  <c r="G65" i="6"/>
  <c r="V65" i="6"/>
  <c r="G67" i="6"/>
  <c r="V67" i="6" s="1"/>
  <c r="G71" i="6"/>
  <c r="V71" i="6" s="1"/>
  <c r="G72" i="6"/>
  <c r="V72" i="6" s="1"/>
  <c r="G73" i="6"/>
  <c r="V73" i="6"/>
  <c r="G74" i="6"/>
  <c r="V74" i="6" s="1"/>
  <c r="G75" i="6"/>
  <c r="V75" i="6" s="1"/>
  <c r="G76" i="6"/>
  <c r="V76" i="6" s="1"/>
  <c r="G77" i="6"/>
  <c r="V77" i="6" s="1"/>
  <c r="G78" i="6"/>
  <c r="V78" i="6" s="1"/>
  <c r="G79" i="6"/>
  <c r="V79" i="6"/>
  <c r="G80" i="6"/>
  <c r="V80" i="6"/>
  <c r="G81" i="6"/>
  <c r="V81" i="6" s="1"/>
  <c r="G82" i="6"/>
  <c r="V82" i="6" s="1"/>
  <c r="G83" i="6"/>
  <c r="V83" i="6"/>
  <c r="G84" i="6"/>
  <c r="V84" i="6" s="1"/>
  <c r="G85" i="6"/>
  <c r="V85" i="6" s="1"/>
  <c r="G98" i="6"/>
  <c r="V98" i="6"/>
  <c r="G100" i="6"/>
  <c r="V100" i="6"/>
  <c r="G102" i="6"/>
  <c r="V102" i="6" s="1"/>
  <c r="G103" i="6"/>
  <c r="V103" i="6"/>
  <c r="G104" i="6"/>
  <c r="V104" i="6"/>
  <c r="G105" i="6"/>
  <c r="V105" i="6" s="1"/>
  <c r="G106" i="6"/>
  <c r="V106" i="6"/>
  <c r="G107" i="6"/>
  <c r="V107" i="6" s="1"/>
  <c r="G108" i="6"/>
  <c r="V108" i="6" s="1"/>
  <c r="G109" i="6"/>
  <c r="V109" i="6" s="1"/>
  <c r="G110" i="6"/>
  <c r="V110" i="6" s="1"/>
  <c r="G111" i="6"/>
  <c r="V111" i="6" s="1"/>
  <c r="G112" i="6"/>
  <c r="V112" i="6"/>
  <c r="G113" i="6"/>
  <c r="V113" i="6" s="1"/>
  <c r="G114" i="6"/>
  <c r="V114" i="6" s="1"/>
  <c r="G116" i="6"/>
  <c r="V116" i="6"/>
  <c r="G182" i="6"/>
  <c r="V182" i="6"/>
  <c r="G185" i="6"/>
  <c r="V185" i="6"/>
  <c r="G186" i="6"/>
  <c r="V186" i="6" s="1"/>
  <c r="G187" i="6"/>
  <c r="V187" i="6"/>
  <c r="G188" i="6"/>
  <c r="V188" i="6" s="1"/>
  <c r="G189" i="6"/>
  <c r="V189" i="6"/>
  <c r="G190" i="6"/>
  <c r="V190" i="6" s="1"/>
  <c r="G191" i="6"/>
  <c r="V191" i="6" s="1"/>
  <c r="G192" i="6"/>
  <c r="V192" i="6"/>
  <c r="G193" i="6"/>
  <c r="V193" i="6"/>
  <c r="G194" i="6"/>
  <c r="V194" i="6" s="1"/>
  <c r="G195" i="6"/>
  <c r="V195" i="6" s="1"/>
  <c r="G196" i="6"/>
  <c r="V196" i="6"/>
  <c r="G197" i="6"/>
  <c r="V197" i="6"/>
  <c r="G198" i="6"/>
  <c r="V198" i="6"/>
  <c r="G205" i="6"/>
  <c r="V205" i="6"/>
  <c r="G206" i="6"/>
  <c r="V206" i="6" s="1"/>
  <c r="G208" i="6"/>
  <c r="V209" i="6" s="1"/>
  <c r="G209" i="6"/>
  <c r="V210" i="6"/>
  <c r="G210" i="6"/>
  <c r="V211" i="6" s="1"/>
  <c r="G211" i="6"/>
  <c r="V212" i="6" s="1"/>
  <c r="G212" i="6"/>
  <c r="V213" i="6"/>
  <c r="G213" i="6"/>
  <c r="V214" i="6" s="1"/>
  <c r="G214" i="6"/>
  <c r="V215" i="6"/>
  <c r="G215" i="6"/>
  <c r="V216" i="6" s="1"/>
  <c r="G216" i="6"/>
  <c r="V217" i="6"/>
  <c r="V218" i="6"/>
  <c r="G218" i="6"/>
  <c r="V219" i="6" s="1"/>
  <c r="G219" i="6"/>
  <c r="V220" i="6" s="1"/>
  <c r="G220" i="6"/>
  <c r="V221" i="6"/>
  <c r="G223" i="6"/>
  <c r="V224" i="6"/>
  <c r="G224" i="6"/>
  <c r="V225" i="6"/>
  <c r="G227" i="6"/>
  <c r="V228" i="6" s="1"/>
  <c r="N346" i="6"/>
  <c r="N229" i="6"/>
  <c r="O346" i="6"/>
  <c r="P346" i="6"/>
  <c r="P229" i="6"/>
  <c r="Q346" i="6"/>
  <c r="Q229" i="6"/>
  <c r="H345" i="6"/>
  <c r="H228" i="6"/>
  <c r="I345" i="6"/>
  <c r="I228" i="6"/>
  <c r="J346" i="6"/>
  <c r="J229" i="6"/>
  <c r="K346" i="6"/>
  <c r="G346" i="6"/>
  <c r="K229" i="6"/>
  <c r="Y346" i="6"/>
  <c r="Y229" i="6"/>
  <c r="W234" i="6"/>
  <c r="W242" i="6"/>
  <c r="W250" i="6"/>
  <c r="W251" i="6"/>
  <c r="W254" i="6"/>
  <c r="W256" i="6"/>
  <c r="W263" i="6"/>
  <c r="W264" i="6"/>
  <c r="W265" i="6"/>
  <c r="W266" i="6"/>
  <c r="W267" i="6"/>
  <c r="W268" i="6"/>
  <c r="W269" i="6"/>
  <c r="W270" i="6"/>
  <c r="W273" i="6"/>
  <c r="W274" i="6"/>
  <c r="W275" i="6"/>
  <c r="W276" i="6"/>
  <c r="W277" i="6"/>
  <c r="W280" i="6"/>
  <c r="W281" i="6"/>
  <c r="W282" i="6"/>
  <c r="W284" i="6"/>
  <c r="W285" i="6"/>
  <c r="W286" i="6"/>
  <c r="W287" i="6"/>
  <c r="W289" i="6"/>
  <c r="W292" i="6"/>
  <c r="W294" i="6"/>
  <c r="W297" i="6"/>
  <c r="W298" i="6"/>
  <c r="W299" i="6"/>
  <c r="W313" i="6"/>
  <c r="W314" i="6"/>
  <c r="W323" i="6"/>
  <c r="W37" i="6"/>
  <c r="W38" i="6"/>
  <c r="W39" i="6"/>
  <c r="W40" i="6"/>
  <c r="W43" i="6"/>
  <c r="W54" i="6"/>
  <c r="W61" i="6"/>
  <c r="W62" i="6"/>
  <c r="W65" i="6"/>
  <c r="W67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98" i="6"/>
  <c r="W100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6" i="6"/>
  <c r="W182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205" i="6"/>
  <c r="W206" i="6"/>
  <c r="W209" i="6"/>
  <c r="W210" i="6"/>
  <c r="W211" i="6"/>
  <c r="W212" i="6"/>
  <c r="W213" i="6"/>
  <c r="W214" i="6"/>
  <c r="W215" i="6"/>
  <c r="W216" i="6"/>
  <c r="W217" i="6"/>
  <c r="W218" i="6"/>
  <c r="W219" i="6"/>
  <c r="W220" i="6"/>
  <c r="W221" i="6"/>
  <c r="W224" i="6"/>
  <c r="W225" i="6"/>
  <c r="W228" i="6"/>
  <c r="T235" i="6"/>
  <c r="T236" i="6"/>
  <c r="T237" i="6"/>
  <c r="T238" i="6"/>
  <c r="T239" i="6"/>
  <c r="T240" i="6"/>
  <c r="T241" i="6"/>
  <c r="T243" i="6"/>
  <c r="T244" i="6"/>
  <c r="T245" i="6"/>
  <c r="T246" i="6"/>
  <c r="T247" i="6"/>
  <c r="T248" i="6"/>
  <c r="T249" i="6"/>
  <c r="T252" i="6"/>
  <c r="T253" i="6"/>
  <c r="T255" i="6"/>
  <c r="T257" i="6"/>
  <c r="T258" i="6"/>
  <c r="T259" i="6"/>
  <c r="T260" i="6"/>
  <c r="T261" i="6"/>
  <c r="T262" i="6"/>
  <c r="T271" i="6"/>
  <c r="T272" i="6"/>
  <c r="T278" i="6"/>
  <c r="T279" i="6"/>
  <c r="T283" i="6"/>
  <c r="T288" i="6"/>
  <c r="T290" i="6"/>
  <c r="T291" i="6"/>
  <c r="T293" i="6"/>
  <c r="T295" i="6"/>
  <c r="T296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5" i="6"/>
  <c r="T316" i="6"/>
  <c r="T317" i="6"/>
  <c r="T318" i="6"/>
  <c r="T319" i="6"/>
  <c r="T320" i="6"/>
  <c r="T321" i="6"/>
  <c r="T322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0" i="6"/>
  <c r="T31" i="6"/>
  <c r="T32" i="6"/>
  <c r="T33" i="6"/>
  <c r="T34" i="6"/>
  <c r="T35" i="6"/>
  <c r="T36" i="6"/>
  <c r="T41" i="6"/>
  <c r="T42" i="6"/>
  <c r="T44" i="6"/>
  <c r="T45" i="6"/>
  <c r="T46" i="6"/>
  <c r="T47" i="6"/>
  <c r="T48" i="6"/>
  <c r="T49" i="6"/>
  <c r="T50" i="6"/>
  <c r="T51" i="6"/>
  <c r="T52" i="6"/>
  <c r="T53" i="6"/>
  <c r="T55" i="6"/>
  <c r="T56" i="6"/>
  <c r="T57" i="6"/>
  <c r="T58" i="6"/>
  <c r="T59" i="6"/>
  <c r="T60" i="6"/>
  <c r="T63" i="6"/>
  <c r="T64" i="6"/>
  <c r="T66" i="6"/>
  <c r="T68" i="6"/>
  <c r="T69" i="6"/>
  <c r="T70" i="6"/>
  <c r="T86" i="6"/>
  <c r="T87" i="6"/>
  <c r="T88" i="6"/>
  <c r="T89" i="6"/>
  <c r="T90" i="6"/>
  <c r="T91" i="6"/>
  <c r="T92" i="6"/>
  <c r="T93" i="6"/>
  <c r="T94" i="6"/>
  <c r="T95" i="6"/>
  <c r="T96" i="6"/>
  <c r="T97" i="6"/>
  <c r="T99" i="6"/>
  <c r="T101" i="6"/>
  <c r="T115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3" i="6"/>
  <c r="T184" i="6"/>
  <c r="T199" i="6"/>
  <c r="T200" i="6"/>
  <c r="T201" i="6"/>
  <c r="T202" i="6"/>
  <c r="T203" i="6"/>
  <c r="T204" i="6"/>
  <c r="T207" i="6"/>
  <c r="T208" i="6"/>
  <c r="T222" i="6"/>
  <c r="T223" i="6"/>
  <c r="T226" i="6"/>
  <c r="T227" i="6"/>
  <c r="R346" i="6"/>
  <c r="R229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F345" i="6"/>
  <c r="F228" i="6"/>
  <c r="M348" i="6"/>
  <c r="M231" i="6"/>
  <c r="O566" i="3"/>
  <c r="O561" i="3"/>
  <c r="Q21" i="9"/>
  <c r="X90" i="3"/>
  <c r="X21" i="9" s="1"/>
  <c r="O565" i="3"/>
  <c r="O576" i="3"/>
  <c r="O90" i="3"/>
  <c r="P16" i="3"/>
  <c r="O16" i="3" s="1"/>
  <c r="O524" i="3"/>
  <c r="L6" i="8"/>
  <c r="L353" i="8" s="1"/>
  <c r="Z219" i="10"/>
  <c r="G343" i="11"/>
  <c r="G273" i="11"/>
  <c r="R273" i="11" s="1"/>
  <c r="G269" i="11"/>
  <c r="R269" i="11" s="1"/>
  <c r="G176" i="11"/>
  <c r="Q176" i="11" s="1"/>
  <c r="G164" i="11"/>
  <c r="R164" i="11"/>
  <c r="G77" i="11"/>
  <c r="P77" i="11" s="1"/>
  <c r="G63" i="11"/>
  <c r="P63" i="11" s="1"/>
  <c r="G53" i="11"/>
  <c r="G42" i="11"/>
  <c r="M42" i="11" s="1"/>
  <c r="G459" i="11"/>
  <c r="G519" i="11"/>
  <c r="R519" i="11" s="1"/>
  <c r="G62" i="11"/>
  <c r="L8" i="8"/>
  <c r="U16" i="3"/>
  <c r="U11" i="10" s="1"/>
  <c r="L411" i="3"/>
  <c r="L92" i="9" s="1"/>
  <c r="O411" i="3"/>
  <c r="X411" i="3"/>
  <c r="X92" i="9" s="1"/>
  <c r="L203" i="3"/>
  <c r="L105" i="10" s="1"/>
  <c r="P203" i="3"/>
  <c r="U203" i="3"/>
  <c r="Q134" i="9"/>
  <c r="O134" i="9" s="1"/>
  <c r="G331" i="11"/>
  <c r="P331" i="11"/>
  <c r="I286" i="8"/>
  <c r="G360" i="3"/>
  <c r="L360" i="3" s="1"/>
  <c r="S418" i="11"/>
  <c r="S594" i="11" s="1"/>
  <c r="Q19" i="10"/>
  <c r="Z73" i="10"/>
  <c r="Z252" i="10"/>
  <c r="Z221" i="10"/>
  <c r="Z254" i="10"/>
  <c r="L606" i="3"/>
  <c r="Z259" i="10"/>
  <c r="L133" i="3"/>
  <c r="U564" i="3"/>
  <c r="U415" i="8" s="1"/>
  <c r="Q17" i="10"/>
  <c r="L17" i="10"/>
  <c r="Q30" i="8"/>
  <c r="U286" i="3"/>
  <c r="U138" i="10" s="1"/>
  <c r="X56" i="3"/>
  <c r="X29" i="10" s="1"/>
  <c r="Q20" i="10"/>
  <c r="P451" i="8"/>
  <c r="O451" i="8" s="1"/>
  <c r="Z257" i="10"/>
  <c r="Z71" i="10"/>
  <c r="Z372" i="8"/>
  <c r="Q590" i="3"/>
  <c r="O590" i="3" s="1"/>
  <c r="Y24" i="10"/>
  <c r="Y6" i="9"/>
  <c r="P260" i="10"/>
  <c r="Z260" i="10"/>
  <c r="Y156" i="9"/>
  <c r="Y349" i="6"/>
  <c r="K349" i="6"/>
  <c r="J349" i="6"/>
  <c r="N349" i="6"/>
  <c r="M514" i="11"/>
  <c r="R514" i="11"/>
  <c r="X353" i="8"/>
  <c r="R77" i="11"/>
  <c r="L11" i="8"/>
  <c r="Z72" i="10"/>
  <c r="Q125" i="8"/>
  <c r="Z66" i="10"/>
  <c r="L120" i="3"/>
  <c r="U20" i="10"/>
  <c r="L18" i="10"/>
  <c r="Q11" i="8"/>
  <c r="Y120" i="10"/>
  <c r="Y25" i="10"/>
  <c r="C168" i="9"/>
  <c r="C641" i="3" s="1"/>
  <c r="U18" i="10"/>
  <c r="U127" i="8"/>
  <c r="Z127" i="8"/>
  <c r="U16" i="10"/>
  <c r="Y116" i="10"/>
  <c r="R177" i="11"/>
  <c r="M516" i="11"/>
  <c r="L9" i="8"/>
  <c r="Z6" i="8"/>
  <c r="Z353" i="8" s="1"/>
  <c r="U6" i="8"/>
  <c r="U353" i="8" s="1"/>
  <c r="L172" i="3"/>
  <c r="L135" i="8" s="1"/>
  <c r="Q172" i="3"/>
  <c r="Q135" i="8" s="1"/>
  <c r="Z220" i="10"/>
  <c r="Q548" i="3"/>
  <c r="Q403" i="8" s="1"/>
  <c r="O403" i="8" s="1"/>
  <c r="Z445" i="8"/>
  <c r="Q33" i="9"/>
  <c r="W128" i="10"/>
  <c r="X166" i="3"/>
  <c r="X50" i="9" s="1"/>
  <c r="Z70" i="10"/>
  <c r="L131" i="3"/>
  <c r="L62" i="10" s="1"/>
  <c r="R123" i="3"/>
  <c r="O123" i="3" s="1"/>
  <c r="U111" i="3"/>
  <c r="U94" i="8" s="1"/>
  <c r="R503" i="3"/>
  <c r="Q539" i="3"/>
  <c r="L603" i="3"/>
  <c r="L446" i="8" s="1"/>
  <c r="U603" i="3"/>
  <c r="Y39" i="9"/>
  <c r="O32" i="3"/>
  <c r="L34" i="8"/>
  <c r="L7" i="8"/>
  <c r="Z28" i="10"/>
  <c r="L409" i="3"/>
  <c r="L90" i="9" s="1"/>
  <c r="O611" i="3"/>
  <c r="Q437" i="3"/>
  <c r="Q10" i="8"/>
  <c r="Q16" i="10"/>
  <c r="R126" i="8"/>
  <c r="G349" i="6"/>
  <c r="G142" i="8"/>
  <c r="G56" i="8"/>
  <c r="L108" i="10"/>
  <c r="U108" i="10"/>
  <c r="N164" i="11"/>
  <c r="P164" i="11"/>
  <c r="L273" i="11"/>
  <c r="P92" i="9"/>
  <c r="R130" i="9"/>
  <c r="O130" i="9" s="1"/>
  <c r="Q349" i="6"/>
  <c r="P349" i="6"/>
  <c r="M347" i="6"/>
  <c r="Q376" i="3"/>
  <c r="Q302" i="8" s="1"/>
  <c r="Q62" i="11"/>
  <c r="M62" i="11"/>
  <c r="N176" i="11"/>
  <c r="T269" i="11"/>
  <c r="Q269" i="11"/>
  <c r="M269" i="11"/>
  <c r="N343" i="11"/>
  <c r="Q343" i="11"/>
  <c r="M343" i="11"/>
  <c r="Q18" i="10"/>
  <c r="S48" i="8"/>
  <c r="O44" i="3"/>
  <c r="V234" i="6"/>
  <c r="V346" i="6" s="1"/>
  <c r="G345" i="6"/>
  <c r="T175" i="11"/>
  <c r="Q175" i="11"/>
  <c r="M175" i="11"/>
  <c r="N171" i="11"/>
  <c r="Q171" i="11"/>
  <c r="M171" i="11"/>
  <c r="T331" i="11"/>
  <c r="Q331" i="11"/>
  <c r="M331" i="11"/>
  <c r="T77" i="11"/>
  <c r="N77" i="11"/>
  <c r="Q77" i="11"/>
  <c r="M77" i="11"/>
  <c r="Q164" i="11"/>
  <c r="M164" i="11"/>
  <c r="N273" i="11"/>
  <c r="Q6" i="8"/>
  <c r="O6" i="6"/>
  <c r="S6" i="6"/>
  <c r="X459" i="3"/>
  <c r="X116" i="9" s="1"/>
  <c r="Q256" i="3"/>
  <c r="Q187" i="8" s="1"/>
  <c r="X33" i="9"/>
  <c r="M33" i="9"/>
  <c r="L32" i="3"/>
  <c r="U32" i="3"/>
  <c r="R156" i="9"/>
  <c r="O156" i="9" s="1"/>
  <c r="Q591" i="3"/>
  <c r="Q435" i="8" s="1"/>
  <c r="O435" i="8" s="1"/>
  <c r="L609" i="3"/>
  <c r="L258" i="10" s="1"/>
  <c r="U609" i="3"/>
  <c r="U258" i="10" s="1"/>
  <c r="L611" i="3"/>
  <c r="U611" i="3"/>
  <c r="U453" i="8" s="1"/>
  <c r="T346" i="6"/>
  <c r="W346" i="6"/>
  <c r="L62" i="11"/>
  <c r="L171" i="11"/>
  <c r="L176" i="11"/>
  <c r="L343" i="11"/>
  <c r="P175" i="11"/>
  <c r="P269" i="11"/>
  <c r="N62" i="11"/>
  <c r="N269" i="11"/>
  <c r="T171" i="11"/>
  <c r="L71" i="9"/>
  <c r="L195" i="8"/>
  <c r="P450" i="8"/>
  <c r="O450" i="8" s="1"/>
  <c r="G229" i="6"/>
  <c r="X346" i="6"/>
  <c r="L164" i="11"/>
  <c r="L175" i="11"/>
  <c r="L269" i="11"/>
  <c r="L331" i="11"/>
  <c r="P62" i="11"/>
  <c r="P171" i="11"/>
  <c r="P176" i="11"/>
  <c r="P343" i="11"/>
  <c r="N175" i="11"/>
  <c r="N331" i="11"/>
  <c r="T176" i="11"/>
  <c r="T343" i="11"/>
  <c r="W343" i="11"/>
  <c r="U343" i="11" s="1"/>
  <c r="W136" i="10"/>
  <c r="Y124" i="10"/>
  <c r="Y114" i="10"/>
  <c r="F348" i="6"/>
  <c r="M346" i="6"/>
  <c r="R349" i="6"/>
  <c r="H348" i="6"/>
  <c r="V349" i="6"/>
  <c r="U346" i="6"/>
  <c r="U347" i="6" s="1"/>
  <c r="W229" i="6"/>
  <c r="X229" i="6"/>
  <c r="G94" i="8"/>
  <c r="G37" i="8"/>
  <c r="Q103" i="11"/>
  <c r="P103" i="11"/>
  <c r="L103" i="11"/>
  <c r="M103" i="11"/>
  <c r="Q36" i="8"/>
  <c r="Z129" i="8"/>
  <c r="Z128" i="8"/>
  <c r="Z120" i="8"/>
  <c r="Q520" i="11"/>
  <c r="P520" i="11"/>
  <c r="L520" i="11"/>
  <c r="M520" i="11"/>
  <c r="Q34" i="8"/>
  <c r="Q195" i="8"/>
  <c r="U30" i="8"/>
  <c r="T64" i="11"/>
  <c r="N72" i="11"/>
  <c r="N76" i="11"/>
  <c r="Q76" i="11"/>
  <c r="T76" i="11"/>
  <c r="P76" i="11"/>
  <c r="L76" i="11"/>
  <c r="M76" i="11"/>
  <c r="Q519" i="11"/>
  <c r="L50" i="11"/>
  <c r="L81" i="11"/>
  <c r="M81" i="11"/>
  <c r="N228" i="11"/>
  <c r="W326" i="11"/>
  <c r="U326" i="11" s="1"/>
  <c r="T338" i="11"/>
  <c r="N338" i="11"/>
  <c r="Q338" i="11"/>
  <c r="W338" i="11"/>
  <c r="U338" i="11" s="1"/>
  <c r="P338" i="11"/>
  <c r="L338" i="11"/>
  <c r="M338" i="11"/>
  <c r="N354" i="11"/>
  <c r="Q354" i="11"/>
  <c r="P368" i="11"/>
  <c r="P329" i="11"/>
  <c r="L329" i="11"/>
  <c r="M329" i="11"/>
  <c r="Q357" i="11"/>
  <c r="T357" i="11"/>
  <c r="N357" i="11"/>
  <c r="P357" i="11"/>
  <c r="M357" i="11"/>
  <c r="Z451" i="8"/>
  <c r="Z378" i="8"/>
  <c r="Z371" i="8"/>
  <c r="Z377" i="8"/>
  <c r="Z375" i="8"/>
  <c r="Z7" i="8"/>
  <c r="Z9" i="8"/>
  <c r="Z10" i="8"/>
  <c r="Z122" i="8"/>
  <c r="Q31" i="8"/>
  <c r="Q35" i="8"/>
  <c r="Q196" i="8"/>
  <c r="Q7" i="8"/>
  <c r="U195" i="8"/>
  <c r="U7" i="8"/>
  <c r="U126" i="8"/>
  <c r="V309" i="8"/>
  <c r="L39" i="3"/>
  <c r="L43" i="8" s="1"/>
  <c r="L37" i="3"/>
  <c r="L41" i="8" s="1"/>
  <c r="U37" i="3"/>
  <c r="U41" i="8" s="1"/>
  <c r="U11" i="3"/>
  <c r="U8" i="10" s="1"/>
  <c r="U10" i="8"/>
  <c r="L502" i="3"/>
  <c r="L130" i="9" s="1"/>
  <c r="X502" i="3"/>
  <c r="X130" i="9" s="1"/>
  <c r="X516" i="3"/>
  <c r="X134" i="9" s="1"/>
  <c r="M524" i="3"/>
  <c r="X524" i="3"/>
  <c r="X528" i="3"/>
  <c r="X144" i="9" s="1"/>
  <c r="X557" i="3"/>
  <c r="X154" i="9" s="1"/>
  <c r="N96" i="11"/>
  <c r="Q96" i="11"/>
  <c r="Q521" i="11"/>
  <c r="P521" i="11"/>
  <c r="L521" i="11"/>
  <c r="M521" i="11"/>
  <c r="T15" i="11"/>
  <c r="Q42" i="11"/>
  <c r="L79" i="11"/>
  <c r="M79" i="11"/>
  <c r="L93" i="11"/>
  <c r="M93" i="11"/>
  <c r="T168" i="11"/>
  <c r="N168" i="11"/>
  <c r="T268" i="11"/>
  <c r="W348" i="11"/>
  <c r="U348" i="11" s="1"/>
  <c r="T348" i="11"/>
  <c r="W360" i="11"/>
  <c r="U360" i="11" s="1"/>
  <c r="Q360" i="11"/>
  <c r="P360" i="11"/>
  <c r="L360" i="11"/>
  <c r="M360" i="11"/>
  <c r="L259" i="11"/>
  <c r="Q279" i="11"/>
  <c r="T279" i="11"/>
  <c r="N279" i="11"/>
  <c r="P279" i="11"/>
  <c r="L279" i="11"/>
  <c r="M279" i="11"/>
  <c r="Q323" i="11"/>
  <c r="M351" i="11"/>
  <c r="Z8" i="8"/>
  <c r="Z11" i="8"/>
  <c r="R91" i="8"/>
  <c r="Q33" i="8"/>
  <c r="O11" i="3"/>
  <c r="Q14" i="8"/>
  <c r="U312" i="8"/>
  <c r="U155" i="8"/>
  <c r="V310" i="8"/>
  <c r="L331" i="3"/>
  <c r="L257" i="8" s="1"/>
  <c r="Z121" i="8"/>
  <c r="L99" i="3"/>
  <c r="L82" i="8" s="1"/>
  <c r="U99" i="3"/>
  <c r="U82" i="8" s="1"/>
  <c r="L87" i="3"/>
  <c r="L77" i="8" s="1"/>
  <c r="L44" i="3"/>
  <c r="L48" i="8" s="1"/>
  <c r="U44" i="3"/>
  <c r="U48" i="8" s="1"/>
  <c r="L491" i="3"/>
  <c r="L127" i="9" s="1"/>
  <c r="X491" i="3"/>
  <c r="X127" i="9" s="1"/>
  <c r="W324" i="8"/>
  <c r="W313" i="8"/>
  <c r="W285" i="8"/>
  <c r="W283" i="8"/>
  <c r="W249" i="8"/>
  <c r="W168" i="8"/>
  <c r="W150" i="8"/>
  <c r="W141" i="8"/>
  <c r="W139" i="8"/>
  <c r="W126" i="8"/>
  <c r="W124" i="8"/>
  <c r="W111" i="8"/>
  <c r="W107" i="8"/>
  <c r="W87" i="8"/>
  <c r="W64" i="8"/>
  <c r="W33" i="8"/>
  <c r="W31" i="8"/>
  <c r="W17" i="8"/>
  <c r="Q363" i="11"/>
  <c r="Q341" i="11"/>
  <c r="T341" i="11"/>
  <c r="N341" i="11"/>
  <c r="P341" i="11"/>
  <c r="Q335" i="11"/>
  <c r="P335" i="11"/>
  <c r="Q277" i="11"/>
  <c r="Q275" i="11"/>
  <c r="T275" i="11"/>
  <c r="N275" i="11"/>
  <c r="P275" i="11"/>
  <c r="T170" i="11"/>
  <c r="Q170" i="11"/>
  <c r="N170" i="11"/>
  <c r="P170" i="11"/>
  <c r="T18" i="11"/>
  <c r="V196" i="8"/>
  <c r="W396" i="8"/>
  <c r="W386" i="8"/>
  <c r="X521" i="3"/>
  <c r="X226" i="10" s="1"/>
  <c r="X570" i="3"/>
  <c r="X158" i="9" s="1"/>
  <c r="M170" i="11"/>
  <c r="M275" i="11"/>
  <c r="M341" i="11"/>
  <c r="W325" i="8"/>
  <c r="W260" i="8"/>
  <c r="W210" i="8"/>
  <c r="W195" i="8"/>
  <c r="W172" i="8"/>
  <c r="W161" i="8"/>
  <c r="W149" i="8"/>
  <c r="W125" i="8"/>
  <c r="W76" i="8"/>
  <c r="W61" i="8"/>
  <c r="W35" i="8"/>
  <c r="W32" i="8"/>
  <c r="W30" i="8"/>
  <c r="W7" i="8"/>
  <c r="Y43" i="9"/>
  <c r="Q177" i="11"/>
  <c r="W514" i="11"/>
  <c r="U514" i="11" s="1"/>
  <c r="Q514" i="11"/>
  <c r="P514" i="11"/>
  <c r="Q518" i="11"/>
  <c r="P518" i="11"/>
  <c r="W11" i="8"/>
  <c r="W10" i="8"/>
  <c r="W9" i="8"/>
  <c r="W8" i="8"/>
  <c r="W196" i="8"/>
  <c r="W399" i="8"/>
  <c r="L170" i="11"/>
  <c r="L177" i="11"/>
  <c r="L275" i="11"/>
  <c r="L341" i="11"/>
  <c r="L514" i="11"/>
  <c r="L518" i="11"/>
  <c r="M11" i="11"/>
  <c r="L42" i="11"/>
  <c r="M50" i="11"/>
  <c r="M18" i="11"/>
  <c r="M6" i="6"/>
  <c r="O229" i="6"/>
  <c r="S346" i="6"/>
  <c r="O608" i="3"/>
  <c r="L501" i="3"/>
  <c r="L224" i="10" s="1"/>
  <c r="A465" i="3"/>
  <c r="Z39" i="9"/>
  <c r="O592" i="11"/>
  <c r="O594" i="11" s="1"/>
  <c r="S45" i="3"/>
  <c r="T164" i="11"/>
  <c r="Q32" i="8"/>
  <c r="O32" i="8" s="1"/>
  <c r="Z444" i="8"/>
  <c r="Z14" i="9"/>
  <c r="U33" i="8"/>
  <c r="Z450" i="8"/>
  <c r="Z118" i="8"/>
  <c r="Z376" i="8"/>
  <c r="U196" i="8"/>
  <c r="Z442" i="8"/>
  <c r="L33" i="8"/>
  <c r="Z200" i="10"/>
  <c r="Z338" i="8"/>
  <c r="U17" i="10"/>
  <c r="U32" i="8"/>
  <c r="Q15" i="10"/>
  <c r="R199" i="8"/>
  <c r="Z199" i="10"/>
  <c r="Z337" i="8"/>
  <c r="L140" i="8"/>
  <c r="Q39" i="9"/>
  <c r="U19" i="10"/>
  <c r="U34" i="8"/>
  <c r="Q251" i="10"/>
  <c r="Q438" i="8"/>
  <c r="O438" i="8" s="1"/>
  <c r="Z123" i="8"/>
  <c r="U31" i="8"/>
  <c r="Z452" i="8"/>
  <c r="Z453" i="8"/>
  <c r="L15" i="10"/>
  <c r="L30" i="8"/>
  <c r="Z125" i="8"/>
  <c r="Z126" i="8"/>
  <c r="U125" i="8"/>
  <c r="L196" i="8"/>
  <c r="Z253" i="10"/>
  <c r="Z443" i="8"/>
  <c r="L10" i="8"/>
  <c r="U11" i="8"/>
  <c r="U35" i="8"/>
  <c r="Z124" i="8"/>
  <c r="X39" i="9"/>
  <c r="L32" i="8"/>
  <c r="Z67" i="10"/>
  <c r="Z119" i="8"/>
  <c r="O194" i="3"/>
  <c r="R127" i="8"/>
  <c r="R140" i="8"/>
  <c r="P258" i="10"/>
  <c r="O609" i="3"/>
  <c r="U8" i="8"/>
  <c r="P453" i="8"/>
  <c r="O453" i="8" s="1"/>
  <c r="L16" i="10"/>
  <c r="L31" i="8"/>
  <c r="L20" i="10"/>
  <c r="L35" i="8"/>
  <c r="L125" i="8"/>
  <c r="L126" i="8"/>
  <c r="T349" i="6"/>
  <c r="X349" i="6"/>
  <c r="L96" i="10"/>
  <c r="L39" i="9"/>
  <c r="Q8" i="8"/>
  <c r="W349" i="6"/>
  <c r="Q9" i="8"/>
  <c r="X156" i="9"/>
  <c r="X592" i="11"/>
  <c r="U9" i="8"/>
  <c r="L156" i="9"/>
  <c r="O418" i="11"/>
  <c r="S347" i="6"/>
  <c r="O349" i="6"/>
  <c r="M350" i="6" s="1"/>
  <c r="M230" i="6"/>
  <c r="Q353" i="8"/>
  <c r="X418" i="11"/>
  <c r="X594" i="11" s="1"/>
  <c r="L483" i="3" l="1"/>
  <c r="Q176" i="3"/>
  <c r="Q84" i="10" s="1"/>
  <c r="W75" i="8"/>
  <c r="W160" i="8"/>
  <c r="Q271" i="3"/>
  <c r="Q202" i="8" s="1"/>
  <c r="L471" i="3"/>
  <c r="L359" i="8" s="1"/>
  <c r="Q257" i="3"/>
  <c r="O257" i="3" s="1"/>
  <c r="W15" i="8"/>
  <c r="G314" i="8"/>
  <c r="G307" i="8"/>
  <c r="G289" i="8"/>
  <c r="G278" i="8"/>
  <c r="G250" i="8"/>
  <c r="G237" i="8"/>
  <c r="G228" i="8"/>
  <c r="G202" i="8"/>
  <c r="G182" i="8"/>
  <c r="G170" i="8"/>
  <c r="G163" i="8"/>
  <c r="G155" i="8"/>
  <c r="G138" i="8"/>
  <c r="G130" i="8"/>
  <c r="G121" i="8"/>
  <c r="L503" i="3"/>
  <c r="L383" i="8" s="1"/>
  <c r="P327" i="11"/>
  <c r="L531" i="3"/>
  <c r="L395" i="8" s="1"/>
  <c r="L367" i="3"/>
  <c r="L172" i="10" s="1"/>
  <c r="N327" i="11"/>
  <c r="L164" i="10"/>
  <c r="L217" i="8"/>
  <c r="L593" i="3"/>
  <c r="L437" i="8" s="1"/>
  <c r="L84" i="10"/>
  <c r="U354" i="3"/>
  <c r="U164" i="10" s="1"/>
  <c r="W122" i="8"/>
  <c r="W20" i="8"/>
  <c r="G185" i="8"/>
  <c r="G96" i="8"/>
  <c r="G64" i="8"/>
  <c r="G177" i="10"/>
  <c r="G154" i="10"/>
  <c r="G151" i="10"/>
  <c r="G148" i="10"/>
  <c r="G119" i="10"/>
  <c r="G214" i="10"/>
  <c r="W336" i="8"/>
  <c r="Z395" i="8"/>
  <c r="Y239" i="10"/>
  <c r="W362" i="8"/>
  <c r="W137" i="8"/>
  <c r="L77" i="9"/>
  <c r="W447" i="8"/>
  <c r="X472" i="3"/>
  <c r="X216" i="10" s="1"/>
  <c r="L549" i="3"/>
  <c r="L235" i="10" s="1"/>
  <c r="R550" i="3"/>
  <c r="R236" i="10" s="1"/>
  <c r="O236" i="10" s="1"/>
  <c r="Q595" i="3"/>
  <c r="O595" i="3" s="1"/>
  <c r="W101" i="8"/>
  <c r="L92" i="3"/>
  <c r="L23" i="9" s="1"/>
  <c r="Q23" i="9"/>
  <c r="O23" i="9" s="1"/>
  <c r="L337" i="8"/>
  <c r="W207" i="8"/>
  <c r="W60" i="8"/>
  <c r="L472" i="3"/>
  <c r="U293" i="8"/>
  <c r="U483" i="3"/>
  <c r="U369" i="8" s="1"/>
  <c r="P79" i="3"/>
  <c r="O582" i="3"/>
  <c r="Q428" i="8"/>
  <c r="O428" i="8" s="1"/>
  <c r="P64" i="10"/>
  <c r="O134" i="3"/>
  <c r="T327" i="11"/>
  <c r="L41" i="10"/>
  <c r="Q369" i="11"/>
  <c r="U289" i="3"/>
  <c r="U141" i="10" s="1"/>
  <c r="O127" i="8"/>
  <c r="U403" i="8"/>
  <c r="L548" i="3"/>
  <c r="L234" i="10" s="1"/>
  <c r="L516" i="11"/>
  <c r="Y47" i="9"/>
  <c r="W128" i="8"/>
  <c r="W206" i="8"/>
  <c r="U51" i="8"/>
  <c r="R232" i="3"/>
  <c r="O232" i="3" s="1"/>
  <c r="U556" i="3"/>
  <c r="U408" i="8" s="1"/>
  <c r="O33" i="9"/>
  <c r="P67" i="3"/>
  <c r="P57" i="8" s="1"/>
  <c r="O57" i="8" s="1"/>
  <c r="G123" i="11"/>
  <c r="G20" i="9"/>
  <c r="W378" i="8"/>
  <c r="W310" i="8"/>
  <c r="M65" i="11"/>
  <c r="U271" i="3"/>
  <c r="U202" i="8" s="1"/>
  <c r="S404" i="3"/>
  <c r="O404" i="3" s="1"/>
  <c r="L493" i="3"/>
  <c r="G34" i="9"/>
  <c r="D481" i="8"/>
  <c r="G484" i="8" s="1"/>
  <c r="L65" i="11"/>
  <c r="W65" i="8"/>
  <c r="W322" i="8"/>
  <c r="U143" i="3"/>
  <c r="U121" i="8" s="1"/>
  <c r="O108" i="3"/>
  <c r="L330" i="11"/>
  <c r="L61" i="3"/>
  <c r="L98" i="3"/>
  <c r="L81" i="8" s="1"/>
  <c r="L434" i="3"/>
  <c r="L634" i="3"/>
  <c r="L475" i="8" s="1"/>
  <c r="P489" i="3"/>
  <c r="P125" i="9" s="1"/>
  <c r="O125" i="9" s="1"/>
  <c r="G230" i="8"/>
  <c r="O460" i="3"/>
  <c r="W449" i="8"/>
  <c r="W85" i="8"/>
  <c r="W341" i="8"/>
  <c r="P15" i="11"/>
  <c r="L516" i="3"/>
  <c r="L134" i="9" s="1"/>
  <c r="Q330" i="11"/>
  <c r="U108" i="3"/>
  <c r="U51" i="10" s="1"/>
  <c r="Y59" i="9"/>
  <c r="L404" i="3"/>
  <c r="L86" i="9" s="1"/>
  <c r="L340" i="11"/>
  <c r="G81" i="8"/>
  <c r="G14" i="9"/>
  <c r="G32" i="9"/>
  <c r="L63" i="8"/>
  <c r="W475" i="8"/>
  <c r="W100" i="8"/>
  <c r="W438" i="8"/>
  <c r="N369" i="11"/>
  <c r="M262" i="11"/>
  <c r="U110" i="3"/>
  <c r="U93" i="8" s="1"/>
  <c r="Y209" i="10"/>
  <c r="P330" i="11"/>
  <c r="U98" i="3"/>
  <c r="U81" i="8" s="1"/>
  <c r="L622" i="3"/>
  <c r="L463" i="8" s="1"/>
  <c r="W120" i="8"/>
  <c r="U449" i="8"/>
  <c r="T369" i="11"/>
  <c r="L64" i="11"/>
  <c r="W135" i="10"/>
  <c r="U193" i="3"/>
  <c r="U98" i="10" s="1"/>
  <c r="Q354" i="3"/>
  <c r="Q164" i="10" s="1"/>
  <c r="P606" i="3"/>
  <c r="R367" i="3"/>
  <c r="R293" i="8" s="1"/>
  <c r="O293" i="8" s="1"/>
  <c r="G385" i="8"/>
  <c r="W450" i="8"/>
  <c r="W119" i="8"/>
  <c r="M355" i="11"/>
  <c r="N330" i="11"/>
  <c r="L23" i="3"/>
  <c r="L26" i="8" s="1"/>
  <c r="P334" i="11"/>
  <c r="R182" i="3"/>
  <c r="O182" i="3" s="1"/>
  <c r="O247" i="3"/>
  <c r="W409" i="8"/>
  <c r="W159" i="8"/>
  <c r="W99" i="8"/>
  <c r="U87" i="3"/>
  <c r="U77" i="8" s="1"/>
  <c r="P369" i="11"/>
  <c r="L327" i="11"/>
  <c r="T324" i="11"/>
  <c r="U39" i="3"/>
  <c r="U43" i="8" s="1"/>
  <c r="O349" i="3"/>
  <c r="Q349" i="11"/>
  <c r="T346" i="11"/>
  <c r="M330" i="11"/>
  <c r="O10" i="8"/>
  <c r="L111" i="3"/>
  <c r="L94" i="8" s="1"/>
  <c r="P448" i="3"/>
  <c r="P107" i="9" s="1"/>
  <c r="O107" i="9" s="1"/>
  <c r="U208" i="3"/>
  <c r="U171" i="8" s="1"/>
  <c r="O632" i="3"/>
  <c r="U147" i="10"/>
  <c r="M207" i="11"/>
  <c r="X550" i="3"/>
  <c r="X236" i="10" s="1"/>
  <c r="G21" i="10"/>
  <c r="W327" i="11"/>
  <c r="U327" i="11" s="1"/>
  <c r="N65" i="11"/>
  <c r="U326" i="3"/>
  <c r="U252" i="8" s="1"/>
  <c r="G114" i="8"/>
  <c r="N207" i="11"/>
  <c r="L11" i="3"/>
  <c r="L8" i="10" s="1"/>
  <c r="L326" i="3"/>
  <c r="L252" i="8" s="1"/>
  <c r="T330" i="11"/>
  <c r="Q515" i="11"/>
  <c r="U565" i="3"/>
  <c r="U416" i="8" s="1"/>
  <c r="U539" i="3"/>
  <c r="U400" i="8" s="1"/>
  <c r="L210" i="3"/>
  <c r="L173" i="8" s="1"/>
  <c r="L632" i="3"/>
  <c r="L473" i="8" s="1"/>
  <c r="P622" i="3"/>
  <c r="P463" i="8" s="1"/>
  <c r="O463" i="8" s="1"/>
  <c r="G115" i="8"/>
  <c r="G48" i="8"/>
  <c r="G28" i="9"/>
  <c r="G30" i="9"/>
  <c r="G89" i="9"/>
  <c r="G97" i="9"/>
  <c r="G99" i="9"/>
  <c r="G101" i="9"/>
  <c r="G155" i="9"/>
  <c r="G151" i="9"/>
  <c r="G138" i="9"/>
  <c r="G126" i="9"/>
  <c r="L246" i="10"/>
  <c r="L207" i="11"/>
  <c r="L515" i="11"/>
  <c r="X607" i="3"/>
  <c r="X164" i="9" s="1"/>
  <c r="W244" i="8"/>
  <c r="Q327" i="11"/>
  <c r="Q65" i="11"/>
  <c r="O222" i="3"/>
  <c r="Z360" i="8"/>
  <c r="X602" i="3"/>
  <c r="X163" i="9" s="1"/>
  <c r="T10" i="11"/>
  <c r="P355" i="11"/>
  <c r="M324" i="11"/>
  <c r="T65" i="11"/>
  <c r="L13" i="3"/>
  <c r="L16" i="8" s="1"/>
  <c r="U376" i="3"/>
  <c r="U302" i="8" s="1"/>
  <c r="Q164" i="3"/>
  <c r="M178" i="11"/>
  <c r="U210" i="3"/>
  <c r="U173" i="8" s="1"/>
  <c r="G72" i="9"/>
  <c r="G109" i="9"/>
  <c r="W199" i="8"/>
  <c r="P340" i="11"/>
  <c r="W109" i="8"/>
  <c r="L355" i="11"/>
  <c r="T340" i="11"/>
  <c r="W279" i="8"/>
  <c r="N355" i="11"/>
  <c r="M352" i="11"/>
  <c r="L324" i="11"/>
  <c r="U23" i="3"/>
  <c r="U26" i="8" s="1"/>
  <c r="M346" i="11"/>
  <c r="Q74" i="11"/>
  <c r="U473" i="3"/>
  <c r="L602" i="3"/>
  <c r="L163" i="9" s="1"/>
  <c r="Q512" i="3"/>
  <c r="L290" i="3"/>
  <c r="L142" i="10" s="1"/>
  <c r="U531" i="3"/>
  <c r="U228" i="10" s="1"/>
  <c r="R302" i="3"/>
  <c r="R228" i="8" s="1"/>
  <c r="O228" i="8" s="1"/>
  <c r="U288" i="3"/>
  <c r="U140" i="10" s="1"/>
  <c r="W340" i="11"/>
  <c r="U340" i="11" s="1"/>
  <c r="P337" i="11"/>
  <c r="L352" i="11"/>
  <c r="L346" i="11"/>
  <c r="L169" i="11"/>
  <c r="W12" i="8"/>
  <c r="W296" i="8"/>
  <c r="N337" i="11"/>
  <c r="L26" i="3"/>
  <c r="L29" i="8" s="1"/>
  <c r="Q355" i="11"/>
  <c r="P352" i="11"/>
  <c r="W324" i="11"/>
  <c r="U324" i="11" s="1"/>
  <c r="P349" i="11"/>
  <c r="P346" i="11"/>
  <c r="N334" i="11"/>
  <c r="P278" i="11"/>
  <c r="Q17" i="8"/>
  <c r="U583" i="3"/>
  <c r="U429" i="8" s="1"/>
  <c r="O111" i="3"/>
  <c r="O210" i="3"/>
  <c r="Q425" i="3"/>
  <c r="O425" i="3" s="1"/>
  <c r="X50" i="3"/>
  <c r="X10" i="9" s="1"/>
  <c r="R429" i="8"/>
  <c r="O429" i="8" s="1"/>
  <c r="L590" i="3"/>
  <c r="L434" i="8" s="1"/>
  <c r="U566" i="3"/>
  <c r="U417" i="8" s="1"/>
  <c r="G326" i="8"/>
  <c r="G270" i="8"/>
  <c r="G206" i="8"/>
  <c r="G148" i="8"/>
  <c r="G50" i="8"/>
  <c r="G39" i="8"/>
  <c r="G8" i="9"/>
  <c r="P65" i="11"/>
  <c r="W200" i="8"/>
  <c r="U26" i="3"/>
  <c r="U29" i="8" s="1"/>
  <c r="P324" i="11"/>
  <c r="L278" i="11"/>
  <c r="O14" i="3"/>
  <c r="L473" i="3"/>
  <c r="L360" i="8" s="1"/>
  <c r="U14" i="3"/>
  <c r="U17" i="8" s="1"/>
  <c r="L396" i="8"/>
  <c r="W395" i="8"/>
  <c r="W153" i="8"/>
  <c r="W309" i="8"/>
  <c r="W337" i="11"/>
  <c r="U337" i="11" s="1"/>
  <c r="W308" i="8"/>
  <c r="M369" i="11"/>
  <c r="Q352" i="11"/>
  <c r="Q324" i="11"/>
  <c r="Q513" i="11"/>
  <c r="N349" i="11"/>
  <c r="Q346" i="11"/>
  <c r="T334" i="11"/>
  <c r="Q278" i="11"/>
  <c r="L583" i="3"/>
  <c r="XFD583" i="3" s="1"/>
  <c r="Q110" i="3"/>
  <c r="O110" i="3" s="1"/>
  <c r="R89" i="3"/>
  <c r="R20" i="9" s="1"/>
  <c r="O20" i="9" s="1"/>
  <c r="R73" i="3"/>
  <c r="R63" i="8" s="1"/>
  <c r="O63" i="8" s="1"/>
  <c r="R584" i="3"/>
  <c r="L512" i="3"/>
  <c r="L225" i="10" s="1"/>
  <c r="M572" i="3"/>
  <c r="O46" i="9"/>
  <c r="Q507" i="3"/>
  <c r="O507" i="3" s="1"/>
  <c r="O259" i="3"/>
  <c r="U287" i="3"/>
  <c r="U139" i="10" s="1"/>
  <c r="P166" i="11"/>
  <c r="L349" i="11"/>
  <c r="N74" i="11"/>
  <c r="L43" i="11"/>
  <c r="W157" i="8"/>
  <c r="W323" i="8"/>
  <c r="W148" i="8"/>
  <c r="U392" i="8"/>
  <c r="N352" i="11"/>
  <c r="R275" i="8"/>
  <c r="T349" i="11"/>
  <c r="W334" i="11"/>
  <c r="U334" i="11" s="1"/>
  <c r="O87" i="3"/>
  <c r="Q578" i="3"/>
  <c r="Q424" i="8" s="1"/>
  <c r="O424" i="8" s="1"/>
  <c r="L101" i="3"/>
  <c r="L47" i="10" s="1"/>
  <c r="X444" i="3"/>
  <c r="X103" i="9" s="1"/>
  <c r="L208" i="3"/>
  <c r="L171" i="8" s="1"/>
  <c r="L584" i="3"/>
  <c r="L430" i="8" s="1"/>
  <c r="P572" i="3"/>
  <c r="O572" i="3" s="1"/>
  <c r="XFD572" i="3" s="1"/>
  <c r="L329" i="3"/>
  <c r="L255" i="8" s="1"/>
  <c r="G13" i="10"/>
  <c r="G10" i="10"/>
  <c r="G208" i="10"/>
  <c r="G205" i="10"/>
  <c r="G183" i="10"/>
  <c r="G170" i="10"/>
  <c r="G145" i="10"/>
  <c r="U399" i="3"/>
  <c r="R399" i="3"/>
  <c r="R324" i="8" s="1"/>
  <c r="O324" i="8" s="1"/>
  <c r="L399" i="3"/>
  <c r="L191" i="10" s="1"/>
  <c r="O272" i="3"/>
  <c r="L362" i="8"/>
  <c r="L74" i="11"/>
  <c r="L213" i="10"/>
  <c r="Q374" i="3"/>
  <c r="Q300" i="8" s="1"/>
  <c r="O300" i="8" s="1"/>
  <c r="L374" i="3"/>
  <c r="L300" i="8" s="1"/>
  <c r="G416" i="8"/>
  <c r="L89" i="11"/>
  <c r="W95" i="8"/>
  <c r="W53" i="10"/>
  <c r="G104" i="8"/>
  <c r="G92" i="8"/>
  <c r="G80" i="8"/>
  <c r="G47" i="8"/>
  <c r="G23" i="8"/>
  <c r="G14" i="8"/>
  <c r="G18" i="9"/>
  <c r="O21" i="9"/>
  <c r="G22" i="9"/>
  <c r="G24" i="9"/>
  <c r="G26" i="9"/>
  <c r="G116" i="9"/>
  <c r="W249" i="10"/>
  <c r="W427" i="8"/>
  <c r="L564" i="3"/>
  <c r="L415" i="8" s="1"/>
  <c r="P564" i="3"/>
  <c r="O564" i="3" s="1"/>
  <c r="L521" i="3"/>
  <c r="P521" i="3"/>
  <c r="P226" i="10" s="1"/>
  <c r="O226" i="10" s="1"/>
  <c r="W225" i="10"/>
  <c r="W392" i="8"/>
  <c r="W489" i="11"/>
  <c r="U489" i="11" s="1"/>
  <c r="L489" i="11"/>
  <c r="R363" i="3"/>
  <c r="L363" i="3"/>
  <c r="L289" i="8" s="1"/>
  <c r="R12" i="3"/>
  <c r="R15" i="8" s="1"/>
  <c r="O15" i="8" s="1"/>
  <c r="U12" i="3"/>
  <c r="R533" i="3"/>
  <c r="O533" i="3" s="1"/>
  <c r="XFD533" i="3" s="1"/>
  <c r="L533" i="3"/>
  <c r="O50" i="3"/>
  <c r="R10" i="9"/>
  <c r="U488" i="3"/>
  <c r="U374" i="8" s="1"/>
  <c r="Q488" i="3"/>
  <c r="Q374" i="8" s="1"/>
  <c r="O374" i="8" s="1"/>
  <c r="W41" i="10"/>
  <c r="W66" i="8"/>
  <c r="N368" i="11"/>
  <c r="T368" i="11"/>
  <c r="R277" i="11"/>
  <c r="T277" i="11"/>
  <c r="N277" i="11"/>
  <c r="P277" i="11"/>
  <c r="M277" i="11"/>
  <c r="R168" i="11"/>
  <c r="P168" i="11"/>
  <c r="L168" i="11"/>
  <c r="M168" i="11"/>
  <c r="Q168" i="11"/>
  <c r="G639" i="3"/>
  <c r="W80" i="11"/>
  <c r="U80" i="11" s="1"/>
  <c r="M80" i="11"/>
  <c r="M437" i="11"/>
  <c r="W437" i="11"/>
  <c r="U437" i="11" s="1"/>
  <c r="W31" i="10"/>
  <c r="W53" i="8"/>
  <c r="Q234" i="10"/>
  <c r="O234" i="10" s="1"/>
  <c r="U22" i="3"/>
  <c r="U25" i="8" s="1"/>
  <c r="U84" i="3"/>
  <c r="U74" i="8" s="1"/>
  <c r="R84" i="3"/>
  <c r="R74" i="8" s="1"/>
  <c r="O74" i="8" s="1"/>
  <c r="L84" i="3"/>
  <c r="L74" i="8" s="1"/>
  <c r="R72" i="3"/>
  <c r="R37" i="10" s="1"/>
  <c r="O37" i="10" s="1"/>
  <c r="L72" i="3"/>
  <c r="G269" i="8"/>
  <c r="G193" i="8"/>
  <c r="G156" i="8"/>
  <c r="G131" i="8"/>
  <c r="G35" i="8"/>
  <c r="L22" i="3"/>
  <c r="L25" i="8" s="1"/>
  <c r="P310" i="3"/>
  <c r="P236" i="8" s="1"/>
  <c r="O236" i="8" s="1"/>
  <c r="L310" i="3"/>
  <c r="L236" i="8" s="1"/>
  <c r="U267" i="3"/>
  <c r="U198" i="8" s="1"/>
  <c r="L267" i="3"/>
  <c r="L198" i="8" s="1"/>
  <c r="Q179" i="3"/>
  <c r="Q142" i="8" s="1"/>
  <c r="O142" i="8" s="1"/>
  <c r="L179" i="3"/>
  <c r="L142" i="8" s="1"/>
  <c r="L221" i="3"/>
  <c r="L182" i="8" s="1"/>
  <c r="L437" i="11"/>
  <c r="R119" i="3"/>
  <c r="O119" i="3" s="1"/>
  <c r="L119" i="3"/>
  <c r="L27" i="9" s="1"/>
  <c r="U107" i="3"/>
  <c r="U90" i="8" s="1"/>
  <c r="R107" i="3"/>
  <c r="R90" i="8" s="1"/>
  <c r="O90" i="8" s="1"/>
  <c r="L107" i="3"/>
  <c r="L90" i="8" s="1"/>
  <c r="X214" i="3"/>
  <c r="X51" i="9" s="1"/>
  <c r="R214" i="3"/>
  <c r="R51" i="9" s="1"/>
  <c r="O51" i="9" s="1"/>
  <c r="W37" i="10"/>
  <c r="W62" i="8"/>
  <c r="Y126" i="10"/>
  <c r="Y81" i="9"/>
  <c r="X234" i="3"/>
  <c r="X63" i="9" s="1"/>
  <c r="L234" i="3"/>
  <c r="L117" i="10" s="1"/>
  <c r="Q131" i="3"/>
  <c r="Q62" i="10" s="1"/>
  <c r="W412" i="8"/>
  <c r="U111" i="8"/>
  <c r="L12" i="3"/>
  <c r="L9" i="10" s="1"/>
  <c r="P319" i="3"/>
  <c r="U319" i="3"/>
  <c r="U245" i="8" s="1"/>
  <c r="U482" i="3"/>
  <c r="U368" i="8" s="1"/>
  <c r="Q482" i="3"/>
  <c r="L482" i="3"/>
  <c r="L368" i="8" s="1"/>
  <c r="L219" i="10"/>
  <c r="L375" i="8"/>
  <c r="Q546" i="3"/>
  <c r="L546" i="3"/>
  <c r="U546" i="3"/>
  <c r="U232" i="10" s="1"/>
  <c r="O616" i="3"/>
  <c r="Q457" i="8"/>
  <c r="O457" i="8" s="1"/>
  <c r="W154" i="10"/>
  <c r="W254" i="8"/>
  <c r="W59" i="10"/>
  <c r="W102" i="8"/>
  <c r="Q209" i="3"/>
  <c r="Q172" i="8" s="1"/>
  <c r="L209" i="3"/>
  <c r="L109" i="10" s="1"/>
  <c r="R74" i="11"/>
  <c r="M74" i="11"/>
  <c r="P74" i="11"/>
  <c r="W431" i="11"/>
  <c r="U431" i="11" s="1"/>
  <c r="L431" i="11"/>
  <c r="W406" i="8"/>
  <c r="L277" i="11"/>
  <c r="M95" i="11"/>
  <c r="O92" i="9"/>
  <c r="L44" i="10"/>
  <c r="L69" i="8"/>
  <c r="R43" i="3"/>
  <c r="O43" i="3" s="1"/>
  <c r="L43" i="3"/>
  <c r="L47" i="8" s="1"/>
  <c r="U43" i="3"/>
  <c r="U47" i="8" s="1"/>
  <c r="G50" i="9"/>
  <c r="G58" i="9"/>
  <c r="G111" i="9"/>
  <c r="G160" i="10"/>
  <c r="Q105" i="9"/>
  <c r="O105" i="9" s="1"/>
  <c r="M49" i="11"/>
  <c r="W288" i="8"/>
  <c r="W410" i="8"/>
  <c r="L103" i="3"/>
  <c r="L86" i="8" s="1"/>
  <c r="M340" i="11"/>
  <c r="U13" i="3"/>
  <c r="U16" i="8" s="1"/>
  <c r="U259" i="3"/>
  <c r="U190" i="8" s="1"/>
  <c r="U404" i="8"/>
  <c r="M278" i="11"/>
  <c r="L591" i="3"/>
  <c r="L435" i="8" s="1"/>
  <c r="X92" i="3"/>
  <c r="X23" i="9" s="1"/>
  <c r="P449" i="3"/>
  <c r="Q473" i="3"/>
  <c r="Q360" i="8" s="1"/>
  <c r="O360" i="8" s="1"/>
  <c r="U123" i="3"/>
  <c r="U104" i="8" s="1"/>
  <c r="U632" i="3"/>
  <c r="U473" i="8" s="1"/>
  <c r="U595" i="3"/>
  <c r="U439" i="8" s="1"/>
  <c r="G300" i="8"/>
  <c r="G201" i="8"/>
  <c r="G90" i="8"/>
  <c r="G46" i="8"/>
  <c r="G38" i="9"/>
  <c r="D465" i="3"/>
  <c r="G221" i="8"/>
  <c r="G226" i="10"/>
  <c r="L219" i="8"/>
  <c r="W91" i="8"/>
  <c r="W444" i="8"/>
  <c r="T337" i="11"/>
  <c r="Q340" i="11"/>
  <c r="O255" i="8"/>
  <c r="D639" i="3"/>
  <c r="G178" i="10"/>
  <c r="G114" i="10"/>
  <c r="G89" i="10"/>
  <c r="G223" i="10"/>
  <c r="W376" i="8"/>
  <c r="Q337" i="11"/>
  <c r="P270" i="11"/>
  <c r="O96" i="9"/>
  <c r="G338" i="8"/>
  <c r="G316" i="8"/>
  <c r="G315" i="8"/>
  <c r="G282" i="8"/>
  <c r="G281" i="8"/>
  <c r="G271" i="8"/>
  <c r="G259" i="8"/>
  <c r="G245" i="8"/>
  <c r="G239" i="8"/>
  <c r="G229" i="8"/>
  <c r="G203" i="8"/>
  <c r="G194" i="8"/>
  <c r="G184" i="8"/>
  <c r="G173" i="8"/>
  <c r="G172" i="8"/>
  <c r="G171" i="8"/>
  <c r="G166" i="8"/>
  <c r="G165" i="8"/>
  <c r="G164" i="8"/>
  <c r="G157" i="8"/>
  <c r="G141" i="8"/>
  <c r="G140" i="8"/>
  <c r="G139" i="8"/>
  <c r="G107" i="8"/>
  <c r="G105" i="8"/>
  <c r="G93" i="8"/>
  <c r="G84" i="8"/>
  <c r="G82" i="8"/>
  <c r="G72" i="8"/>
  <c r="G65" i="8"/>
  <c r="G63" i="8"/>
  <c r="G51" i="8"/>
  <c r="G49" i="8"/>
  <c r="G36" i="8"/>
  <c r="G27" i="8"/>
  <c r="G25" i="8"/>
  <c r="G24" i="8"/>
  <c r="G15" i="8"/>
  <c r="G7" i="8"/>
  <c r="G10" i="9"/>
  <c r="G12" i="9"/>
  <c r="G16" i="9"/>
  <c r="G45" i="9"/>
  <c r="G53" i="9"/>
  <c r="G55" i="9"/>
  <c r="G57" i="9"/>
  <c r="G59" i="9"/>
  <c r="G62" i="9"/>
  <c r="G64" i="9"/>
  <c r="G66" i="9"/>
  <c r="G74" i="9"/>
  <c r="G76" i="9"/>
  <c r="G78" i="9"/>
  <c r="G80" i="9"/>
  <c r="G82" i="9"/>
  <c r="G85" i="9"/>
  <c r="G87" i="9"/>
  <c r="G91" i="9"/>
  <c r="G93" i="9"/>
  <c r="G95" i="9"/>
  <c r="G102" i="9"/>
  <c r="G104" i="9"/>
  <c r="G112" i="9"/>
  <c r="W14" i="8"/>
  <c r="M211" i="11"/>
  <c r="W407" i="8"/>
  <c r="W19" i="8"/>
  <c r="W129" i="8"/>
  <c r="L211" i="11"/>
  <c r="L104" i="11"/>
  <c r="O60" i="9"/>
  <c r="G411" i="8"/>
  <c r="W43" i="11"/>
  <c r="U43" i="11" s="1"/>
  <c r="Y121" i="10"/>
  <c r="G327" i="8"/>
  <c r="G318" i="8"/>
  <c r="G284" i="8"/>
  <c r="G283" i="8"/>
  <c r="G273" i="8"/>
  <c r="G261" i="8"/>
  <c r="G207" i="8"/>
  <c r="G187" i="8"/>
  <c r="G149" i="8"/>
  <c r="G109" i="8"/>
  <c r="G18" i="8"/>
  <c r="G8" i="8"/>
  <c r="G19" i="9"/>
  <c r="G117" i="9"/>
  <c r="G213" i="8"/>
  <c r="G186" i="10"/>
  <c r="L337" i="11"/>
  <c r="W144" i="10"/>
  <c r="G160" i="9"/>
  <c r="O220" i="8"/>
  <c r="W7" i="10"/>
  <c r="W13" i="8"/>
  <c r="V167" i="8"/>
  <c r="V106" i="10"/>
  <c r="M489" i="11"/>
  <c r="L587" i="3"/>
  <c r="L433" i="8" s="1"/>
  <c r="Q587" i="3"/>
  <c r="Q433" i="8" s="1"/>
  <c r="O433" i="8" s="1"/>
  <c r="Q623" i="3"/>
  <c r="U623" i="3"/>
  <c r="U464" i="8" s="1"/>
  <c r="Q635" i="3"/>
  <c r="L635" i="3"/>
  <c r="L476" i="8" s="1"/>
  <c r="U635" i="3"/>
  <c r="W205" i="10"/>
  <c r="W344" i="8"/>
  <c r="W148" i="10"/>
  <c r="W235" i="8"/>
  <c r="W112" i="10"/>
  <c r="W178" i="8"/>
  <c r="W98" i="10"/>
  <c r="W156" i="8"/>
  <c r="W77" i="10"/>
  <c r="W131" i="8"/>
  <c r="W63" i="10"/>
  <c r="W113" i="8"/>
  <c r="Y13" i="9"/>
  <c r="Y27" i="10"/>
  <c r="G277" i="8"/>
  <c r="G154" i="8"/>
  <c r="G137" i="8"/>
  <c r="G136" i="8"/>
  <c r="G129" i="8"/>
  <c r="G128" i="8"/>
  <c r="G103" i="8"/>
  <c r="G102" i="8"/>
  <c r="G91" i="8"/>
  <c r="G79" i="8"/>
  <c r="G78" i="8"/>
  <c r="G69" i="8"/>
  <c r="G61" i="8"/>
  <c r="G55" i="8"/>
  <c r="G45" i="8"/>
  <c r="G34" i="8"/>
  <c r="G33" i="8"/>
  <c r="G22" i="8"/>
  <c r="W32" i="10"/>
  <c r="W57" i="8"/>
  <c r="R512" i="11"/>
  <c r="L512" i="11"/>
  <c r="Q512" i="11"/>
  <c r="P512" i="11"/>
  <c r="M512" i="11"/>
  <c r="O45" i="3"/>
  <c r="S49" i="8"/>
  <c r="O49" i="8" s="1"/>
  <c r="W343" i="8"/>
  <c r="O79" i="3"/>
  <c r="P69" i="8"/>
  <c r="P44" i="10"/>
  <c r="O44" i="10" s="1"/>
  <c r="O336" i="8"/>
  <c r="L224" i="3"/>
  <c r="L184" i="8" s="1"/>
  <c r="U224" i="3"/>
  <c r="U184" i="8" s="1"/>
  <c r="R224" i="3"/>
  <c r="O224" i="3" s="1"/>
  <c r="L70" i="3"/>
  <c r="P70" i="3"/>
  <c r="P60" i="8" s="1"/>
  <c r="O60" i="8" s="1"/>
  <c r="Q479" i="3"/>
  <c r="O479" i="3" s="1"/>
  <c r="X479" i="3"/>
  <c r="X124" i="9" s="1"/>
  <c r="Q511" i="3"/>
  <c r="L511" i="3"/>
  <c r="L391" i="8" s="1"/>
  <c r="L399" i="8"/>
  <c r="L230" i="10"/>
  <c r="Q589" i="3"/>
  <c r="X589" i="3"/>
  <c r="X162" i="9" s="1"/>
  <c r="L589" i="3"/>
  <c r="L162" i="9" s="1"/>
  <c r="U601" i="3"/>
  <c r="U445" i="8" s="1"/>
  <c r="L601" i="3"/>
  <c r="L445" i="8" s="1"/>
  <c r="P601" i="3"/>
  <c r="O601" i="3" s="1"/>
  <c r="W146" i="10"/>
  <c r="W229" i="8"/>
  <c r="W110" i="10"/>
  <c r="W175" i="8"/>
  <c r="W96" i="10"/>
  <c r="W154" i="8"/>
  <c r="Q358" i="11"/>
  <c r="M358" i="11"/>
  <c r="W342" i="11"/>
  <c r="U342" i="11" s="1"/>
  <c r="M342" i="11"/>
  <c r="N339" i="11"/>
  <c r="Q339" i="11"/>
  <c r="P336" i="11"/>
  <c r="Q336" i="11"/>
  <c r="P333" i="11"/>
  <c r="T333" i="11"/>
  <c r="R174" i="11"/>
  <c r="T174" i="11"/>
  <c r="Q174" i="11"/>
  <c r="N174" i="11"/>
  <c r="P174" i="11"/>
  <c r="L174" i="11"/>
  <c r="M174" i="11"/>
  <c r="P104" i="11"/>
  <c r="M104" i="11"/>
  <c r="M48" i="11"/>
  <c r="L48" i="11"/>
  <c r="W43" i="10"/>
  <c r="W68" i="8"/>
  <c r="Q174" i="8"/>
  <c r="O211" i="3"/>
  <c r="L186" i="3"/>
  <c r="L149" i="8" s="1"/>
  <c r="R186" i="3"/>
  <c r="O186" i="3" s="1"/>
  <c r="P140" i="3"/>
  <c r="P66" i="10" s="1"/>
  <c r="O66" i="10" s="1"/>
  <c r="U140" i="3"/>
  <c r="L140" i="3"/>
  <c r="R59" i="8"/>
  <c r="O59" i="8" s="1"/>
  <c r="R34" i="10"/>
  <c r="O34" i="10" s="1"/>
  <c r="Z57" i="3"/>
  <c r="Z17" i="9" s="1"/>
  <c r="L57" i="3"/>
  <c r="L17" i="9" s="1"/>
  <c r="R57" i="3"/>
  <c r="R17" i="9" s="1"/>
  <c r="O17" i="9" s="1"/>
  <c r="L45" i="3"/>
  <c r="L49" i="8" s="1"/>
  <c r="U45" i="3"/>
  <c r="U49" i="8" s="1"/>
  <c r="U293" i="3"/>
  <c r="L293" i="3"/>
  <c r="L144" i="10" s="1"/>
  <c r="T354" i="11"/>
  <c r="P354" i="11"/>
  <c r="L354" i="11"/>
  <c r="M354" i="11"/>
  <c r="Q351" i="11"/>
  <c r="T351" i="11"/>
  <c r="N351" i="11"/>
  <c r="P351" i="11"/>
  <c r="L351" i="11"/>
  <c r="N348" i="11"/>
  <c r="Q348" i="11"/>
  <c r="P348" i="11"/>
  <c r="L348" i="11"/>
  <c r="M348" i="11"/>
  <c r="Q345" i="11"/>
  <c r="M345" i="11"/>
  <c r="T345" i="11"/>
  <c r="N345" i="11"/>
  <c r="P345" i="11"/>
  <c r="L345" i="11"/>
  <c r="N329" i="11"/>
  <c r="Q329" i="11"/>
  <c r="T329" i="11"/>
  <c r="T326" i="11"/>
  <c r="N326" i="11"/>
  <c r="M326" i="11"/>
  <c r="Q326" i="11"/>
  <c r="P326" i="11"/>
  <c r="L326" i="11"/>
  <c r="T323" i="11"/>
  <c r="N323" i="11"/>
  <c r="P323" i="11"/>
  <c r="L323" i="11"/>
  <c r="M323" i="11"/>
  <c r="R280" i="11"/>
  <c r="L280" i="11"/>
  <c r="T280" i="11"/>
  <c r="N280" i="11"/>
  <c r="Q280" i="11"/>
  <c r="P280" i="11"/>
  <c r="M280" i="11"/>
  <c r="N177" i="11"/>
  <c r="T177" i="11"/>
  <c r="P177" i="11"/>
  <c r="Q612" i="3"/>
  <c r="O612" i="3" s="1"/>
  <c r="L562" i="3"/>
  <c r="L413" i="8" s="1"/>
  <c r="U562" i="3"/>
  <c r="U244" i="10" s="1"/>
  <c r="R562" i="3"/>
  <c r="R413" i="8" s="1"/>
  <c r="O413" i="8" s="1"/>
  <c r="W234" i="10"/>
  <c r="W403" i="8"/>
  <c r="D593" i="11"/>
  <c r="D640" i="3"/>
  <c r="L93" i="10"/>
  <c r="L151" i="8"/>
  <c r="O53" i="9"/>
  <c r="L612" i="3"/>
  <c r="L165" i="9" s="1"/>
  <c r="U105" i="10"/>
  <c r="U166" i="8"/>
  <c r="W262" i="10"/>
  <c r="W456" i="8"/>
  <c r="W264" i="10"/>
  <c r="W469" i="8"/>
  <c r="W23" i="8"/>
  <c r="L256" i="10"/>
  <c r="L449" i="8"/>
  <c r="O493" i="3"/>
  <c r="P220" i="10"/>
  <c r="O220" i="10" s="1"/>
  <c r="P376" i="8"/>
  <c r="O376" i="8" s="1"/>
  <c r="W159" i="10"/>
  <c r="W273" i="8"/>
  <c r="W144" i="8"/>
  <c r="L498" i="3"/>
  <c r="L128" i="9" s="1"/>
  <c r="W354" i="11"/>
  <c r="U354" i="11" s="1"/>
  <c r="O302" i="8"/>
  <c r="M177" i="11"/>
  <c r="P99" i="10"/>
  <c r="O99" i="10" s="1"/>
  <c r="P157" i="8"/>
  <c r="O157" i="8" s="1"/>
  <c r="G287" i="8"/>
  <c r="W87" i="10"/>
  <c r="W143" i="8"/>
  <c r="L37" i="8"/>
  <c r="S204" i="8"/>
  <c r="O204" i="8" s="1"/>
  <c r="O273" i="3"/>
  <c r="Y226" i="10"/>
  <c r="Y139" i="9"/>
  <c r="W221" i="8"/>
  <c r="W142" i="10"/>
  <c r="S535" i="3"/>
  <c r="O535" i="3" s="1"/>
  <c r="L535" i="3"/>
  <c r="L149" i="9" s="1"/>
  <c r="X535" i="3"/>
  <c r="X149" i="9" s="1"/>
  <c r="L624" i="3"/>
  <c r="L465" i="8" s="1"/>
  <c r="U624" i="3"/>
  <c r="U465" i="8" s="1"/>
  <c r="Q400" i="8"/>
  <c r="O400" i="8" s="1"/>
  <c r="O539" i="3"/>
  <c r="R81" i="3"/>
  <c r="L81" i="3"/>
  <c r="L71" i="8" s="1"/>
  <c r="U81" i="3"/>
  <c r="U71" i="8" s="1"/>
  <c r="W381" i="8"/>
  <c r="L216" i="10"/>
  <c r="L123" i="9"/>
  <c r="L139" i="10"/>
  <c r="L218" i="8"/>
  <c r="O224" i="8"/>
  <c r="G140" i="10"/>
  <c r="G125" i="10"/>
  <c r="G243" i="10"/>
  <c r="G234" i="10"/>
  <c r="L89" i="10"/>
  <c r="L65" i="3"/>
  <c r="L55" i="8" s="1"/>
  <c r="W405" i="8"/>
  <c r="T69" i="11"/>
  <c r="Q9" i="11"/>
  <c r="N64" i="11"/>
  <c r="L385" i="3"/>
  <c r="L311" i="8" s="1"/>
  <c r="R124" i="3"/>
  <c r="R105" i="8" s="1"/>
  <c r="O105" i="8" s="1"/>
  <c r="G62" i="8"/>
  <c r="R116" i="10"/>
  <c r="M9" i="11"/>
  <c r="O209" i="8"/>
  <c r="N9" i="11"/>
  <c r="L89" i="3"/>
  <c r="L20" i="9" s="1"/>
  <c r="U124" i="3"/>
  <c r="U105" i="8" s="1"/>
  <c r="L484" i="3"/>
  <c r="L370" i="8" s="1"/>
  <c r="U313" i="3"/>
  <c r="U239" i="8" s="1"/>
  <c r="O116" i="8"/>
  <c r="U493" i="3"/>
  <c r="U220" i="10" s="1"/>
  <c r="G224" i="8"/>
  <c r="G212" i="8"/>
  <c r="O214" i="8"/>
  <c r="G111" i="10"/>
  <c r="G103" i="10"/>
  <c r="G81" i="10"/>
  <c r="G367" i="8"/>
  <c r="U156" i="8"/>
  <c r="L12" i="11"/>
  <c r="W63" i="8"/>
  <c r="N12" i="11"/>
  <c r="W165" i="8"/>
  <c r="U301" i="3"/>
  <c r="U227" i="8" s="1"/>
  <c r="U336" i="3"/>
  <c r="U262" i="8" s="1"/>
  <c r="M72" i="11"/>
  <c r="Q471" i="3"/>
  <c r="Q359" i="8" s="1"/>
  <c r="O359" i="8" s="1"/>
  <c r="L143" i="3"/>
  <c r="L121" i="8" s="1"/>
  <c r="X448" i="3"/>
  <c r="X107" i="9" s="1"/>
  <c r="L313" i="3"/>
  <c r="L239" i="8" s="1"/>
  <c r="G71" i="8"/>
  <c r="W258" i="10"/>
  <c r="Q188" i="8"/>
  <c r="O188" i="8" s="1"/>
  <c r="L18" i="11"/>
  <c r="W338" i="8"/>
  <c r="P12" i="11"/>
  <c r="X529" i="3"/>
  <c r="X145" i="9" s="1"/>
  <c r="R301" i="3"/>
  <c r="L336" i="3"/>
  <c r="L262" i="8" s="1"/>
  <c r="M70" i="11"/>
  <c r="L72" i="11"/>
  <c r="X460" i="3"/>
  <c r="X117" i="9" s="1"/>
  <c r="R53" i="3"/>
  <c r="R27" i="10" s="1"/>
  <c r="O27" i="10" s="1"/>
  <c r="U371" i="3"/>
  <c r="U297" i="8" s="1"/>
  <c r="Q412" i="3"/>
  <c r="O412" i="3" s="1"/>
  <c r="O168" i="8"/>
  <c r="K640" i="3"/>
  <c r="O196" i="8"/>
  <c r="O9" i="8"/>
  <c r="T12" i="11"/>
  <c r="L529" i="3"/>
  <c r="L145" i="9" s="1"/>
  <c r="U331" i="3"/>
  <c r="U257" i="8" s="1"/>
  <c r="R311" i="8"/>
  <c r="O311" i="8" s="1"/>
  <c r="M96" i="11"/>
  <c r="U15" i="3"/>
  <c r="U18" i="8" s="1"/>
  <c r="O31" i="8"/>
  <c r="P72" i="11"/>
  <c r="W140" i="10"/>
  <c r="U567" i="3"/>
  <c r="U418" i="8" s="1"/>
  <c r="Q61" i="3"/>
  <c r="Q30" i="10" s="1"/>
  <c r="O30" i="10" s="1"/>
  <c r="Q41" i="8"/>
  <c r="O41" i="8" s="1"/>
  <c r="P257" i="8"/>
  <c r="X164" i="3"/>
  <c r="X48" i="9" s="1"/>
  <c r="O257" i="10"/>
  <c r="J640" i="3"/>
  <c r="G219" i="8"/>
  <c r="G96" i="10"/>
  <c r="G86" i="10"/>
  <c r="G77" i="10"/>
  <c r="G74" i="10"/>
  <c r="G66" i="10"/>
  <c r="G63" i="10"/>
  <c r="G57" i="10"/>
  <c r="G54" i="10"/>
  <c r="G47" i="10"/>
  <c r="G17" i="10"/>
  <c r="G259" i="10"/>
  <c r="G228" i="10"/>
  <c r="L96" i="11"/>
  <c r="T72" i="11"/>
  <c r="R567" i="3"/>
  <c r="P119" i="9"/>
  <c r="G83" i="9"/>
  <c r="M12" i="11"/>
  <c r="W151" i="8"/>
  <c r="N18" i="11"/>
  <c r="L151" i="9"/>
  <c r="O203" i="8"/>
  <c r="L15" i="11"/>
  <c r="W377" i="8"/>
  <c r="W250" i="8"/>
  <c r="Q18" i="11"/>
  <c r="P96" i="11"/>
  <c r="Q72" i="11"/>
  <c r="L232" i="3"/>
  <c r="L62" i="9" s="1"/>
  <c r="R297" i="8"/>
  <c r="G319" i="8"/>
  <c r="G286" i="8"/>
  <c r="G235" i="8"/>
  <c r="G197" i="8"/>
  <c r="G167" i="8"/>
  <c r="G144" i="8"/>
  <c r="G135" i="8"/>
  <c r="G113" i="8"/>
  <c r="G77" i="8"/>
  <c r="G60" i="8"/>
  <c r="G31" i="8"/>
  <c r="G29" i="8"/>
  <c r="O212" i="8"/>
  <c r="O77" i="8"/>
  <c r="G129" i="10"/>
  <c r="G265" i="10"/>
  <c r="G262" i="10"/>
  <c r="G255" i="10"/>
  <c r="G221" i="10"/>
  <c r="Q439" i="8"/>
  <c r="O439" i="8" s="1"/>
  <c r="XFD611" i="3"/>
  <c r="Q547" i="3"/>
  <c r="L108" i="3"/>
  <c r="U424" i="3"/>
  <c r="L354" i="8"/>
  <c r="O160" i="8"/>
  <c r="G13" i="8"/>
  <c r="G211" i="8"/>
  <c r="J210" i="10"/>
  <c r="G163" i="10"/>
  <c r="G134" i="10"/>
  <c r="G34" i="10"/>
  <c r="G25" i="10"/>
  <c r="G213" i="10"/>
  <c r="N66" i="11"/>
  <c r="Q66" i="11"/>
  <c r="M333" i="11"/>
  <c r="N333" i="11"/>
  <c r="T339" i="11"/>
  <c r="W336" i="11"/>
  <c r="U336" i="11" s="1"/>
  <c r="M439" i="11"/>
  <c r="L63" i="11"/>
  <c r="Q333" i="11"/>
  <c r="W339" i="11"/>
  <c r="U339" i="11" s="1"/>
  <c r="N336" i="11"/>
  <c r="L342" i="11"/>
  <c r="N278" i="11"/>
  <c r="M63" i="11"/>
  <c r="T273" i="11"/>
  <c r="L77" i="11"/>
  <c r="L490" i="11"/>
  <c r="P167" i="11"/>
  <c r="T336" i="11"/>
  <c r="P342" i="11"/>
  <c r="T278" i="11"/>
  <c r="P273" i="11"/>
  <c r="Q63" i="11"/>
  <c r="R63" i="11"/>
  <c r="R176" i="11"/>
  <c r="L167" i="11"/>
  <c r="T167" i="11"/>
  <c r="M519" i="11"/>
  <c r="N63" i="11"/>
  <c r="M263" i="11"/>
  <c r="M368" i="11"/>
  <c r="N342" i="11"/>
  <c r="M270" i="11"/>
  <c r="M71" i="11"/>
  <c r="L519" i="11"/>
  <c r="M273" i="11"/>
  <c r="T63" i="11"/>
  <c r="M176" i="11"/>
  <c r="Q342" i="11"/>
  <c r="P42" i="11"/>
  <c r="L368" i="11"/>
  <c r="T342" i="11"/>
  <c r="L270" i="11"/>
  <c r="P71" i="11"/>
  <c r="P519" i="11"/>
  <c r="Q273" i="11"/>
  <c r="M490" i="11"/>
  <c r="Q368" i="11"/>
  <c r="L333" i="11"/>
  <c r="M336" i="11"/>
  <c r="W519" i="11"/>
  <c r="U519" i="11" s="1"/>
  <c r="L339" i="11"/>
  <c r="P339" i="11"/>
  <c r="L336" i="11"/>
  <c r="M427" i="11"/>
  <c r="M339" i="11"/>
  <c r="I419" i="11"/>
  <c r="I640" i="3"/>
  <c r="I270" i="10" s="1"/>
  <c r="I211" i="10"/>
  <c r="G7" i="10"/>
  <c r="P10" i="3"/>
  <c r="O10" i="3" s="1"/>
  <c r="U10" i="3"/>
  <c r="U7" i="10" s="1"/>
  <c r="O403" i="3"/>
  <c r="S326" i="8"/>
  <c r="O326" i="8" s="1"/>
  <c r="L23" i="10"/>
  <c r="L39" i="8"/>
  <c r="U240" i="10"/>
  <c r="U407" i="8"/>
  <c r="Q455" i="8"/>
  <c r="O455" i="8" s="1"/>
  <c r="O614" i="3"/>
  <c r="P159" i="8"/>
  <c r="O159" i="8" s="1"/>
  <c r="P101" i="10"/>
  <c r="O101" i="10" s="1"/>
  <c r="O196" i="3"/>
  <c r="U185" i="10"/>
  <c r="U314" i="8"/>
  <c r="L110" i="10"/>
  <c r="L175" i="8"/>
  <c r="S130" i="3"/>
  <c r="V210" i="10"/>
  <c r="G188" i="10"/>
  <c r="L305" i="8"/>
  <c r="L325" i="8"/>
  <c r="X151" i="9"/>
  <c r="L13" i="11"/>
  <c r="W443" i="8"/>
  <c r="O208" i="3"/>
  <c r="O271" i="3"/>
  <c r="R104" i="8"/>
  <c r="U451" i="8"/>
  <c r="Q522" i="3"/>
  <c r="O522" i="3" s="1"/>
  <c r="W241" i="8"/>
  <c r="W286" i="8"/>
  <c r="P114" i="8"/>
  <c r="O114" i="8" s="1"/>
  <c r="W334" i="8"/>
  <c r="U103" i="3"/>
  <c r="U86" i="8" s="1"/>
  <c r="U84" i="8"/>
  <c r="X498" i="3"/>
  <c r="U221" i="3"/>
  <c r="U182" i="8" s="1"/>
  <c r="U19" i="8"/>
  <c r="U578" i="3"/>
  <c r="U424" i="8" s="1"/>
  <c r="L69" i="3"/>
  <c r="L150" i="3"/>
  <c r="L35" i="9" s="1"/>
  <c r="U374" i="3"/>
  <c r="U300" i="8" s="1"/>
  <c r="L437" i="3"/>
  <c r="R424" i="3"/>
  <c r="R331" i="8" s="1"/>
  <c r="O331" i="8" s="1"/>
  <c r="Q187" i="3"/>
  <c r="Q92" i="10" s="1"/>
  <c r="O92" i="10" s="1"/>
  <c r="Y77" i="9"/>
  <c r="U634" i="3"/>
  <c r="U265" i="10" s="1"/>
  <c r="O162" i="3"/>
  <c r="R434" i="3"/>
  <c r="G98" i="9"/>
  <c r="G214" i="8"/>
  <c r="G191" i="10"/>
  <c r="G169" i="10"/>
  <c r="L166" i="11"/>
  <c r="W413" i="8"/>
  <c r="W277" i="8"/>
  <c r="W360" i="8"/>
  <c r="W422" i="8"/>
  <c r="Q166" i="11"/>
  <c r="M94" i="11"/>
  <c r="L70" i="11"/>
  <c r="O34" i="8"/>
  <c r="L130" i="3"/>
  <c r="L28" i="9" s="1"/>
  <c r="G162" i="9"/>
  <c r="G158" i="9"/>
  <c r="G146" i="9"/>
  <c r="G141" i="9"/>
  <c r="G133" i="9"/>
  <c r="G129" i="9"/>
  <c r="G125" i="9"/>
  <c r="O221" i="8"/>
  <c r="G12" i="10"/>
  <c r="Z210" i="10"/>
  <c r="I210" i="10"/>
  <c r="G115" i="10"/>
  <c r="G109" i="10"/>
  <c r="G104" i="10"/>
  <c r="G101" i="10"/>
  <c r="G98" i="10"/>
  <c r="G84" i="10"/>
  <c r="G79" i="10"/>
  <c r="G62" i="10"/>
  <c r="G56" i="10"/>
  <c r="G41" i="10"/>
  <c r="G19" i="10"/>
  <c r="G16" i="10"/>
  <c r="G196" i="10"/>
  <c r="G248" i="10"/>
  <c r="U120" i="8"/>
  <c r="G194" i="10"/>
  <c r="L453" i="8"/>
  <c r="U266" i="8"/>
  <c r="T166" i="11"/>
  <c r="W96" i="8"/>
  <c r="W276" i="8"/>
  <c r="P356" i="11"/>
  <c r="X522" i="3"/>
  <c r="X140" i="9" s="1"/>
  <c r="Q13" i="11"/>
  <c r="L94" i="11"/>
  <c r="P70" i="11"/>
  <c r="U280" i="3"/>
  <c r="U135" i="10" s="1"/>
  <c r="S402" i="3"/>
  <c r="U563" i="3"/>
  <c r="L200" i="3"/>
  <c r="L163" i="8" s="1"/>
  <c r="O64" i="10"/>
  <c r="G345" i="8"/>
  <c r="G332" i="8"/>
  <c r="G311" i="8"/>
  <c r="G275" i="8"/>
  <c r="G236" i="8"/>
  <c r="G199" i="8"/>
  <c r="G169" i="8"/>
  <c r="G161" i="8"/>
  <c r="G193" i="10"/>
  <c r="G182" i="10"/>
  <c r="G179" i="10"/>
  <c r="O140" i="10"/>
  <c r="O138" i="10"/>
  <c r="G127" i="10"/>
  <c r="G52" i="10"/>
  <c r="G230" i="10"/>
  <c r="G220" i="10"/>
  <c r="J267" i="10"/>
  <c r="G354" i="8"/>
  <c r="U188" i="3"/>
  <c r="U93" i="10" s="1"/>
  <c r="G198" i="10"/>
  <c r="G82" i="10"/>
  <c r="G73" i="10"/>
  <c r="G69" i="10"/>
  <c r="G46" i="10"/>
  <c r="G22" i="10"/>
  <c r="G251" i="10"/>
  <c r="G217" i="10"/>
  <c r="Q16" i="11"/>
  <c r="W133" i="8"/>
  <c r="X489" i="3"/>
  <c r="X125" i="9" s="1"/>
  <c r="O14" i="8"/>
  <c r="T13" i="11"/>
  <c r="P94" i="11"/>
  <c r="Q280" i="3"/>
  <c r="O280" i="3" s="1"/>
  <c r="L563" i="3"/>
  <c r="U200" i="3"/>
  <c r="U163" i="8" s="1"/>
  <c r="Q188" i="3"/>
  <c r="O188" i="3" s="1"/>
  <c r="L340" i="3"/>
  <c r="L266" i="8" s="1"/>
  <c r="G258" i="10"/>
  <c r="L91" i="11"/>
  <c r="M166" i="11"/>
  <c r="U83" i="3"/>
  <c r="U73" i="8" s="1"/>
  <c r="O275" i="8"/>
  <c r="P13" i="11"/>
  <c r="N94" i="11"/>
  <c r="O257" i="8"/>
  <c r="O563" i="3"/>
  <c r="L352" i="3"/>
  <c r="L278" i="8" s="1"/>
  <c r="U478" i="3"/>
  <c r="U365" i="8" s="1"/>
  <c r="O141" i="10"/>
  <c r="M13" i="11"/>
  <c r="O558" i="3"/>
  <c r="L16" i="11"/>
  <c r="T16" i="11"/>
  <c r="L83" i="3"/>
  <c r="L73" i="8" s="1"/>
  <c r="T328" i="11"/>
  <c r="U329" i="3"/>
  <c r="U255" i="8" s="1"/>
  <c r="R341" i="3"/>
  <c r="R267" i="8" s="1"/>
  <c r="O267" i="8" s="1"/>
  <c r="P245" i="10"/>
  <c r="O245" i="10" s="1"/>
  <c r="R236" i="3"/>
  <c r="L460" i="3"/>
  <c r="L117" i="9" s="1"/>
  <c r="Q33" i="3"/>
  <c r="Q22" i="10" s="1"/>
  <c r="O22" i="10" s="1"/>
  <c r="L222" i="3"/>
  <c r="L53" i="9" s="1"/>
  <c r="U257" i="3"/>
  <c r="U188" i="8" s="1"/>
  <c r="Q352" i="3"/>
  <c r="Q278" i="8" s="1"/>
  <c r="O278" i="8" s="1"/>
  <c r="L229" i="8"/>
  <c r="L260" i="10"/>
  <c r="M169" i="11"/>
  <c r="R54" i="9"/>
  <c r="O54" i="9" s="1"/>
  <c r="O307" i="3"/>
  <c r="O15" i="10"/>
  <c r="M16" i="11"/>
  <c r="P178" i="11"/>
  <c r="W454" i="8"/>
  <c r="P169" i="11"/>
  <c r="W58" i="8"/>
  <c r="W186" i="8"/>
  <c r="W293" i="8"/>
  <c r="M517" i="11"/>
  <c r="U349" i="3"/>
  <c r="L236" i="3"/>
  <c r="L65" i="9" s="1"/>
  <c r="U587" i="3"/>
  <c r="U433" i="8" s="1"/>
  <c r="R327" i="3"/>
  <c r="O327" i="3" s="1"/>
  <c r="U33" i="3"/>
  <c r="U22" i="10" s="1"/>
  <c r="X222" i="3"/>
  <c r="X53" i="9" s="1"/>
  <c r="U363" i="3"/>
  <c r="U289" i="8" s="1"/>
  <c r="R158" i="3"/>
  <c r="U547" i="3"/>
  <c r="U233" i="10" s="1"/>
  <c r="D270" i="10"/>
  <c r="G216" i="8"/>
  <c r="O215" i="8"/>
  <c r="O144" i="10"/>
  <c r="G138" i="10"/>
  <c r="G102" i="10"/>
  <c r="G99" i="10"/>
  <c r="G256" i="10"/>
  <c r="O248" i="10"/>
  <c r="G215" i="10"/>
  <c r="W158" i="8"/>
  <c r="G90" i="10"/>
  <c r="N16" i="11"/>
  <c r="L161" i="9"/>
  <c r="O329" i="3"/>
  <c r="U260" i="10"/>
  <c r="W453" i="8"/>
  <c r="W321" i="8"/>
  <c r="M431" i="11"/>
  <c r="T169" i="11"/>
  <c r="W306" i="8"/>
  <c r="L517" i="11"/>
  <c r="U94" i="3"/>
  <c r="U78" i="8" s="1"/>
  <c r="M88" i="11"/>
  <c r="L349" i="3"/>
  <c r="O18" i="10"/>
  <c r="Q101" i="3"/>
  <c r="L162" i="3"/>
  <c r="L46" i="9" s="1"/>
  <c r="S413" i="3"/>
  <c r="U327" i="3"/>
  <c r="U253" i="8" s="1"/>
  <c r="R47" i="3"/>
  <c r="U209" i="3"/>
  <c r="L56" i="3"/>
  <c r="L16" i="9" s="1"/>
  <c r="G347" i="8"/>
  <c r="G335" i="8"/>
  <c r="G323" i="8"/>
  <c r="G308" i="8"/>
  <c r="G291" i="8"/>
  <c r="G290" i="8"/>
  <c r="G279" i="8"/>
  <c r="G258" i="8"/>
  <c r="G183" i="8"/>
  <c r="O171" i="8"/>
  <c r="W371" i="8"/>
  <c r="O8" i="8"/>
  <c r="R102" i="9"/>
  <c r="O102" i="9" s="1"/>
  <c r="U207" i="8"/>
  <c r="Q434" i="8"/>
  <c r="O434" i="8" s="1"/>
  <c r="Q169" i="11"/>
  <c r="W116" i="8"/>
  <c r="P517" i="11"/>
  <c r="R163" i="8"/>
  <c r="O163" i="8" s="1"/>
  <c r="U291" i="3"/>
  <c r="U222" i="8" s="1"/>
  <c r="W139" i="10"/>
  <c r="U425" i="3"/>
  <c r="X47" i="3"/>
  <c r="X7" i="9" s="1"/>
  <c r="U171" i="3"/>
  <c r="L302" i="3"/>
  <c r="L228" i="8" s="1"/>
  <c r="R369" i="8"/>
  <c r="O369" i="8" s="1"/>
  <c r="R234" i="3"/>
  <c r="G244" i="8"/>
  <c r="G158" i="8"/>
  <c r="G122" i="8"/>
  <c r="G106" i="8"/>
  <c r="G95" i="8"/>
  <c r="G16" i="8"/>
  <c r="G35" i="9"/>
  <c r="G41" i="9"/>
  <c r="G43" i="9"/>
  <c r="G51" i="9"/>
  <c r="G163" i="9"/>
  <c r="G159" i="9"/>
  <c r="G147" i="9"/>
  <c r="G134" i="9"/>
  <c r="G130" i="9"/>
  <c r="N166" i="11"/>
  <c r="Y118" i="10"/>
  <c r="G274" i="8"/>
  <c r="O166" i="8"/>
  <c r="O8" i="10"/>
  <c r="W442" i="8"/>
  <c r="N169" i="11"/>
  <c r="W238" i="8"/>
  <c r="Q517" i="11"/>
  <c r="L94" i="3"/>
  <c r="L78" i="8" s="1"/>
  <c r="X150" i="3"/>
  <c r="X35" i="9" s="1"/>
  <c r="Q34" i="3"/>
  <c r="Q38" i="8" s="1"/>
  <c r="O38" i="8" s="1"/>
  <c r="P142" i="3"/>
  <c r="R245" i="3"/>
  <c r="X57" i="3"/>
  <c r="X17" i="9" s="1"/>
  <c r="R171" i="3"/>
  <c r="U211" i="3"/>
  <c r="U174" i="8" s="1"/>
  <c r="L158" i="3"/>
  <c r="L73" i="10" s="1"/>
  <c r="Q131" i="10"/>
  <c r="Q206" i="8"/>
  <c r="O206" i="8" s="1"/>
  <c r="M353" i="11"/>
  <c r="P353" i="11"/>
  <c r="N7" i="11"/>
  <c r="L7" i="11"/>
  <c r="P7" i="11"/>
  <c r="X46" i="3"/>
  <c r="L46" i="3"/>
  <c r="G223" i="8"/>
  <c r="G112" i="10"/>
  <c r="G76" i="10"/>
  <c r="G53" i="10"/>
  <c r="G227" i="10"/>
  <c r="G224" i="10"/>
  <c r="R109" i="9"/>
  <c r="O199" i="8"/>
  <c r="Q37" i="8"/>
  <c r="O37" i="8" s="1"/>
  <c r="R322" i="3"/>
  <c r="U322" i="3"/>
  <c r="U248" i="8" s="1"/>
  <c r="L322" i="3"/>
  <c r="L248" i="8" s="1"/>
  <c r="L254" i="3"/>
  <c r="X254" i="3"/>
  <c r="L135" i="3"/>
  <c r="L29" i="9" s="1"/>
  <c r="X135" i="3"/>
  <c r="X29" i="9" s="1"/>
  <c r="R135" i="3"/>
  <c r="R530" i="3"/>
  <c r="L530" i="3"/>
  <c r="L146" i="9" s="1"/>
  <c r="V198" i="8"/>
  <c r="V128" i="10"/>
  <c r="O613" i="3"/>
  <c r="W98" i="8"/>
  <c r="W230" i="8"/>
  <c r="L356" i="11"/>
  <c r="P102" i="10"/>
  <c r="O102" i="10" s="1"/>
  <c r="R110" i="8"/>
  <c r="O110" i="8" s="1"/>
  <c r="U157" i="3"/>
  <c r="U186" i="10"/>
  <c r="U315" i="8"/>
  <c r="U378" i="3"/>
  <c r="U304" i="8" s="1"/>
  <c r="L378" i="3"/>
  <c r="L304" i="8" s="1"/>
  <c r="Q378" i="3"/>
  <c r="O378" i="3" s="1"/>
  <c r="Q366" i="3"/>
  <c r="Q292" i="8" s="1"/>
  <c r="O292" i="8" s="1"/>
  <c r="L366" i="3"/>
  <c r="L171" i="10" s="1"/>
  <c r="U366" i="3"/>
  <c r="R353" i="3"/>
  <c r="U353" i="3"/>
  <c r="L318" i="3"/>
  <c r="L151" i="10" s="1"/>
  <c r="P318" i="3"/>
  <c r="P151" i="10" s="1"/>
  <c r="O151" i="10" s="1"/>
  <c r="L163" i="3"/>
  <c r="X163" i="3"/>
  <c r="U60" i="3"/>
  <c r="U50" i="8" s="1"/>
  <c r="L60" i="3"/>
  <c r="L50" i="8" s="1"/>
  <c r="Q60" i="3"/>
  <c r="O60" i="3" s="1"/>
  <c r="Q36" i="3"/>
  <c r="U36" i="3"/>
  <c r="U40" i="8" s="1"/>
  <c r="L36" i="3"/>
  <c r="L40" i="8" s="1"/>
  <c r="U497" i="3"/>
  <c r="U380" i="8" s="1"/>
  <c r="L497" i="3"/>
  <c r="L380" i="8" s="1"/>
  <c r="Q165" i="9"/>
  <c r="O165" i="9" s="1"/>
  <c r="R95" i="3"/>
  <c r="R79" i="8" s="1"/>
  <c r="O79" i="8" s="1"/>
  <c r="L95" i="3"/>
  <c r="L79" i="8" s="1"/>
  <c r="Q633" i="3"/>
  <c r="L633" i="3"/>
  <c r="L474" i="8" s="1"/>
  <c r="U633" i="3"/>
  <c r="U474" i="8" s="1"/>
  <c r="W34" i="10"/>
  <c r="W59" i="8"/>
  <c r="P347" i="11"/>
  <c r="T347" i="11"/>
  <c r="Q325" i="11"/>
  <c r="L325" i="11"/>
  <c r="M325" i="11"/>
  <c r="N325" i="11"/>
  <c r="L339" i="3"/>
  <c r="L265" i="8" s="1"/>
  <c r="R339" i="3"/>
  <c r="U339" i="3"/>
  <c r="U265" i="8" s="1"/>
  <c r="U105" i="3"/>
  <c r="U88" i="8" s="1"/>
  <c r="Q105" i="3"/>
  <c r="Q88" i="8" s="1"/>
  <c r="O88" i="8" s="1"/>
  <c r="P322" i="11"/>
  <c r="R490" i="3"/>
  <c r="R126" i="9" s="1"/>
  <c r="O126" i="9" s="1"/>
  <c r="X490" i="3"/>
  <c r="X126" i="9" s="1"/>
  <c r="O217" i="8"/>
  <c r="G118" i="10"/>
  <c r="G59" i="10"/>
  <c r="O272" i="8"/>
  <c r="Q371" i="8"/>
  <c r="O371" i="8" s="1"/>
  <c r="Q218" i="10"/>
  <c r="O218" i="10" s="1"/>
  <c r="X139" i="3"/>
  <c r="X30" i="9" s="1"/>
  <c r="R139" i="3"/>
  <c r="R80" i="3"/>
  <c r="R70" i="8" s="1"/>
  <c r="O70" i="8" s="1"/>
  <c r="L80" i="3"/>
  <c r="L70" i="8" s="1"/>
  <c r="L68" i="3"/>
  <c r="R68" i="3"/>
  <c r="L481" i="3"/>
  <c r="Q481" i="3"/>
  <c r="W111" i="10"/>
  <c r="W176" i="8"/>
  <c r="W97" i="10"/>
  <c r="W155" i="8"/>
  <c r="W14" i="10"/>
  <c r="W210" i="10" s="1"/>
  <c r="W24" i="8"/>
  <c r="W235" i="10"/>
  <c r="W404" i="8"/>
  <c r="G9" i="10"/>
  <c r="H210" i="10"/>
  <c r="G207" i="10"/>
  <c r="G204" i="10"/>
  <c r="G201" i="10"/>
  <c r="G197" i="10"/>
  <c r="G190" i="10"/>
  <c r="G176" i="10"/>
  <c r="G172" i="10"/>
  <c r="G166" i="10"/>
  <c r="G157" i="10"/>
  <c r="G153" i="10"/>
  <c r="G150" i="10"/>
  <c r="G147" i="10"/>
  <c r="G144" i="10"/>
  <c r="O143" i="10"/>
  <c r="G137" i="10"/>
  <c r="G121" i="10"/>
  <c r="G92" i="10"/>
  <c r="O51" i="10"/>
  <c r="G36" i="10"/>
  <c r="G31" i="10"/>
  <c r="G254" i="10"/>
  <c r="G245" i="10"/>
  <c r="O376" i="3"/>
  <c r="O231" i="3"/>
  <c r="O84" i="10"/>
  <c r="W166" i="8"/>
  <c r="W339" i="8"/>
  <c r="L347" i="11"/>
  <c r="L344" i="11"/>
  <c r="T322" i="11"/>
  <c r="O187" i="8"/>
  <c r="P193" i="3"/>
  <c r="O193" i="3" s="1"/>
  <c r="O164" i="10"/>
  <c r="X147" i="3"/>
  <c r="X31" i="9" s="1"/>
  <c r="M147" i="3"/>
  <c r="M31" i="9" s="1"/>
  <c r="M119" i="9" s="1"/>
  <c r="Q147" i="3"/>
  <c r="Q31" i="9" s="1"/>
  <c r="O31" i="9" s="1"/>
  <c r="R470" i="3"/>
  <c r="L470" i="3"/>
  <c r="L358" i="8" s="1"/>
  <c r="U470" i="3"/>
  <c r="U358" i="8" s="1"/>
  <c r="U613" i="3"/>
  <c r="U261" i="10" s="1"/>
  <c r="L613" i="3"/>
  <c r="P625" i="3"/>
  <c r="L625" i="3"/>
  <c r="L466" i="8" s="1"/>
  <c r="W194" i="10"/>
  <c r="W329" i="8"/>
  <c r="W177" i="10"/>
  <c r="W303" i="8"/>
  <c r="W158" i="10"/>
  <c r="W272" i="8"/>
  <c r="W52" i="10"/>
  <c r="W92" i="8"/>
  <c r="W42" i="10"/>
  <c r="W67" i="8"/>
  <c r="Q106" i="3"/>
  <c r="L106" i="3"/>
  <c r="L89" i="8" s="1"/>
  <c r="R9" i="3"/>
  <c r="L9" i="3"/>
  <c r="U9" i="3"/>
  <c r="U6" i="10" s="1"/>
  <c r="W45" i="10"/>
  <c r="W72" i="8"/>
  <c r="L328" i="11"/>
  <c r="Q328" i="11"/>
  <c r="N353" i="11"/>
  <c r="R364" i="3"/>
  <c r="L364" i="3"/>
  <c r="L290" i="8" s="1"/>
  <c r="L117" i="3"/>
  <c r="U117" i="3"/>
  <c r="L58" i="3"/>
  <c r="L18" i="9" s="1"/>
  <c r="X58" i="3"/>
  <c r="X18" i="9" s="1"/>
  <c r="T353" i="11"/>
  <c r="U67" i="10"/>
  <c r="U119" i="8"/>
  <c r="R438" i="3"/>
  <c r="R345" i="8" s="1"/>
  <c r="O345" i="8" s="1"/>
  <c r="L438" i="3"/>
  <c r="M362" i="11"/>
  <c r="N362" i="11"/>
  <c r="W362" i="11"/>
  <c r="U362" i="11" s="1"/>
  <c r="M344" i="11"/>
  <c r="N347" i="11"/>
  <c r="P344" i="11"/>
  <c r="W138" i="10"/>
  <c r="R46" i="3"/>
  <c r="R24" i="10" s="1"/>
  <c r="O24" i="10" s="1"/>
  <c r="Y157" i="9"/>
  <c r="U13" i="8"/>
  <c r="Q342" i="8"/>
  <c r="O342" i="8" s="1"/>
  <c r="O435" i="3"/>
  <c r="Q207" i="3"/>
  <c r="Q170" i="8" s="1"/>
  <c r="O170" i="8" s="1"/>
  <c r="U207" i="3"/>
  <c r="U170" i="8" s="1"/>
  <c r="L207" i="3"/>
  <c r="L170" i="8" s="1"/>
  <c r="U169" i="3"/>
  <c r="L169" i="3"/>
  <c r="L78" i="10" s="1"/>
  <c r="R128" i="8"/>
  <c r="O128" i="8" s="1"/>
  <c r="R72" i="10"/>
  <c r="O72" i="10" s="1"/>
  <c r="L42" i="3"/>
  <c r="L46" i="8" s="1"/>
  <c r="R42" i="3"/>
  <c r="R46" i="8" s="1"/>
  <c r="O46" i="8" s="1"/>
  <c r="U42" i="3"/>
  <c r="U46" i="8" s="1"/>
  <c r="R514" i="3"/>
  <c r="R132" i="9" s="1"/>
  <c r="O132" i="9" s="1"/>
  <c r="L514" i="3"/>
  <c r="L132" i="9" s="1"/>
  <c r="Y123" i="9"/>
  <c r="Y216" i="10"/>
  <c r="O233" i="8"/>
  <c r="O450" i="3"/>
  <c r="W69" i="8"/>
  <c r="W183" i="8"/>
  <c r="Q347" i="11"/>
  <c r="X530" i="3"/>
  <c r="X146" i="9" s="1"/>
  <c r="X514" i="3"/>
  <c r="X132" i="9" s="1"/>
  <c r="L362" i="11"/>
  <c r="G6" i="10"/>
  <c r="Q117" i="3"/>
  <c r="L195" i="3"/>
  <c r="U142" i="10"/>
  <c r="U221" i="8"/>
  <c r="O172" i="8"/>
  <c r="Q255" i="3"/>
  <c r="O255" i="3" s="1"/>
  <c r="L255" i="3"/>
  <c r="X243" i="3"/>
  <c r="Z243" i="3"/>
  <c r="R243" i="3"/>
  <c r="O243" i="3" s="1"/>
  <c r="R218" i="3"/>
  <c r="R180" i="8" s="1"/>
  <c r="O180" i="8" s="1"/>
  <c r="L218" i="3"/>
  <c r="L180" i="8" s="1"/>
  <c r="U218" i="3"/>
  <c r="U180" i="8" s="1"/>
  <c r="U194" i="3"/>
  <c r="L194" i="3"/>
  <c r="L100" i="3"/>
  <c r="L83" i="8" s="1"/>
  <c r="U100" i="3"/>
  <c r="U83" i="8" s="1"/>
  <c r="R100" i="3"/>
  <c r="R557" i="3"/>
  <c r="R154" i="9" s="1"/>
  <c r="O154" i="9" s="1"/>
  <c r="L557" i="3"/>
  <c r="L154" i="9" s="1"/>
  <c r="L579" i="3"/>
  <c r="L425" i="8" s="1"/>
  <c r="Q579" i="3"/>
  <c r="U579" i="3"/>
  <c r="U425" i="8" s="1"/>
  <c r="L615" i="3"/>
  <c r="U615" i="3"/>
  <c r="Q615" i="3"/>
  <c r="Q627" i="3"/>
  <c r="L627" i="3"/>
  <c r="L468" i="8" s="1"/>
  <c r="W85" i="10"/>
  <c r="W140" i="8"/>
  <c r="W30" i="10"/>
  <c r="W51" i="8"/>
  <c r="R270" i="11"/>
  <c r="T270" i="11"/>
  <c r="Q270" i="11"/>
  <c r="R440" i="3"/>
  <c r="O440" i="3" s="1"/>
  <c r="L440" i="3"/>
  <c r="L101" i="9" s="1"/>
  <c r="P350" i="11"/>
  <c r="M350" i="11"/>
  <c r="L427" i="3"/>
  <c r="Q427" i="3"/>
  <c r="R154" i="10"/>
  <c r="O154" i="10" s="1"/>
  <c r="O328" i="3"/>
  <c r="R254" i="8"/>
  <c r="O254" i="8" s="1"/>
  <c r="U95" i="3"/>
  <c r="U79" i="8" s="1"/>
  <c r="O239" i="8"/>
  <c r="O209" i="10"/>
  <c r="W145" i="8"/>
  <c r="W89" i="10"/>
  <c r="N365" i="11"/>
  <c r="M365" i="11"/>
  <c r="Q365" i="11"/>
  <c r="G220" i="8"/>
  <c r="O213" i="8"/>
  <c r="G142" i="10"/>
  <c r="O136" i="10"/>
  <c r="G49" i="10"/>
  <c r="O275" i="3"/>
  <c r="U91" i="8"/>
  <c r="M359" i="11"/>
  <c r="M347" i="11"/>
  <c r="O149" i="3"/>
  <c r="R301" i="8"/>
  <c r="O301" i="8" s="1"/>
  <c r="O485" i="3"/>
  <c r="L365" i="11"/>
  <c r="Q350" i="11"/>
  <c r="L462" i="3"/>
  <c r="L352" i="8" s="1"/>
  <c r="R299" i="3"/>
  <c r="L299" i="3"/>
  <c r="L225" i="8" s="1"/>
  <c r="L167" i="3"/>
  <c r="R167" i="3"/>
  <c r="U167" i="3"/>
  <c r="U592" i="3"/>
  <c r="U436" i="8" s="1"/>
  <c r="R592" i="3"/>
  <c r="M210" i="10"/>
  <c r="L156" i="8"/>
  <c r="R176" i="10"/>
  <c r="O176" i="10" s="1"/>
  <c r="L359" i="11"/>
  <c r="W134" i="8"/>
  <c r="W346" i="8"/>
  <c r="Q362" i="11"/>
  <c r="N350" i="11"/>
  <c r="L281" i="3"/>
  <c r="L212" i="8" s="1"/>
  <c r="U427" i="3"/>
  <c r="L341" i="3"/>
  <c r="L267" i="8" s="1"/>
  <c r="L63" i="10"/>
  <c r="L113" i="8"/>
  <c r="U432" i="3"/>
  <c r="Q432" i="3"/>
  <c r="L321" i="3"/>
  <c r="L247" i="8" s="1"/>
  <c r="U321" i="3"/>
  <c r="U247" i="8" s="1"/>
  <c r="P321" i="3"/>
  <c r="G128" i="10"/>
  <c r="R267" i="3"/>
  <c r="R198" i="8" s="1"/>
  <c r="U253" i="3"/>
  <c r="L253" i="3"/>
  <c r="R241" i="3"/>
  <c r="O241" i="3" s="1"/>
  <c r="X241" i="3"/>
  <c r="X119" i="10" s="1"/>
  <c r="U474" i="3"/>
  <c r="L474" i="3"/>
  <c r="L361" i="8" s="1"/>
  <c r="P474" i="3"/>
  <c r="O474" i="3" s="1"/>
  <c r="X517" i="3"/>
  <c r="X135" i="9" s="1"/>
  <c r="L517" i="3"/>
  <c r="L135" i="9" s="1"/>
  <c r="X569" i="3"/>
  <c r="P569" i="3"/>
  <c r="L569" i="3"/>
  <c r="P605" i="3"/>
  <c r="L605" i="3"/>
  <c r="U605" i="3"/>
  <c r="U448" i="8" s="1"/>
  <c r="W166" i="10"/>
  <c r="W284" i="8"/>
  <c r="Y127" i="10"/>
  <c r="Y82" i="9"/>
  <c r="Y119" i="10"/>
  <c r="Y70" i="9"/>
  <c r="W214" i="10"/>
  <c r="W361" i="8"/>
  <c r="P281" i="11"/>
  <c r="L281" i="11"/>
  <c r="R167" i="11"/>
  <c r="N167" i="11"/>
  <c r="M167" i="11"/>
  <c r="T344" i="11"/>
  <c r="Q344" i="11"/>
  <c r="M322" i="11"/>
  <c r="N322" i="11"/>
  <c r="X440" i="3"/>
  <c r="X101" i="9" s="1"/>
  <c r="R82" i="3"/>
  <c r="O82" i="3" s="1"/>
  <c r="U82" i="3"/>
  <c r="L82" i="3"/>
  <c r="Q353" i="11"/>
  <c r="R58" i="3"/>
  <c r="U369" i="3"/>
  <c r="U295" i="8" s="1"/>
  <c r="Q369" i="3"/>
  <c r="Q295" i="8" s="1"/>
  <c r="O295" i="8" s="1"/>
  <c r="R129" i="10"/>
  <c r="O129" i="10" s="1"/>
  <c r="O268" i="3"/>
  <c r="U580" i="3"/>
  <c r="U426" i="8" s="1"/>
  <c r="Q580" i="3"/>
  <c r="Q426" i="8" s="1"/>
  <c r="O426" i="8" s="1"/>
  <c r="U158" i="8"/>
  <c r="U52" i="10"/>
  <c r="Q139" i="8"/>
  <c r="O139" i="8" s="1"/>
  <c r="O313" i="3"/>
  <c r="U244" i="8"/>
  <c r="M328" i="11"/>
  <c r="P325" i="11"/>
  <c r="T362" i="11"/>
  <c r="T350" i="11"/>
  <c r="P66" i="3"/>
  <c r="P56" i="8" s="1"/>
  <c r="O56" i="8" s="1"/>
  <c r="U481" i="3"/>
  <c r="L129" i="3"/>
  <c r="L110" i="8" s="1"/>
  <c r="Q279" i="3"/>
  <c r="Q210" i="8" s="1"/>
  <c r="O210" i="8" s="1"/>
  <c r="U279" i="3"/>
  <c r="L355" i="3"/>
  <c r="L281" i="8" s="1"/>
  <c r="R355" i="3"/>
  <c r="R343" i="3"/>
  <c r="L343" i="3"/>
  <c r="L269" i="8" s="1"/>
  <c r="U121" i="3"/>
  <c r="R121" i="3"/>
  <c r="L109" i="3"/>
  <c r="Q109" i="3"/>
  <c r="Q24" i="3"/>
  <c r="L24" i="3"/>
  <c r="L27" i="8" s="1"/>
  <c r="P518" i="3"/>
  <c r="M518" i="3"/>
  <c r="M136" i="9" s="1"/>
  <c r="L123" i="10"/>
  <c r="L78" i="9"/>
  <c r="Q21" i="3"/>
  <c r="U21" i="3"/>
  <c r="U14" i="10" s="1"/>
  <c r="W66" i="10"/>
  <c r="W118" i="8"/>
  <c r="N356" i="11"/>
  <c r="M356" i="11"/>
  <c r="W356" i="11"/>
  <c r="U356" i="11" s="1"/>
  <c r="L322" i="11"/>
  <c r="R20" i="3"/>
  <c r="L20" i="3"/>
  <c r="L23" i="8" s="1"/>
  <c r="U20" i="3"/>
  <c r="T356" i="11"/>
  <c r="T359" i="11"/>
  <c r="P359" i="11"/>
  <c r="G217" i="8"/>
  <c r="G185" i="10"/>
  <c r="G95" i="10"/>
  <c r="G65" i="10"/>
  <c r="G28" i="10"/>
  <c r="L190" i="10"/>
  <c r="L323" i="8"/>
  <c r="O591" i="3"/>
  <c r="S86" i="9"/>
  <c r="O86" i="9" s="1"/>
  <c r="O116" i="10"/>
  <c r="W477" i="8"/>
  <c r="W132" i="8"/>
  <c r="W292" i="8"/>
  <c r="N359" i="11"/>
  <c r="P362" i="11"/>
  <c r="L568" i="3"/>
  <c r="L155" i="9" s="1"/>
  <c r="R568" i="3"/>
  <c r="R155" i="9" s="1"/>
  <c r="O155" i="9" s="1"/>
  <c r="X82" i="9"/>
  <c r="W305" i="8"/>
  <c r="O176" i="3"/>
  <c r="Q261" i="10"/>
  <c r="O261" i="10" s="1"/>
  <c r="O61" i="3"/>
  <c r="O157" i="3"/>
  <c r="L331" i="8"/>
  <c r="W417" i="8"/>
  <c r="P365" i="11"/>
  <c r="W152" i="8"/>
  <c r="W226" i="8"/>
  <c r="U299" i="3"/>
  <c r="U225" i="8" s="1"/>
  <c r="P328" i="11"/>
  <c r="M7" i="11"/>
  <c r="T325" i="11"/>
  <c r="R593" i="3"/>
  <c r="L71" i="3"/>
  <c r="L61" i="8" s="1"/>
  <c r="L353" i="3"/>
  <c r="L293" i="8"/>
  <c r="U129" i="3"/>
  <c r="U110" i="8" s="1"/>
  <c r="P446" i="8"/>
  <c r="O446" i="8" s="1"/>
  <c r="P308" i="3"/>
  <c r="U308" i="3"/>
  <c r="U234" i="8" s="1"/>
  <c r="L263" i="3"/>
  <c r="L194" i="8" s="1"/>
  <c r="U263" i="3"/>
  <c r="U194" i="8" s="1"/>
  <c r="R519" i="3"/>
  <c r="X519" i="3"/>
  <c r="X137" i="9" s="1"/>
  <c r="O98" i="8"/>
  <c r="U614" i="3"/>
  <c r="U455" i="8" s="1"/>
  <c r="L614" i="3"/>
  <c r="L455" i="8" s="1"/>
  <c r="U626" i="3"/>
  <c r="U467" i="8" s="1"/>
  <c r="P626" i="3"/>
  <c r="G352" i="8"/>
  <c r="G328" i="8"/>
  <c r="G310" i="8"/>
  <c r="G304" i="8"/>
  <c r="G295" i="8"/>
  <c r="G262" i="8"/>
  <c r="G254" i="8"/>
  <c r="G240" i="8"/>
  <c r="G234" i="8"/>
  <c r="G208" i="8"/>
  <c r="G190" i="8"/>
  <c r="G188" i="8"/>
  <c r="G160" i="8"/>
  <c r="G159" i="8"/>
  <c r="L82" i="11"/>
  <c r="M82" i="11"/>
  <c r="R70" i="11"/>
  <c r="N70" i="11"/>
  <c r="Q70" i="11"/>
  <c r="L15" i="3"/>
  <c r="L18" i="8" s="1"/>
  <c r="L259" i="3"/>
  <c r="L190" i="8" s="1"/>
  <c r="L413" i="3"/>
  <c r="L94" i="9" s="1"/>
  <c r="L116" i="3"/>
  <c r="R391" i="3"/>
  <c r="L391" i="3"/>
  <c r="L316" i="8" s="1"/>
  <c r="U379" i="3"/>
  <c r="R379" i="3"/>
  <c r="O278" i="3"/>
  <c r="Q133" i="10"/>
  <c r="O133" i="10" s="1"/>
  <c r="U266" i="3"/>
  <c r="U197" i="8" s="1"/>
  <c r="R266" i="3"/>
  <c r="R166" i="3"/>
  <c r="R50" i="9" s="1"/>
  <c r="O50" i="9" s="1"/>
  <c r="L166" i="3"/>
  <c r="L50" i="9" s="1"/>
  <c r="L112" i="3"/>
  <c r="L26" i="9" s="1"/>
  <c r="X112" i="3"/>
  <c r="X26" i="9" s="1"/>
  <c r="R112" i="3"/>
  <c r="U48" i="10"/>
  <c r="U85" i="8"/>
  <c r="L582" i="3"/>
  <c r="L428" i="8" s="1"/>
  <c r="U582" i="3"/>
  <c r="U428" i="8" s="1"/>
  <c r="O33" i="8"/>
  <c r="Q389" i="3"/>
  <c r="L389" i="3"/>
  <c r="X152" i="3"/>
  <c r="X37" i="9" s="1"/>
  <c r="R152" i="3"/>
  <c r="P144" i="3"/>
  <c r="U144" i="3"/>
  <c r="U69" i="10" s="1"/>
  <c r="R122" i="3"/>
  <c r="L122" i="3"/>
  <c r="L103" i="8" s="1"/>
  <c r="Q510" i="3"/>
  <c r="L510" i="3"/>
  <c r="L390" i="8" s="1"/>
  <c r="U510" i="3"/>
  <c r="U390" i="8" s="1"/>
  <c r="O150" i="3"/>
  <c r="Q35" i="9"/>
  <c r="O35" i="9" s="1"/>
  <c r="L132" i="3"/>
  <c r="L112" i="8" s="1"/>
  <c r="U132" i="3"/>
  <c r="U112" i="8" s="1"/>
  <c r="Q132" i="3"/>
  <c r="Q18" i="8"/>
  <c r="O15" i="3"/>
  <c r="G336" i="8"/>
  <c r="O17" i="8"/>
  <c r="Q398" i="3"/>
  <c r="U398" i="3"/>
  <c r="Q386" i="3"/>
  <c r="L386" i="3"/>
  <c r="U273" i="3"/>
  <c r="U204" i="8" s="1"/>
  <c r="L273" i="3"/>
  <c r="L204" i="8" s="1"/>
  <c r="Q81" i="8"/>
  <c r="O81" i="8" s="1"/>
  <c r="O98" i="3"/>
  <c r="G205" i="8"/>
  <c r="G132" i="8"/>
  <c r="G83" i="8"/>
  <c r="G26" i="8"/>
  <c r="O126" i="8"/>
  <c r="O241" i="10"/>
  <c r="L173" i="3"/>
  <c r="R173" i="3"/>
  <c r="R136" i="8" s="1"/>
  <c r="O136" i="8" s="1"/>
  <c r="U118" i="3"/>
  <c r="Q118" i="3"/>
  <c r="Q25" i="3"/>
  <c r="O25" i="3" s="1"/>
  <c r="L25" i="3"/>
  <c r="L28" i="8" s="1"/>
  <c r="G339" i="8"/>
  <c r="G309" i="8"/>
  <c r="G293" i="8"/>
  <c r="G260" i="8"/>
  <c r="G253" i="8"/>
  <c r="G252" i="8"/>
  <c r="G196" i="8"/>
  <c r="G186" i="8"/>
  <c r="G175" i="8"/>
  <c r="G108" i="8"/>
  <c r="G85" i="8"/>
  <c r="G28" i="8"/>
  <c r="G17" i="8"/>
  <c r="G374" i="8"/>
  <c r="Q86" i="8"/>
  <c r="O86" i="8" s="1"/>
  <c r="G343" i="8"/>
  <c r="G297" i="8"/>
  <c r="G248" i="8"/>
  <c r="G247" i="8"/>
  <c r="G226" i="8"/>
  <c r="G192" i="8"/>
  <c r="G180" i="8"/>
  <c r="G178" i="8"/>
  <c r="U292" i="3"/>
  <c r="L292" i="3"/>
  <c r="G346" i="8"/>
  <c r="G334" i="8"/>
  <c r="G333" i="8"/>
  <c r="G322" i="8"/>
  <c r="G313" i="8"/>
  <c r="G301" i="8"/>
  <c r="G288" i="8"/>
  <c r="G268" i="8"/>
  <c r="G267" i="8"/>
  <c r="G257" i="8"/>
  <c r="G249" i="8"/>
  <c r="G243" i="8"/>
  <c r="G227" i="8"/>
  <c r="G181" i="8"/>
  <c r="G168" i="8"/>
  <c r="G162" i="8"/>
  <c r="D168" i="9"/>
  <c r="Y78" i="9"/>
  <c r="O260" i="10"/>
  <c r="L488" i="3"/>
  <c r="L374" i="8" s="1"/>
  <c r="R549" i="3"/>
  <c r="G152" i="8"/>
  <c r="G134" i="8"/>
  <c r="G126" i="8"/>
  <c r="G119" i="8"/>
  <c r="G118" i="8"/>
  <c r="G112" i="8"/>
  <c r="G110" i="8"/>
  <c r="G88" i="8"/>
  <c r="G86" i="8"/>
  <c r="G68" i="8"/>
  <c r="G66" i="8"/>
  <c r="G54" i="8"/>
  <c r="G53" i="8"/>
  <c r="G44" i="8"/>
  <c r="G41" i="8"/>
  <c r="G32" i="8"/>
  <c r="G19" i="8"/>
  <c r="G12" i="8"/>
  <c r="G11" i="8"/>
  <c r="G9" i="8"/>
  <c r="G7" i="9"/>
  <c r="W119" i="9"/>
  <c r="G9" i="9"/>
  <c r="G11" i="9"/>
  <c r="G13" i="9"/>
  <c r="G21" i="9"/>
  <c r="G27" i="9"/>
  <c r="G29" i="9"/>
  <c r="G31" i="9"/>
  <c r="G33" i="9"/>
  <c r="G65" i="9"/>
  <c r="G67" i="9"/>
  <c r="G69" i="9"/>
  <c r="G71" i="9"/>
  <c r="G77" i="9"/>
  <c r="G79" i="9"/>
  <c r="G81" i="9"/>
  <c r="G86" i="9"/>
  <c r="G88" i="9"/>
  <c r="G90" i="9"/>
  <c r="G96" i="9"/>
  <c r="G100" i="9"/>
  <c r="G103" i="9"/>
  <c r="G105" i="9"/>
  <c r="G108" i="9"/>
  <c r="G113" i="9"/>
  <c r="G115" i="9"/>
  <c r="G164" i="9"/>
  <c r="G156" i="9"/>
  <c r="G152" i="9"/>
  <c r="G148" i="9"/>
  <c r="G135" i="9"/>
  <c r="G131" i="9"/>
  <c r="G124" i="9"/>
  <c r="O222" i="8"/>
  <c r="G218" i="8"/>
  <c r="O190" i="8"/>
  <c r="O10" i="10"/>
  <c r="G131" i="10"/>
  <c r="G124" i="10"/>
  <c r="G87" i="10"/>
  <c r="G78" i="10"/>
  <c r="G72" i="10"/>
  <c r="G68" i="10"/>
  <c r="G43" i="10"/>
  <c r="G15" i="10"/>
  <c r="G264" i="10"/>
  <c r="G261" i="10"/>
  <c r="G257" i="10"/>
  <c r="G253" i="10"/>
  <c r="G250" i="10"/>
  <c r="O246" i="10"/>
  <c r="G244" i="10"/>
  <c r="G242" i="10"/>
  <c r="G239" i="10"/>
  <c r="G236" i="10"/>
  <c r="G233" i="10"/>
  <c r="O61" i="9"/>
  <c r="O48" i="8"/>
  <c r="G40" i="9"/>
  <c r="G42" i="9"/>
  <c r="G44" i="9"/>
  <c r="G46" i="9"/>
  <c r="G48" i="9"/>
  <c r="G52" i="9"/>
  <c r="G54" i="9"/>
  <c r="G56" i="9"/>
  <c r="G60" i="9"/>
  <c r="G63" i="9"/>
  <c r="G118" i="9"/>
  <c r="G36" i="9"/>
  <c r="G106" i="9"/>
  <c r="V166" i="9"/>
  <c r="D269" i="10"/>
  <c r="G78" i="11"/>
  <c r="Y141" i="9"/>
  <c r="G433" i="8"/>
  <c r="G143" i="9"/>
  <c r="X13" i="9"/>
  <c r="X27" i="10"/>
  <c r="P100" i="9"/>
  <c r="O100" i="9" s="1"/>
  <c r="O419" i="3"/>
  <c r="Q441" i="8"/>
  <c r="O441" i="8" s="1"/>
  <c r="O597" i="3"/>
  <c r="R75" i="11"/>
  <c r="T75" i="11"/>
  <c r="Q75" i="11"/>
  <c r="N75" i="11"/>
  <c r="P75" i="11"/>
  <c r="L75" i="11"/>
  <c r="M75" i="11"/>
  <c r="M179" i="11"/>
  <c r="R179" i="11"/>
  <c r="N179" i="11"/>
  <c r="Q179" i="11"/>
  <c r="P179" i="11"/>
  <c r="L179" i="11"/>
  <c r="T179" i="11"/>
  <c r="U561" i="3"/>
  <c r="L561" i="3"/>
  <c r="Q631" i="3"/>
  <c r="Q472" i="8" s="1"/>
  <c r="O472" i="8" s="1"/>
  <c r="L631" i="3"/>
  <c r="L472" i="8" s="1"/>
  <c r="U631" i="3"/>
  <c r="U472" i="8" s="1"/>
  <c r="Q265" i="10"/>
  <c r="O265" i="10" s="1"/>
  <c r="T11" i="11"/>
  <c r="G329" i="8"/>
  <c r="R165" i="11"/>
  <c r="P165" i="11"/>
  <c r="L14" i="11"/>
  <c r="T165" i="11"/>
  <c r="P11" i="11"/>
  <c r="L58" i="10"/>
  <c r="L101" i="8"/>
  <c r="R347" i="3"/>
  <c r="U347" i="3"/>
  <c r="U273" i="8" s="1"/>
  <c r="L347" i="3"/>
  <c r="L515" i="3"/>
  <c r="L133" i="9" s="1"/>
  <c r="X515" i="3"/>
  <c r="X133" i="9" s="1"/>
  <c r="R527" i="3"/>
  <c r="L527" i="3"/>
  <c r="L143" i="9" s="1"/>
  <c r="X527" i="3"/>
  <c r="R575" i="3"/>
  <c r="U575" i="3"/>
  <c r="U421" i="8" s="1"/>
  <c r="L575" i="3"/>
  <c r="L421" i="8" s="1"/>
  <c r="G344" i="8"/>
  <c r="G306" i="8"/>
  <c r="G276" i="8"/>
  <c r="G266" i="8"/>
  <c r="G256" i="8"/>
  <c r="G242" i="8"/>
  <c r="G200" i="8"/>
  <c r="G191" i="8"/>
  <c r="G145" i="8"/>
  <c r="G21" i="8"/>
  <c r="S267" i="10"/>
  <c r="D595" i="11"/>
  <c r="D594" i="11"/>
  <c r="U285" i="3"/>
  <c r="U216" i="8" s="1"/>
  <c r="L285" i="3"/>
  <c r="L216" i="8" s="1"/>
  <c r="W367" i="8"/>
  <c r="O534" i="3"/>
  <c r="Q148" i="9"/>
  <c r="O148" i="9" s="1"/>
  <c r="U620" i="3"/>
  <c r="U461" i="8" s="1"/>
  <c r="L620" i="3"/>
  <c r="L461" i="8" s="1"/>
  <c r="Q620" i="3"/>
  <c r="G285" i="8"/>
  <c r="G189" i="8"/>
  <c r="G177" i="8"/>
  <c r="G111" i="8"/>
  <c r="U475" i="8"/>
  <c r="L17" i="11"/>
  <c r="P14" i="11"/>
  <c r="N165" i="11"/>
  <c r="U325" i="3"/>
  <c r="U251" i="8" s="1"/>
  <c r="R536" i="3"/>
  <c r="S163" i="9"/>
  <c r="O163" i="9" s="1"/>
  <c r="O602" i="3"/>
  <c r="Q395" i="3"/>
  <c r="O395" i="3" s="1"/>
  <c r="U395" i="3"/>
  <c r="U320" i="8" s="1"/>
  <c r="L395" i="3"/>
  <c r="L320" i="8" s="1"/>
  <c r="U181" i="10"/>
  <c r="U309" i="8"/>
  <c r="U370" i="3"/>
  <c r="Q370" i="3"/>
  <c r="L370" i="3"/>
  <c r="Q158" i="10"/>
  <c r="O158" i="10" s="1"/>
  <c r="O346" i="3"/>
  <c r="P19" i="3"/>
  <c r="U19" i="3"/>
  <c r="U22" i="8" s="1"/>
  <c r="U495" i="3"/>
  <c r="U222" i="10" s="1"/>
  <c r="P495" i="3"/>
  <c r="U506" i="3"/>
  <c r="U386" i="8" s="1"/>
  <c r="Q506" i="3"/>
  <c r="L506" i="3"/>
  <c r="L386" i="8" s="1"/>
  <c r="R528" i="3"/>
  <c r="Q538" i="3"/>
  <c r="Q399" i="8" s="1"/>
  <c r="O399" i="8" s="1"/>
  <c r="U538" i="3"/>
  <c r="U399" i="8" s="1"/>
  <c r="L554" i="3"/>
  <c r="L153" i="9" s="1"/>
  <c r="X554" i="3"/>
  <c r="R554" i="3"/>
  <c r="U576" i="3"/>
  <c r="L576" i="3"/>
  <c r="L248" i="10" s="1"/>
  <c r="X588" i="3"/>
  <c r="X250" i="10" s="1"/>
  <c r="R588" i="3"/>
  <c r="L45" i="11"/>
  <c r="M45" i="11"/>
  <c r="G8" i="10"/>
  <c r="L57" i="10"/>
  <c r="L100" i="8"/>
  <c r="O515" i="3"/>
  <c r="R133" i="9"/>
  <c r="O133" i="9" s="1"/>
  <c r="O86" i="3"/>
  <c r="R76" i="8"/>
  <c r="O76" i="8" s="1"/>
  <c r="L314" i="3"/>
  <c r="L240" i="8" s="1"/>
  <c r="P314" i="3"/>
  <c r="P240" i="8" s="1"/>
  <c r="O240" i="8" s="1"/>
  <c r="U314" i="3"/>
  <c r="U240" i="8" s="1"/>
  <c r="R526" i="3"/>
  <c r="O526" i="3" s="1"/>
  <c r="U526" i="3"/>
  <c r="U394" i="8" s="1"/>
  <c r="G342" i="8"/>
  <c r="X55" i="9"/>
  <c r="O104" i="8"/>
  <c r="O131" i="3"/>
  <c r="O202" i="8"/>
  <c r="L137" i="9"/>
  <c r="O585" i="3"/>
  <c r="W348" i="8"/>
  <c r="W462" i="8"/>
  <c r="L325" i="3"/>
  <c r="L251" i="8" s="1"/>
  <c r="X534" i="3"/>
  <c r="X148" i="9" s="1"/>
  <c r="U536" i="3"/>
  <c r="U397" i="8" s="1"/>
  <c r="Q48" i="9"/>
  <c r="O48" i="9" s="1"/>
  <c r="O164" i="3"/>
  <c r="X454" i="3"/>
  <c r="X113" i="9" s="1"/>
  <c r="R454" i="3"/>
  <c r="O454" i="3" s="1"/>
  <c r="L454" i="3"/>
  <c r="L113" i="9" s="1"/>
  <c r="U382" i="3"/>
  <c r="L382" i="3"/>
  <c r="Q382" i="3"/>
  <c r="Q308" i="8" s="1"/>
  <c r="O308" i="8" s="1"/>
  <c r="U73" i="10"/>
  <c r="U129" i="8"/>
  <c r="R54" i="3"/>
  <c r="L54" i="3"/>
  <c r="L14" i="9" s="1"/>
  <c r="X54" i="3"/>
  <c r="Q124" i="9"/>
  <c r="O124" i="9" s="1"/>
  <c r="W21" i="10"/>
  <c r="W36" i="8"/>
  <c r="R173" i="11"/>
  <c r="N173" i="11"/>
  <c r="L173" i="11"/>
  <c r="Q173" i="11"/>
  <c r="T173" i="11"/>
  <c r="M173" i="11"/>
  <c r="Q516" i="11"/>
  <c r="R516" i="11"/>
  <c r="G215" i="8"/>
  <c r="O503" i="3"/>
  <c r="XFD503" i="3" s="1"/>
  <c r="R383" i="8"/>
  <c r="O383" i="8" s="1"/>
  <c r="U14" i="8"/>
  <c r="Q560" i="3"/>
  <c r="L560" i="3"/>
  <c r="L411" i="8" s="1"/>
  <c r="U560" i="3"/>
  <c r="U411" i="8" s="1"/>
  <c r="L283" i="3"/>
  <c r="U283" i="3"/>
  <c r="N17" i="11"/>
  <c r="Q17" i="11"/>
  <c r="Q14" i="11"/>
  <c r="N14" i="11"/>
  <c r="Q596" i="3"/>
  <c r="L596" i="3"/>
  <c r="L440" i="8" s="1"/>
  <c r="L559" i="3"/>
  <c r="U559" i="3"/>
  <c r="P559" i="3"/>
  <c r="R393" i="8"/>
  <c r="O393" i="8" s="1"/>
  <c r="O525" i="3"/>
  <c r="W166" i="9"/>
  <c r="R276" i="11"/>
  <c r="L276" i="11"/>
  <c r="M276" i="11"/>
  <c r="P276" i="11"/>
  <c r="G432" i="8"/>
  <c r="G305" i="8"/>
  <c r="G76" i="8"/>
  <c r="Q165" i="11"/>
  <c r="N11" i="11"/>
  <c r="L228" i="10"/>
  <c r="Q280" i="8"/>
  <c r="O280" i="8" s="1"/>
  <c r="N276" i="11"/>
  <c r="U217" i="8"/>
  <c r="T17" i="11"/>
  <c r="U596" i="3"/>
  <c r="U440" i="8" s="1"/>
  <c r="P256" i="10"/>
  <c r="O256" i="10" s="1"/>
  <c r="O606" i="3"/>
  <c r="XFD606" i="3" s="1"/>
  <c r="L453" i="3"/>
  <c r="L112" i="9" s="1"/>
  <c r="P453" i="3"/>
  <c r="X453" i="3"/>
  <c r="X112" i="9" s="1"/>
  <c r="X419" i="3"/>
  <c r="X100" i="9" s="1"/>
  <c r="L419" i="3"/>
  <c r="L100" i="9" s="1"/>
  <c r="Q97" i="3"/>
  <c r="Q80" i="8" s="1"/>
  <c r="O80" i="8" s="1"/>
  <c r="U97" i="3"/>
  <c r="U80" i="8" s="1"/>
  <c r="L97" i="3"/>
  <c r="L80" i="8" s="1"/>
  <c r="Z53" i="3"/>
  <c r="L53" i="3"/>
  <c r="W81" i="10"/>
  <c r="W136" i="8"/>
  <c r="R69" i="11"/>
  <c r="N69" i="11"/>
  <c r="P69" i="11"/>
  <c r="L69" i="11"/>
  <c r="Q69" i="11"/>
  <c r="R66" i="11"/>
  <c r="T66" i="11"/>
  <c r="L66" i="11"/>
  <c r="M66" i="11"/>
  <c r="P66" i="11"/>
  <c r="R513" i="11"/>
  <c r="L513" i="11"/>
  <c r="M513" i="11"/>
  <c r="P513" i="11"/>
  <c r="Q11" i="11"/>
  <c r="Q619" i="3"/>
  <c r="Q460" i="8" s="1"/>
  <c r="O460" i="8" s="1"/>
  <c r="U619" i="3"/>
  <c r="U460" i="8" s="1"/>
  <c r="Y16" i="9"/>
  <c r="Y29" i="10"/>
  <c r="T166" i="9"/>
  <c r="Q551" i="3"/>
  <c r="Q152" i="9" s="1"/>
  <c r="O152" i="9" s="1"/>
  <c r="X551" i="3"/>
  <c r="X152" i="9" s="1"/>
  <c r="L551" i="3"/>
  <c r="L152" i="9" s="1"/>
  <c r="Q268" i="11"/>
  <c r="R268" i="11"/>
  <c r="G198" i="8"/>
  <c r="G100" i="8"/>
  <c r="F479" i="8"/>
  <c r="F481" i="8" s="1"/>
  <c r="G127" i="9"/>
  <c r="U505" i="3"/>
  <c r="U385" i="8" s="1"/>
  <c r="L505" i="3"/>
  <c r="L385" i="8" s="1"/>
  <c r="Q505" i="3"/>
  <c r="O505" i="3" s="1"/>
  <c r="L534" i="3"/>
  <c r="L148" i="9" s="1"/>
  <c r="O109" i="9"/>
  <c r="Q193" i="10"/>
  <c r="O193" i="10" s="1"/>
  <c r="U238" i="8"/>
  <c r="L232" i="10"/>
  <c r="L401" i="8"/>
  <c r="W401" i="8"/>
  <c r="T276" i="11"/>
  <c r="P17" i="11"/>
  <c r="W137" i="10"/>
  <c r="L526" i="3"/>
  <c r="L394" i="8" s="1"/>
  <c r="R552" i="3"/>
  <c r="Q478" i="3"/>
  <c r="Q198" i="10"/>
  <c r="O198" i="10" s="1"/>
  <c r="O429" i="3"/>
  <c r="L405" i="3"/>
  <c r="X405" i="3"/>
  <c r="X193" i="10" s="1"/>
  <c r="R146" i="3"/>
  <c r="L146" i="3"/>
  <c r="U146" i="3"/>
  <c r="U138" i="3"/>
  <c r="U117" i="8" s="1"/>
  <c r="R138" i="3"/>
  <c r="L138" i="3"/>
  <c r="L117" i="8" s="1"/>
  <c r="L127" i="3"/>
  <c r="L108" i="8" s="1"/>
  <c r="U127" i="3"/>
  <c r="U108" i="8" s="1"/>
  <c r="R127" i="3"/>
  <c r="L75" i="3"/>
  <c r="P75" i="3"/>
  <c r="U64" i="3"/>
  <c r="U54" i="8" s="1"/>
  <c r="L64" i="3"/>
  <c r="L54" i="8" s="1"/>
  <c r="Q64" i="3"/>
  <c r="R52" i="3"/>
  <c r="R12" i="9" s="1"/>
  <c r="L52" i="3"/>
  <c r="L12" i="9" s="1"/>
  <c r="X52" i="3"/>
  <c r="X12" i="9" s="1"/>
  <c r="R41" i="3"/>
  <c r="U41" i="3"/>
  <c r="U45" i="8" s="1"/>
  <c r="L41" i="3"/>
  <c r="L45" i="8" s="1"/>
  <c r="Q29" i="8"/>
  <c r="O29" i="8" s="1"/>
  <c r="O26" i="3"/>
  <c r="M228" i="11"/>
  <c r="L228" i="11"/>
  <c r="L83" i="11"/>
  <c r="M83" i="11"/>
  <c r="Y638" i="3"/>
  <c r="Y167" i="9" s="1"/>
  <c r="W474" i="8"/>
  <c r="H166" i="9"/>
  <c r="G167" i="9" s="1"/>
  <c r="M14" i="11"/>
  <c r="U585" i="3"/>
  <c r="U431" i="8" s="1"/>
  <c r="L585" i="3"/>
  <c r="L431" i="8" s="1"/>
  <c r="G255" i="8"/>
  <c r="L504" i="3"/>
  <c r="L384" i="8" s="1"/>
  <c r="R504" i="3"/>
  <c r="G144" i="9"/>
  <c r="G123" i="9"/>
  <c r="L382" i="8"/>
  <c r="Q194" i="8"/>
  <c r="O194" i="8" s="1"/>
  <c r="Q87" i="9"/>
  <c r="O87" i="9" s="1"/>
  <c r="L168" i="10"/>
  <c r="L286" i="8"/>
  <c r="W414" i="8"/>
  <c r="M268" i="11"/>
  <c r="L288" i="8"/>
  <c r="L169" i="10"/>
  <c r="R573" i="3"/>
  <c r="U552" i="3"/>
  <c r="R76" i="3"/>
  <c r="U439" i="3"/>
  <c r="L439" i="3"/>
  <c r="O240" i="3"/>
  <c r="R69" i="9"/>
  <c r="O69" i="9" s="1"/>
  <c r="R216" i="3"/>
  <c r="L216" i="3"/>
  <c r="U216" i="3"/>
  <c r="L180" i="3"/>
  <c r="L87" i="10" s="1"/>
  <c r="Q180" i="3"/>
  <c r="P70" i="10"/>
  <c r="O70" i="10" s="1"/>
  <c r="O145" i="3"/>
  <c r="P123" i="8"/>
  <c r="O123" i="8" s="1"/>
  <c r="U137" i="3"/>
  <c r="U65" i="10" s="1"/>
  <c r="L137" i="3"/>
  <c r="R126" i="3"/>
  <c r="L126" i="3"/>
  <c r="U126" i="3"/>
  <c r="W233" i="10"/>
  <c r="W402" i="8"/>
  <c r="G296" i="8"/>
  <c r="R574" i="3"/>
  <c r="L574" i="3"/>
  <c r="L420" i="8" s="1"/>
  <c r="U574" i="3"/>
  <c r="U420" i="8" s="1"/>
  <c r="O10" i="9"/>
  <c r="P449" i="8"/>
  <c r="O449" i="8" s="1"/>
  <c r="L525" i="3"/>
  <c r="L393" i="8" s="1"/>
  <c r="L165" i="11"/>
  <c r="W337" i="8"/>
  <c r="L268" i="11"/>
  <c r="L405" i="8"/>
  <c r="O71" i="3"/>
  <c r="P61" i="8"/>
  <c r="O61" i="8" s="1"/>
  <c r="P36" i="10"/>
  <c r="O36" i="10" s="1"/>
  <c r="U573" i="3"/>
  <c r="U419" i="8" s="1"/>
  <c r="L63" i="9"/>
  <c r="O634" i="3"/>
  <c r="U224" i="8"/>
  <c r="U144" i="10"/>
  <c r="D169" i="9"/>
  <c r="L507" i="3"/>
  <c r="XFD507" i="3" s="1"/>
  <c r="W39" i="8"/>
  <c r="O36" i="8"/>
  <c r="U305" i="3"/>
  <c r="U231" i="8" s="1"/>
  <c r="R305" i="3"/>
  <c r="R231" i="8" s="1"/>
  <c r="O231" i="8" s="1"/>
  <c r="L274" i="3"/>
  <c r="L205" i="8" s="1"/>
  <c r="U274" i="3"/>
  <c r="U205" i="8" s="1"/>
  <c r="Q274" i="3"/>
  <c r="L260" i="3"/>
  <c r="L191" i="8" s="1"/>
  <c r="U260" i="3"/>
  <c r="U191" i="8" s="1"/>
  <c r="R260" i="3"/>
  <c r="L618" i="3"/>
  <c r="L459" i="8" s="1"/>
  <c r="U618" i="3"/>
  <c r="U459" i="8" s="1"/>
  <c r="P618" i="3"/>
  <c r="U630" i="3"/>
  <c r="U471" i="8" s="1"/>
  <c r="L630" i="3"/>
  <c r="L471" i="8" s="1"/>
  <c r="Q630" i="3"/>
  <c r="Q471" i="8" s="1"/>
  <c r="O471" i="8" s="1"/>
  <c r="R64" i="11"/>
  <c r="P64" i="11"/>
  <c r="G151" i="8"/>
  <c r="G87" i="8"/>
  <c r="G67" i="8"/>
  <c r="G59" i="8"/>
  <c r="G30" i="8"/>
  <c r="J166" i="9"/>
  <c r="L558" i="3"/>
  <c r="L409" i="8" s="1"/>
  <c r="U558" i="3"/>
  <c r="O218" i="8"/>
  <c r="AA210" i="10"/>
  <c r="G139" i="10"/>
  <c r="G38" i="10"/>
  <c r="G27" i="10"/>
  <c r="G24" i="10"/>
  <c r="G216" i="10"/>
  <c r="Y63" i="9"/>
  <c r="Y117" i="10"/>
  <c r="Y28" i="10"/>
  <c r="Y14" i="9"/>
  <c r="G330" i="8"/>
  <c r="G264" i="8"/>
  <c r="G241" i="8"/>
  <c r="G210" i="8"/>
  <c r="G43" i="8"/>
  <c r="G20" i="8"/>
  <c r="G139" i="9"/>
  <c r="G200" i="10"/>
  <c r="G187" i="10"/>
  <c r="G184" i="10"/>
  <c r="G117" i="10"/>
  <c r="G107" i="10"/>
  <c r="G100" i="10"/>
  <c r="G97" i="10"/>
  <c r="G94" i="10"/>
  <c r="G75" i="10"/>
  <c r="G64" i="10"/>
  <c r="G61" i="10"/>
  <c r="G58" i="10"/>
  <c r="G55" i="10"/>
  <c r="G48" i="10"/>
  <c r="G45" i="10"/>
  <c r="G33" i="10"/>
  <c r="G18" i="10"/>
  <c r="G247" i="10"/>
  <c r="O243" i="10"/>
  <c r="G219" i="10"/>
  <c r="U17" i="3"/>
  <c r="R17" i="3"/>
  <c r="R20" i="8" s="1"/>
  <c r="O20" i="8" s="1"/>
  <c r="L17" i="3"/>
  <c r="U469" i="3"/>
  <c r="U357" i="8" s="1"/>
  <c r="S469" i="3"/>
  <c r="G331" i="8"/>
  <c r="G321" i="8"/>
  <c r="G320" i="8"/>
  <c r="G312" i="8"/>
  <c r="G299" i="8"/>
  <c r="G298" i="8"/>
  <c r="G265" i="8"/>
  <c r="G225" i="8"/>
  <c r="G179" i="8"/>
  <c r="G153" i="8"/>
  <c r="G127" i="8"/>
  <c r="G120" i="8"/>
  <c r="G101" i="8"/>
  <c r="G89" i="8"/>
  <c r="T119" i="9"/>
  <c r="K119" i="9"/>
  <c r="F119" i="9"/>
  <c r="V119" i="9"/>
  <c r="T479" i="8"/>
  <c r="T639" i="3" s="1"/>
  <c r="G124" i="11"/>
  <c r="W223" i="8"/>
  <c r="W143" i="10"/>
  <c r="O219" i="8"/>
  <c r="O140" i="8"/>
  <c r="G11" i="10"/>
  <c r="Y210" i="10"/>
  <c r="S210" i="10"/>
  <c r="G209" i="10"/>
  <c r="G206" i="10"/>
  <c r="G203" i="10"/>
  <c r="G181" i="10"/>
  <c r="G175" i="10"/>
  <c r="G171" i="10"/>
  <c r="G168" i="10"/>
  <c r="G165" i="10"/>
  <c r="G162" i="10"/>
  <c r="G159" i="10"/>
  <c r="G156" i="10"/>
  <c r="G152" i="10"/>
  <c r="G149" i="10"/>
  <c r="G146" i="10"/>
  <c r="O142" i="10"/>
  <c r="G141" i="10"/>
  <c r="G136" i="10"/>
  <c r="G133" i="10"/>
  <c r="G130" i="10"/>
  <c r="G126" i="10"/>
  <c r="G123" i="10"/>
  <c r="G120" i="10"/>
  <c r="G91" i="10"/>
  <c r="G83" i="10"/>
  <c r="G71" i="10"/>
  <c r="G67" i="10"/>
  <c r="G40" i="10"/>
  <c r="G35" i="10"/>
  <c r="G30" i="10"/>
  <c r="X210" i="10"/>
  <c r="I120" i="9" s="1"/>
  <c r="F210" i="10"/>
  <c r="G266" i="10"/>
  <c r="G263" i="10"/>
  <c r="G260" i="10"/>
  <c r="O251" i="10"/>
  <c r="G249" i="10"/>
  <c r="G241" i="10"/>
  <c r="G238" i="10"/>
  <c r="G235" i="10"/>
  <c r="G232" i="10"/>
  <c r="T267" i="10"/>
  <c r="G229" i="10"/>
  <c r="K267" i="10"/>
  <c r="G222" i="10"/>
  <c r="G218" i="10"/>
  <c r="I267" i="10"/>
  <c r="I593" i="11" s="1"/>
  <c r="O140" i="3"/>
  <c r="O39" i="9"/>
  <c r="W37" i="8"/>
  <c r="W84" i="8"/>
  <c r="N360" i="11"/>
  <c r="O195" i="8"/>
  <c r="L277" i="3"/>
  <c r="L208" i="8" s="1"/>
  <c r="U277" i="3"/>
  <c r="U208" i="8" s="1"/>
  <c r="Q277" i="3"/>
  <c r="L240" i="3"/>
  <c r="L69" i="9" s="1"/>
  <c r="X240" i="3"/>
  <c r="X69" i="9" s="1"/>
  <c r="L145" i="3"/>
  <c r="U145" i="3"/>
  <c r="U70" i="10" s="1"/>
  <c r="L136" i="3"/>
  <c r="L115" i="8" s="1"/>
  <c r="U136" i="3"/>
  <c r="U115" i="8" s="1"/>
  <c r="P136" i="3"/>
  <c r="L96" i="3"/>
  <c r="L25" i="9" s="1"/>
  <c r="R96" i="3"/>
  <c r="O96" i="3" s="1"/>
  <c r="P74" i="3"/>
  <c r="L74" i="3"/>
  <c r="L39" i="10" s="1"/>
  <c r="P63" i="3"/>
  <c r="U63" i="3"/>
  <c r="U31" i="10" s="1"/>
  <c r="X51" i="3"/>
  <c r="X11" i="9" s="1"/>
  <c r="R51" i="3"/>
  <c r="U40" i="3"/>
  <c r="U44" i="8" s="1"/>
  <c r="R40" i="3"/>
  <c r="L40" i="3"/>
  <c r="L44" i="8" s="1"/>
  <c r="O76" i="9"/>
  <c r="W375" i="8"/>
  <c r="W314" i="8"/>
  <c r="W452" i="8"/>
  <c r="M64" i="11"/>
  <c r="Y161" i="9"/>
  <c r="Q262" i="3"/>
  <c r="Q193" i="8" s="1"/>
  <c r="O193" i="8" s="1"/>
  <c r="U262" i="3"/>
  <c r="U193" i="8" s="1"/>
  <c r="L262" i="3"/>
  <c r="L193" i="8" s="1"/>
  <c r="X250" i="3"/>
  <c r="X79" i="9" s="1"/>
  <c r="L250" i="3"/>
  <c r="L79" i="9" s="1"/>
  <c r="R250" i="3"/>
  <c r="L226" i="3"/>
  <c r="R226" i="3"/>
  <c r="O226" i="3" s="1"/>
  <c r="L104" i="3"/>
  <c r="Q104" i="3"/>
  <c r="L62" i="3"/>
  <c r="L52" i="8" s="1"/>
  <c r="U62" i="3"/>
  <c r="U52" i="8" s="1"/>
  <c r="Q62" i="3"/>
  <c r="L479" i="3"/>
  <c r="L124" i="9" s="1"/>
  <c r="Q337" i="3"/>
  <c r="U337" i="3"/>
  <c r="U263" i="8" s="1"/>
  <c r="U306" i="3"/>
  <c r="U232" i="8" s="1"/>
  <c r="L306" i="3"/>
  <c r="L232" i="8" s="1"/>
  <c r="S261" i="3"/>
  <c r="S192" i="8" s="1"/>
  <c r="O192" i="8" s="1"/>
  <c r="L261" i="3"/>
  <c r="L192" i="8" s="1"/>
  <c r="X249" i="3"/>
  <c r="R249" i="3"/>
  <c r="X238" i="3"/>
  <c r="X67" i="9" s="1"/>
  <c r="R238" i="3"/>
  <c r="R201" i="3"/>
  <c r="O201" i="3" s="1"/>
  <c r="U201" i="3"/>
  <c r="U164" i="8" s="1"/>
  <c r="U617" i="3"/>
  <c r="U458" i="8" s="1"/>
  <c r="L617" i="3"/>
  <c r="L458" i="8" s="1"/>
  <c r="L629" i="3"/>
  <c r="L470" i="8" s="1"/>
  <c r="U629" i="3"/>
  <c r="U470" i="8" s="1"/>
  <c r="O6" i="8"/>
  <c r="O353" i="8" s="1"/>
  <c r="O16" i="10"/>
  <c r="O135" i="8"/>
  <c r="G202" i="10"/>
  <c r="G180" i="10"/>
  <c r="G173" i="10"/>
  <c r="G167" i="10"/>
  <c r="G164" i="10"/>
  <c r="G161" i="10"/>
  <c r="G158" i="10"/>
  <c r="O139" i="10"/>
  <c r="G135" i="10"/>
  <c r="G132" i="10"/>
  <c r="G122" i="10"/>
  <c r="G88" i="10"/>
  <c r="G39" i="10"/>
  <c r="G32" i="10"/>
  <c r="G29" i="10"/>
  <c r="O21" i="10"/>
  <c r="T210" i="10"/>
  <c r="G246" i="10"/>
  <c r="G240" i="10"/>
  <c r="G237" i="10"/>
  <c r="G231" i="10"/>
  <c r="O173" i="8"/>
  <c r="O69" i="8"/>
  <c r="G409" i="8"/>
  <c r="G349" i="8"/>
  <c r="G348" i="8"/>
  <c r="G337" i="8"/>
  <c r="G325" i="8"/>
  <c r="G324" i="8"/>
  <c r="G302" i="8"/>
  <c r="G292" i="8"/>
  <c r="G280" i="8"/>
  <c r="G251" i="8"/>
  <c r="G238" i="8"/>
  <c r="G231" i="8"/>
  <c r="G204" i="8"/>
  <c r="G195" i="8"/>
  <c r="G133" i="8"/>
  <c r="G116" i="8"/>
  <c r="G38" i="8"/>
  <c r="G37" i="9"/>
  <c r="G39" i="9"/>
  <c r="G47" i="9"/>
  <c r="G49" i="9"/>
  <c r="G68" i="9"/>
  <c r="G70" i="9"/>
  <c r="G107" i="9"/>
  <c r="G114" i="9"/>
  <c r="G154" i="9"/>
  <c r="G150" i="9"/>
  <c r="G137" i="9"/>
  <c r="G408" i="8"/>
  <c r="O237" i="8"/>
  <c r="G450" i="8"/>
  <c r="G341" i="8"/>
  <c r="G340" i="8"/>
  <c r="O287" i="8"/>
  <c r="G272" i="8"/>
  <c r="G263" i="8"/>
  <c r="G246" i="8"/>
  <c r="G232" i="8"/>
  <c r="G209" i="8"/>
  <c r="G176" i="8"/>
  <c r="G150" i="8"/>
  <c r="G143" i="8"/>
  <c r="G125" i="8"/>
  <c r="G124" i="8"/>
  <c r="G99" i="8"/>
  <c r="G98" i="8"/>
  <c r="G75" i="8"/>
  <c r="G74" i="8"/>
  <c r="G58" i="8"/>
  <c r="G42" i="8"/>
  <c r="G10" i="8"/>
  <c r="G17" i="9"/>
  <c r="I119" i="9"/>
  <c r="X211" i="10" s="1"/>
  <c r="G23" i="9"/>
  <c r="G25" i="9"/>
  <c r="G73" i="9"/>
  <c r="G75" i="9"/>
  <c r="G92" i="9"/>
  <c r="G94" i="9"/>
  <c r="G110" i="9"/>
  <c r="L176" i="8"/>
  <c r="L111" i="10"/>
  <c r="U94" i="10"/>
  <c r="U152" i="8"/>
  <c r="R351" i="8"/>
  <c r="O351" i="8" s="1"/>
  <c r="O461" i="3"/>
  <c r="L86" i="10"/>
  <c r="L141" i="8"/>
  <c r="Q54" i="10"/>
  <c r="O54" i="10" s="1"/>
  <c r="O114" i="3"/>
  <c r="Q96" i="8"/>
  <c r="O96" i="8" s="1"/>
  <c r="L18" i="3"/>
  <c r="L21" i="8" s="1"/>
  <c r="Q18" i="3"/>
  <c r="G380" i="8"/>
  <c r="L402" i="8"/>
  <c r="U125" i="3"/>
  <c r="U106" i="8" s="1"/>
  <c r="R125" i="3"/>
  <c r="W186" i="10"/>
  <c r="W315" i="8"/>
  <c r="O468" i="3"/>
  <c r="V267" i="10"/>
  <c r="V269" i="10" s="1"/>
  <c r="F267" i="10"/>
  <c r="X123" i="9"/>
  <c r="XFD539" i="3"/>
  <c r="P470" i="8"/>
  <c r="O470" i="8" s="1"/>
  <c r="P244" i="8"/>
  <c r="O244" i="8" s="1"/>
  <c r="L102" i="8"/>
  <c r="W138" i="8"/>
  <c r="O7" i="8"/>
  <c r="L71" i="11"/>
  <c r="Q332" i="8"/>
  <c r="O332" i="8" s="1"/>
  <c r="Q196" i="10"/>
  <c r="O196" i="10" s="1"/>
  <c r="Q178" i="3"/>
  <c r="L258" i="3"/>
  <c r="L189" i="8" s="1"/>
  <c r="Q258" i="3"/>
  <c r="Q364" i="11"/>
  <c r="P364" i="11"/>
  <c r="U628" i="3"/>
  <c r="Q628" i="3"/>
  <c r="L628" i="3"/>
  <c r="Q115" i="3"/>
  <c r="U115" i="3"/>
  <c r="U97" i="8" s="1"/>
  <c r="L115" i="3"/>
  <c r="L97" i="8" s="1"/>
  <c r="Q356" i="3"/>
  <c r="L356" i="3"/>
  <c r="L282" i="8" s="1"/>
  <c r="G356" i="8"/>
  <c r="L31" i="10"/>
  <c r="U220" i="8"/>
  <c r="K210" i="10"/>
  <c r="G14" i="10"/>
  <c r="L404" i="8"/>
  <c r="O91" i="8"/>
  <c r="L364" i="11"/>
  <c r="Y9" i="9"/>
  <c r="O19" i="10"/>
  <c r="P105" i="10"/>
  <c r="O105" i="10" s="1"/>
  <c r="O203" i="3"/>
  <c r="Q199" i="3"/>
  <c r="U199" i="3"/>
  <c r="U162" i="8" s="1"/>
  <c r="Q161" i="3"/>
  <c r="X161" i="3"/>
  <c r="X45" i="9" s="1"/>
  <c r="L161" i="3"/>
  <c r="L45" i="9" s="1"/>
  <c r="L151" i="3"/>
  <c r="L36" i="9" s="1"/>
  <c r="X151" i="3"/>
  <c r="X36" i="9" s="1"/>
  <c r="R151" i="3"/>
  <c r="U205" i="10"/>
  <c r="U344" i="8"/>
  <c r="T358" i="11"/>
  <c r="N358" i="11"/>
  <c r="L358" i="11"/>
  <c r="L378" i="8"/>
  <c r="L252" i="10"/>
  <c r="W358" i="11"/>
  <c r="U358" i="11" s="1"/>
  <c r="O562" i="3"/>
  <c r="XFD562" i="3" s="1"/>
  <c r="O578" i="3"/>
  <c r="XFD609" i="3"/>
  <c r="W275" i="8"/>
  <c r="W209" i="8"/>
  <c r="W291" i="8"/>
  <c r="N364" i="11"/>
  <c r="XFD524" i="3"/>
  <c r="U300" i="3"/>
  <c r="R300" i="3"/>
  <c r="L300" i="3"/>
  <c r="Y87" i="9"/>
  <c r="Y193" i="10"/>
  <c r="Q334" i="3"/>
  <c r="U334" i="3"/>
  <c r="L334" i="3"/>
  <c r="W176" i="10"/>
  <c r="W301" i="8"/>
  <c r="G407" i="8"/>
  <c r="G389" i="8"/>
  <c r="G365" i="8"/>
  <c r="T364" i="11"/>
  <c r="R281" i="11"/>
  <c r="M281" i="11"/>
  <c r="R274" i="11"/>
  <c r="Q274" i="11"/>
  <c r="P274" i="11"/>
  <c r="Q178" i="11"/>
  <c r="R178" i="11"/>
  <c r="R71" i="11"/>
  <c r="T71" i="11"/>
  <c r="Q71" i="11"/>
  <c r="R68" i="11"/>
  <c r="N68" i="11"/>
  <c r="Q68" i="11"/>
  <c r="L68" i="11"/>
  <c r="R515" i="11"/>
  <c r="W515" i="11"/>
  <c r="U515" i="11" s="1"/>
  <c r="M515" i="11"/>
  <c r="O256" i="3"/>
  <c r="Q463" i="3"/>
  <c r="M463" i="3"/>
  <c r="M118" i="9" s="1"/>
  <c r="X463" i="3"/>
  <c r="X118" i="9" s="1"/>
  <c r="U324" i="3"/>
  <c r="L324" i="3"/>
  <c r="P324" i="3"/>
  <c r="O324" i="3" s="1"/>
  <c r="L114" i="3"/>
  <c r="U114" i="3"/>
  <c r="U96" i="8" s="1"/>
  <c r="L451" i="8"/>
  <c r="L14" i="10"/>
  <c r="O311" i="3"/>
  <c r="L13" i="8"/>
  <c r="L477" i="8"/>
  <c r="O354" i="3"/>
  <c r="U109" i="8"/>
  <c r="L244" i="10"/>
  <c r="H267" i="10"/>
  <c r="N178" i="11"/>
  <c r="W364" i="11"/>
  <c r="U364" i="11" s="1"/>
  <c r="T281" i="11"/>
  <c r="L274" i="11"/>
  <c r="Q636" i="3"/>
  <c r="Q266" i="10" s="1"/>
  <c r="O266" i="10" s="1"/>
  <c r="U636" i="3"/>
  <c r="W195" i="10"/>
  <c r="W331" i="8"/>
  <c r="W340" i="8"/>
  <c r="G362" i="8"/>
  <c r="L141" i="10"/>
  <c r="L220" i="8"/>
  <c r="R428" i="3"/>
  <c r="R335" i="8" s="1"/>
  <c r="O335" i="8" s="1"/>
  <c r="U428" i="3"/>
  <c r="U335" i="8" s="1"/>
  <c r="L428" i="3"/>
  <c r="L335" i="8" s="1"/>
  <c r="Q190" i="3"/>
  <c r="U190" i="3"/>
  <c r="U153" i="8" s="1"/>
  <c r="P189" i="3"/>
  <c r="L189" i="3"/>
  <c r="O258" i="10"/>
  <c r="U133" i="8"/>
  <c r="U12" i="8"/>
  <c r="X80" i="9"/>
  <c r="XFD502" i="3"/>
  <c r="H479" i="8"/>
  <c r="H481" i="8" s="1"/>
  <c r="T178" i="11"/>
  <c r="U87" i="8"/>
  <c r="Q281" i="11"/>
  <c r="N274" i="11"/>
  <c r="M68" i="11"/>
  <c r="L199" i="3"/>
  <c r="L162" i="8" s="1"/>
  <c r="L92" i="10"/>
  <c r="Q501" i="3"/>
  <c r="O501" i="3" s="1"/>
  <c r="U501" i="3"/>
  <c r="Q520" i="3"/>
  <c r="O520" i="3" s="1"/>
  <c r="L520" i="3"/>
  <c r="L138" i="9" s="1"/>
  <c r="Q532" i="3"/>
  <c r="Z532" i="3"/>
  <c r="U532" i="3"/>
  <c r="L570" i="3"/>
  <c r="L158" i="9" s="1"/>
  <c r="R570" i="3"/>
  <c r="P358" i="11"/>
  <c r="Y151" i="9"/>
  <c r="Y236" i="10"/>
  <c r="L162" i="10"/>
  <c r="L277" i="8"/>
  <c r="M416" i="3"/>
  <c r="M97" i="9" s="1"/>
  <c r="P416" i="3"/>
  <c r="P97" i="9" s="1"/>
  <c r="O97" i="9" s="1"/>
  <c r="Q480" i="3"/>
  <c r="L480" i="3"/>
  <c r="L366" i="8" s="1"/>
  <c r="U480" i="3"/>
  <c r="U366" i="8" s="1"/>
  <c r="L132" i="8"/>
  <c r="W123" i="8"/>
  <c r="O35" i="8"/>
  <c r="U345" i="8"/>
  <c r="T274" i="11"/>
  <c r="P68" i="11"/>
  <c r="L201" i="3"/>
  <c r="L164" i="8" s="1"/>
  <c r="O62" i="10"/>
  <c r="U360" i="3"/>
  <c r="Q360" i="3"/>
  <c r="Q168" i="10" s="1"/>
  <c r="O168" i="10" s="1"/>
  <c r="X446" i="3"/>
  <c r="X105" i="9" s="1"/>
  <c r="M446" i="3"/>
  <c r="M105" i="9" s="1"/>
  <c r="U423" i="3"/>
  <c r="U330" i="8" s="1"/>
  <c r="Q423" i="3"/>
  <c r="Q330" i="8" s="1"/>
  <c r="O330" i="8" s="1"/>
  <c r="L423" i="3"/>
  <c r="L330" i="8" s="1"/>
  <c r="W220" i="8"/>
  <c r="W141" i="10"/>
  <c r="G222" i="8"/>
  <c r="O223" i="8"/>
  <c r="G199" i="10"/>
  <c r="G195" i="10"/>
  <c r="G192" i="10"/>
  <c r="G189" i="10"/>
  <c r="G143" i="10"/>
  <c r="O137" i="10"/>
  <c r="G116" i="10"/>
  <c r="G113" i="10"/>
  <c r="G110" i="10"/>
  <c r="G105" i="10"/>
  <c r="G93" i="10"/>
  <c r="G80" i="10"/>
  <c r="G70" i="10"/>
  <c r="G60" i="10"/>
  <c r="G51" i="10"/>
  <c r="G42" i="10"/>
  <c r="G37" i="10"/>
  <c r="G23" i="10"/>
  <c r="G20" i="10"/>
  <c r="G252" i="10"/>
  <c r="G225" i="10"/>
  <c r="U225" i="11"/>
  <c r="V418" i="11"/>
  <c r="V594" i="11" s="1"/>
  <c r="X229" i="3"/>
  <c r="X58" i="9" s="1"/>
  <c r="R229" i="3"/>
  <c r="L229" i="3"/>
  <c r="L58" i="9" s="1"/>
  <c r="Z475" i="3"/>
  <c r="U475" i="3"/>
  <c r="P475" i="3"/>
  <c r="U485" i="3"/>
  <c r="U218" i="10" s="1"/>
  <c r="L485" i="3"/>
  <c r="Q637" i="3"/>
  <c r="Q478" i="8" s="1"/>
  <c r="O478" i="8" s="1"/>
  <c r="L637" i="3"/>
  <c r="L478" i="8" s="1"/>
  <c r="U637" i="3"/>
  <c r="U478" i="8" s="1"/>
  <c r="W164" i="10"/>
  <c r="W280" i="8"/>
  <c r="O198" i="8"/>
  <c r="G6" i="9"/>
  <c r="J119" i="9"/>
  <c r="K166" i="9"/>
  <c r="G122" i="9"/>
  <c r="Q15" i="11"/>
  <c r="M15" i="11"/>
  <c r="P9" i="11"/>
  <c r="T9" i="11"/>
  <c r="W294" i="8"/>
  <c r="Q617" i="3"/>
  <c r="Q358" i="3"/>
  <c r="L358" i="3"/>
  <c r="U358" i="3"/>
  <c r="R251" i="3"/>
  <c r="L251" i="3"/>
  <c r="R55" i="3"/>
  <c r="L55" i="3"/>
  <c r="L15" i="9" s="1"/>
  <c r="U476" i="3"/>
  <c r="U363" i="8" s="1"/>
  <c r="L476" i="3"/>
  <c r="Q476" i="3"/>
  <c r="M513" i="3"/>
  <c r="M131" i="9" s="1"/>
  <c r="S513" i="3"/>
  <c r="X513" i="3"/>
  <c r="X131" i="9" s="1"/>
  <c r="R523" i="3"/>
  <c r="L523" i="3"/>
  <c r="X523" i="3"/>
  <c r="L616" i="3"/>
  <c r="L457" i="8" s="1"/>
  <c r="U616" i="3"/>
  <c r="U457" i="8" s="1"/>
  <c r="U627" i="3"/>
  <c r="U468" i="8" s="1"/>
  <c r="W224" i="10"/>
  <c r="W382" i="8"/>
  <c r="L334" i="11"/>
  <c r="M334" i="11"/>
  <c r="S418" i="3"/>
  <c r="L418" i="3"/>
  <c r="L99" i="9" s="1"/>
  <c r="U381" i="3"/>
  <c r="U307" i="8" s="1"/>
  <c r="R381" i="3"/>
  <c r="U86" i="3"/>
  <c r="U76" i="8" s="1"/>
  <c r="L86" i="3"/>
  <c r="L76" i="8" s="1"/>
  <c r="R55" i="8"/>
  <c r="O55" i="8" s="1"/>
  <c r="O65" i="3"/>
  <c r="U468" i="3"/>
  <c r="U356" i="8" s="1"/>
  <c r="L468" i="3"/>
  <c r="L356" i="8" s="1"/>
  <c r="Q477" i="3"/>
  <c r="U477" i="3"/>
  <c r="U364" i="8" s="1"/>
  <c r="G351" i="8"/>
  <c r="G350" i="8"/>
  <c r="G317" i="8"/>
  <c r="G303" i="8"/>
  <c r="G294" i="8"/>
  <c r="G233" i="8"/>
  <c r="G174" i="8"/>
  <c r="G123" i="8"/>
  <c r="G117" i="8"/>
  <c r="G97" i="8"/>
  <c r="G73" i="8"/>
  <c r="G57" i="8"/>
  <c r="G40" i="8"/>
  <c r="U119" i="9"/>
  <c r="G15" i="9"/>
  <c r="H119" i="9"/>
  <c r="M479" i="8"/>
  <c r="M481" i="8" s="1"/>
  <c r="U212" i="3"/>
  <c r="R212" i="3"/>
  <c r="U113" i="3"/>
  <c r="L113" i="3"/>
  <c r="U598" i="3"/>
  <c r="P598" i="3"/>
  <c r="O297" i="8"/>
  <c r="O11" i="8"/>
  <c r="L13" i="10"/>
  <c r="M456" i="3"/>
  <c r="M115" i="9" s="1"/>
  <c r="X456" i="3"/>
  <c r="X115" i="9" s="1"/>
  <c r="O94" i="8"/>
  <c r="O18" i="8"/>
  <c r="R555" i="3"/>
  <c r="L555" i="3"/>
  <c r="L577" i="3"/>
  <c r="Q577" i="3"/>
  <c r="P600" i="3"/>
  <c r="L600" i="3"/>
  <c r="U600" i="3"/>
  <c r="U621" i="3"/>
  <c r="Q621" i="3"/>
  <c r="O621" i="3" s="1"/>
  <c r="P11" i="10"/>
  <c r="O11" i="10" s="1"/>
  <c r="P19" i="8"/>
  <c r="O19" i="8" s="1"/>
  <c r="O221" i="3"/>
  <c r="R182" i="8"/>
  <c r="O182" i="8" s="1"/>
  <c r="L80" i="10"/>
  <c r="L134" i="8"/>
  <c r="G445" i="8"/>
  <c r="L50" i="3"/>
  <c r="L10" i="9" s="1"/>
  <c r="L621" i="3"/>
  <c r="L144" i="3"/>
  <c r="L241" i="3"/>
  <c r="U384" i="3"/>
  <c r="L384" i="3"/>
  <c r="L310" i="8" s="1"/>
  <c r="U362" i="3"/>
  <c r="Q362" i="3"/>
  <c r="X148" i="3"/>
  <c r="X32" i="9" s="1"/>
  <c r="L148" i="3"/>
  <c r="L32" i="9" s="1"/>
  <c r="X91" i="3"/>
  <c r="X22" i="9" s="1"/>
  <c r="Q91" i="3"/>
  <c r="L91" i="3"/>
  <c r="L22" i="9" s="1"/>
  <c r="R59" i="3"/>
  <c r="R19" i="9" s="1"/>
  <c r="O19" i="9" s="1"/>
  <c r="X59" i="3"/>
  <c r="X19" i="9" s="1"/>
  <c r="X48" i="3"/>
  <c r="X25" i="10" s="1"/>
  <c r="L48" i="3"/>
  <c r="Q26" i="8"/>
  <c r="O26" i="8" s="1"/>
  <c r="O23" i="3"/>
  <c r="O13" i="3"/>
  <c r="P16" i="8"/>
  <c r="O16" i="8" s="1"/>
  <c r="O361" i="3"/>
  <c r="O125" i="8"/>
  <c r="X409" i="3"/>
  <c r="X90" i="9" s="1"/>
  <c r="Q409" i="3"/>
  <c r="L371" i="3"/>
  <c r="L297" i="8" s="1"/>
  <c r="U361" i="3"/>
  <c r="U287" i="8" s="1"/>
  <c r="L361" i="3"/>
  <c r="L287" i="8" s="1"/>
  <c r="L348" i="3"/>
  <c r="L274" i="8" s="1"/>
  <c r="Q348" i="3"/>
  <c r="L316" i="3"/>
  <c r="L242" i="8" s="1"/>
  <c r="P316" i="3"/>
  <c r="Q113" i="3"/>
  <c r="Q456" i="3"/>
  <c r="L441" i="3"/>
  <c r="L347" i="8" s="1"/>
  <c r="R441" i="3"/>
  <c r="U441" i="3"/>
  <c r="U347" i="8" s="1"/>
  <c r="X408" i="3"/>
  <c r="X89" i="9" s="1"/>
  <c r="R408" i="3"/>
  <c r="L408" i="3"/>
  <c r="L89" i="9" s="1"/>
  <c r="P315" i="3"/>
  <c r="U315" i="3"/>
  <c r="O218" i="3"/>
  <c r="M443" i="3"/>
  <c r="M102" i="9" s="1"/>
  <c r="X443" i="3"/>
  <c r="X102" i="9" s="1"/>
  <c r="R215" i="3"/>
  <c r="L215" i="3"/>
  <c r="L177" i="8" s="1"/>
  <c r="U492" i="3"/>
  <c r="Q492" i="3"/>
  <c r="L500" i="3"/>
  <c r="U500" i="3"/>
  <c r="U284" i="3"/>
  <c r="U215" i="8" s="1"/>
  <c r="L284" i="3"/>
  <c r="L215" i="8" s="1"/>
  <c r="T7" i="11"/>
  <c r="Q7" i="11"/>
  <c r="X568" i="3"/>
  <c r="X155" i="9" s="1"/>
  <c r="P531" i="3"/>
  <c r="R484" i="3"/>
  <c r="R517" i="3"/>
  <c r="U364" i="3"/>
  <c r="U290" i="8" s="1"/>
  <c r="L380" i="3"/>
  <c r="L179" i="10" s="1"/>
  <c r="Q380" i="3"/>
  <c r="Q306" i="8" s="1"/>
  <c r="O306" i="8" s="1"/>
  <c r="L586" i="3"/>
  <c r="L432" i="8" s="1"/>
  <c r="Q586" i="3"/>
  <c r="G473" i="8"/>
  <c r="G470" i="8"/>
  <c r="G446" i="8"/>
  <c r="G440" i="8"/>
  <c r="R556" i="3"/>
  <c r="U34" i="3"/>
  <c r="U38" i="8" s="1"/>
  <c r="L432" i="3"/>
  <c r="L390" i="3"/>
  <c r="P390" i="3"/>
  <c r="O390" i="3" s="1"/>
  <c r="J418" i="11"/>
  <c r="J594" i="11" s="1"/>
  <c r="G146" i="11"/>
  <c r="W146" i="11" s="1"/>
  <c r="U146" i="11" s="1"/>
  <c r="T480" i="8"/>
  <c r="T640" i="3"/>
  <c r="T482" i="8" s="1"/>
  <c r="G451" i="8"/>
  <c r="U509" i="3"/>
  <c r="U389" i="8" s="1"/>
  <c r="Q509" i="3"/>
  <c r="G475" i="8"/>
  <c r="G469" i="8"/>
  <c r="G463" i="8"/>
  <c r="G457" i="8"/>
  <c r="G427" i="8"/>
  <c r="G412" i="8"/>
  <c r="R444" i="3"/>
  <c r="R191" i="10"/>
  <c r="O191" i="10" s="1"/>
  <c r="U217" i="3"/>
  <c r="U179" i="8" s="1"/>
  <c r="R217" i="3"/>
  <c r="L217" i="3"/>
  <c r="L179" i="8" s="1"/>
  <c r="X499" i="3"/>
  <c r="X129" i="9" s="1"/>
  <c r="R499" i="3"/>
  <c r="L282" i="3"/>
  <c r="U282" i="3"/>
  <c r="U136" i="10" s="1"/>
  <c r="Q455" i="3"/>
  <c r="L455" i="3"/>
  <c r="L114" i="9" s="1"/>
  <c r="R16" i="9"/>
  <c r="O16" i="9" s="1"/>
  <c r="R29" i="10"/>
  <c r="O29" i="10" s="1"/>
  <c r="F166" i="9"/>
  <c r="G165" i="9"/>
  <c r="G161" i="9"/>
  <c r="G157" i="9"/>
  <c r="G153" i="9"/>
  <c r="G149" i="9"/>
  <c r="G145" i="9"/>
  <c r="G140" i="9"/>
  <c r="G136" i="9"/>
  <c r="G132" i="9"/>
  <c r="G128" i="9"/>
  <c r="AA640" i="3"/>
  <c r="G420" i="8"/>
  <c r="G401" i="8"/>
  <c r="G395" i="8"/>
  <c r="G368" i="8"/>
  <c r="O160" i="10"/>
  <c r="O174" i="8"/>
  <c r="G379" i="8"/>
  <c r="O20" i="10"/>
  <c r="O30" i="8"/>
  <c r="G439" i="8"/>
  <c r="G403" i="8"/>
  <c r="G397" i="8"/>
  <c r="G388" i="8"/>
  <c r="O17" i="10"/>
  <c r="O117" i="9"/>
  <c r="L319" i="3"/>
  <c r="L245" i="8" s="1"/>
  <c r="L245" i="3"/>
  <c r="L74" i="9" s="1"/>
  <c r="O78" i="8"/>
  <c r="G468" i="8"/>
  <c r="G421" i="8"/>
  <c r="Q439" i="3"/>
  <c r="X412" i="3"/>
  <c r="X93" i="9" s="1"/>
  <c r="R262" i="8"/>
  <c r="O262" i="8" s="1"/>
  <c r="P254" i="3"/>
  <c r="P641" i="3"/>
  <c r="G474" i="8"/>
  <c r="G462" i="8"/>
  <c r="G459" i="8"/>
  <c r="G456" i="8"/>
  <c r="G402" i="8"/>
  <c r="O131" i="10"/>
  <c r="G438" i="8"/>
  <c r="G426" i="8"/>
  <c r="G396" i="8"/>
  <c r="G390" i="8"/>
  <c r="G363" i="8"/>
  <c r="G357" i="8"/>
  <c r="F354" i="8"/>
  <c r="W465" i="3"/>
  <c r="P363" i="11"/>
  <c r="L38" i="3"/>
  <c r="L42" i="8" s="1"/>
  <c r="R203" i="10"/>
  <c r="O203" i="10" s="1"/>
  <c r="R341" i="8"/>
  <c r="O341" i="8" s="1"/>
  <c r="O434" i="3"/>
  <c r="R145" i="9"/>
  <c r="O145" i="9" s="1"/>
  <c r="O529" i="3"/>
  <c r="XFD529" i="3" s="1"/>
  <c r="R553" i="3"/>
  <c r="L553" i="3"/>
  <c r="U553" i="3"/>
  <c r="W206" i="10"/>
  <c r="W345" i="8"/>
  <c r="W157" i="10"/>
  <c r="W266" i="8"/>
  <c r="U166" i="9"/>
  <c r="M332" i="11"/>
  <c r="N332" i="11"/>
  <c r="Q332" i="11"/>
  <c r="W332" i="11"/>
  <c r="U332" i="11" s="1"/>
  <c r="L332" i="11"/>
  <c r="R272" i="11"/>
  <c r="Q272" i="11"/>
  <c r="L272" i="11"/>
  <c r="M272" i="11"/>
  <c r="T272" i="11"/>
  <c r="N92" i="11"/>
  <c r="T92" i="11"/>
  <c r="Q92" i="11"/>
  <c r="W92" i="11"/>
  <c r="U92" i="11" s="1"/>
  <c r="P92" i="11"/>
  <c r="L92" i="11"/>
  <c r="M92" i="11"/>
  <c r="G8" i="11"/>
  <c r="I418" i="11"/>
  <c r="L421" i="11"/>
  <c r="M421" i="11"/>
  <c r="AA479" i="8"/>
  <c r="X479" i="8"/>
  <c r="X481" i="8" s="1"/>
  <c r="N10" i="11"/>
  <c r="N335" i="11"/>
  <c r="N363" i="11"/>
  <c r="M449" i="3"/>
  <c r="M108" i="9" s="1"/>
  <c r="U395" i="8"/>
  <c r="X230" i="3"/>
  <c r="L230" i="3"/>
  <c r="R230" i="3"/>
  <c r="L170" i="3"/>
  <c r="R170" i="3"/>
  <c r="X160" i="3"/>
  <c r="X44" i="9" s="1"/>
  <c r="Q160" i="3"/>
  <c r="L160" i="3"/>
  <c r="L44" i="9" s="1"/>
  <c r="Q467" i="3"/>
  <c r="G638" i="3"/>
  <c r="XFD638" i="3" s="1"/>
  <c r="L467" i="3"/>
  <c r="X467" i="3"/>
  <c r="X122" i="9" s="1"/>
  <c r="L257" i="10"/>
  <c r="L450" i="8"/>
  <c r="Q10" i="11"/>
  <c r="Q508" i="3"/>
  <c r="U508" i="3"/>
  <c r="U388" i="8" s="1"/>
  <c r="L508" i="3"/>
  <c r="L388" i="8" s="1"/>
  <c r="U537" i="3"/>
  <c r="U398" i="8" s="1"/>
  <c r="P537" i="3"/>
  <c r="L537" i="3"/>
  <c r="L398" i="8" s="1"/>
  <c r="W76" i="10"/>
  <c r="W130" i="8"/>
  <c r="Z166" i="9"/>
  <c r="I166" i="9"/>
  <c r="X268" i="10" s="1"/>
  <c r="N361" i="11"/>
  <c r="P361" i="11"/>
  <c r="L361" i="11"/>
  <c r="Y479" i="8"/>
  <c r="Y481" i="8" s="1"/>
  <c r="O471" i="3"/>
  <c r="XFD471" i="3" s="1"/>
  <c r="T335" i="11"/>
  <c r="L323" i="3"/>
  <c r="U323" i="3"/>
  <c r="R323" i="3"/>
  <c r="U202" i="3"/>
  <c r="L202" i="3"/>
  <c r="R202" i="3"/>
  <c r="L183" i="3"/>
  <c r="L146" i="8" s="1"/>
  <c r="Q183" i="3"/>
  <c r="X74" i="10"/>
  <c r="X43" i="9"/>
  <c r="W430" i="8"/>
  <c r="W638" i="3"/>
  <c r="U203" i="10"/>
  <c r="U341" i="8"/>
  <c r="L239" i="3"/>
  <c r="L68" i="9" s="1"/>
  <c r="R239" i="3"/>
  <c r="X239" i="3"/>
  <c r="X68" i="9" s="1"/>
  <c r="Q181" i="3"/>
  <c r="L181" i="3"/>
  <c r="P332" i="11"/>
  <c r="Q540" i="3"/>
  <c r="R352" i="8"/>
  <c r="O352" i="8" s="1"/>
  <c r="O462" i="3"/>
  <c r="X451" i="3"/>
  <c r="X110" i="9" s="1"/>
  <c r="L451" i="3"/>
  <c r="L110" i="9" s="1"/>
  <c r="R451" i="3"/>
  <c r="R442" i="3"/>
  <c r="U442" i="3"/>
  <c r="L442" i="3"/>
  <c r="Q414" i="3"/>
  <c r="M414" i="3"/>
  <c r="M95" i="9" s="1"/>
  <c r="R368" i="3"/>
  <c r="L368" i="3"/>
  <c r="U368" i="3"/>
  <c r="X139" i="9"/>
  <c r="Y464" i="3"/>
  <c r="L335" i="11"/>
  <c r="W114" i="8"/>
  <c r="P409" i="8"/>
  <c r="O409" i="8" s="1"/>
  <c r="R388" i="3"/>
  <c r="U388" i="3"/>
  <c r="L388" i="3"/>
  <c r="U359" i="3"/>
  <c r="L359" i="3"/>
  <c r="R359" i="3"/>
  <c r="P599" i="3"/>
  <c r="L599" i="3"/>
  <c r="U599" i="3"/>
  <c r="T332" i="11"/>
  <c r="M172" i="11"/>
  <c r="U246" i="10"/>
  <c r="XFD566" i="3"/>
  <c r="L68" i="8"/>
  <c r="R74" i="9"/>
  <c r="O74" i="9" s="1"/>
  <c r="O245" i="3"/>
  <c r="L270" i="3"/>
  <c r="L201" i="8" s="1"/>
  <c r="U270" i="3"/>
  <c r="U201" i="8" s="1"/>
  <c r="Q270" i="3"/>
  <c r="M540" i="3"/>
  <c r="X540" i="3"/>
  <c r="O354" i="8"/>
  <c r="P272" i="11"/>
  <c r="U610" i="3"/>
  <c r="L610" i="3"/>
  <c r="P610" i="3"/>
  <c r="M363" i="11"/>
  <c r="L363" i="11"/>
  <c r="M271" i="11"/>
  <c r="Q271" i="11"/>
  <c r="R271" i="11"/>
  <c r="R172" i="11"/>
  <c r="L172" i="11"/>
  <c r="T172" i="11"/>
  <c r="Q172" i="11"/>
  <c r="N172" i="11"/>
  <c r="L10" i="11"/>
  <c r="M10" i="11"/>
  <c r="L111" i="8"/>
  <c r="L271" i="11"/>
  <c r="N271" i="11"/>
  <c r="T361" i="11"/>
  <c r="U38" i="3"/>
  <c r="U42" i="8" s="1"/>
  <c r="N272" i="11"/>
  <c r="L211" i="8"/>
  <c r="L332" i="8"/>
  <c r="L196" i="10"/>
  <c r="U280" i="8"/>
  <c r="Z214" i="10"/>
  <c r="Z361" i="8"/>
  <c r="L330" i="3"/>
  <c r="L256" i="8" s="1"/>
  <c r="U330" i="3"/>
  <c r="U256" i="8" s="1"/>
  <c r="P330" i="3"/>
  <c r="O38" i="3"/>
  <c r="R42" i="8"/>
  <c r="O42" i="8" s="1"/>
  <c r="L431" i="3"/>
  <c r="R431" i="3"/>
  <c r="U431" i="3"/>
  <c r="T271" i="11"/>
  <c r="Q361" i="11"/>
  <c r="O67" i="3"/>
  <c r="P32" i="10"/>
  <c r="O32" i="10" s="1"/>
  <c r="U204" i="10"/>
  <c r="U343" i="8"/>
  <c r="L161" i="10"/>
  <c r="L276" i="8"/>
  <c r="U461" i="3"/>
  <c r="U351" i="8" s="1"/>
  <c r="L461" i="3"/>
  <c r="L351" i="8" s="1"/>
  <c r="L450" i="3"/>
  <c r="X450" i="3"/>
  <c r="L307" i="3"/>
  <c r="L233" i="8" s="1"/>
  <c r="U307" i="3"/>
  <c r="U233" i="8" s="1"/>
  <c r="L134" i="10"/>
  <c r="L210" i="8"/>
  <c r="R191" i="3"/>
  <c r="U191" i="3"/>
  <c r="U96" i="10" s="1"/>
  <c r="U168" i="3"/>
  <c r="P168" i="3"/>
  <c r="U134" i="3"/>
  <c r="L134" i="3"/>
  <c r="Q459" i="3"/>
  <c r="L459" i="3"/>
  <c r="L116" i="9" s="1"/>
  <c r="U430" i="3"/>
  <c r="R430" i="3"/>
  <c r="L387" i="3"/>
  <c r="L83" i="9" s="1"/>
  <c r="X387" i="3"/>
  <c r="X83" i="9" s="1"/>
  <c r="R387" i="3"/>
  <c r="U338" i="3"/>
  <c r="U264" i="8" s="1"/>
  <c r="R338" i="3"/>
  <c r="R246" i="3"/>
  <c r="X246" i="3"/>
  <c r="X75" i="9" s="1"/>
  <c r="L494" i="3"/>
  <c r="L377" i="8" s="1"/>
  <c r="Q494" i="3"/>
  <c r="U494" i="3"/>
  <c r="R458" i="3"/>
  <c r="U458" i="3"/>
  <c r="U350" i="8" s="1"/>
  <c r="L458" i="3"/>
  <c r="L350" i="8" s="1"/>
  <c r="U377" i="3"/>
  <c r="R377" i="3"/>
  <c r="L377" i="3"/>
  <c r="L304" i="3"/>
  <c r="R304" i="3"/>
  <c r="R237" i="3"/>
  <c r="X237" i="3"/>
  <c r="Z237" i="3"/>
  <c r="L237" i="3"/>
  <c r="O497" i="3"/>
  <c r="P380" i="8"/>
  <c r="O380" i="8" s="1"/>
  <c r="L338" i="3"/>
  <c r="L264" i="8" s="1"/>
  <c r="P397" i="3"/>
  <c r="U397" i="3"/>
  <c r="L397" i="3"/>
  <c r="U197" i="3"/>
  <c r="L197" i="3"/>
  <c r="L160" i="8" s="1"/>
  <c r="U120" i="3"/>
  <c r="R120" i="3"/>
  <c r="R85" i="3"/>
  <c r="U85" i="3"/>
  <c r="L85" i="3"/>
  <c r="L77" i="3"/>
  <c r="R77" i="3"/>
  <c r="U261" i="3"/>
  <c r="U192" i="8" s="1"/>
  <c r="Q54" i="8"/>
  <c r="O54" i="8" s="1"/>
  <c r="O64" i="3"/>
  <c r="U396" i="3"/>
  <c r="L396" i="3"/>
  <c r="R396" i="3"/>
  <c r="L311" i="3"/>
  <c r="L237" i="8" s="1"/>
  <c r="U311" i="3"/>
  <c r="U237" i="8" s="1"/>
  <c r="U196" i="3"/>
  <c r="L196" i="3"/>
  <c r="L335" i="3"/>
  <c r="L261" i="8" s="1"/>
  <c r="U335" i="3"/>
  <c r="U261" i="8" s="1"/>
  <c r="Q335" i="3"/>
  <c r="R252" i="8"/>
  <c r="O252" i="8" s="1"/>
  <c r="O326" i="3"/>
  <c r="X244" i="3"/>
  <c r="X73" i="9" s="1"/>
  <c r="R244" i="3"/>
  <c r="L223" i="3"/>
  <c r="R223" i="3"/>
  <c r="R155" i="3"/>
  <c r="X155" i="3"/>
  <c r="X41" i="9" s="1"/>
  <c r="R128" i="3"/>
  <c r="L128" i="3"/>
  <c r="U21" i="10"/>
  <c r="U36" i="8"/>
  <c r="P78" i="3"/>
  <c r="L244" i="3"/>
  <c r="L73" i="9" s="1"/>
  <c r="L436" i="3"/>
  <c r="Q436" i="3"/>
  <c r="L426" i="3"/>
  <c r="L333" i="8" s="1"/>
  <c r="U426" i="3"/>
  <c r="U333" i="8" s="1"/>
  <c r="Q426" i="3"/>
  <c r="O83" i="3"/>
  <c r="R73" i="8"/>
  <c r="O73" i="8" s="1"/>
  <c r="R125" i="10"/>
  <c r="O125" i="10" s="1"/>
  <c r="R186" i="8"/>
  <c r="O186" i="8" s="1"/>
  <c r="O398" i="3"/>
  <c r="L190" i="3"/>
  <c r="L406" i="3"/>
  <c r="L88" i="9" s="1"/>
  <c r="P406" i="3"/>
  <c r="X406" i="3"/>
  <c r="X88" i="9" s="1"/>
  <c r="R372" i="3"/>
  <c r="U372" i="3"/>
  <c r="U298" i="8" s="1"/>
  <c r="P317" i="3"/>
  <c r="U317" i="3"/>
  <c r="U243" i="8" s="1"/>
  <c r="L317" i="3"/>
  <c r="L243" i="8" s="1"/>
  <c r="U272" i="3"/>
  <c r="U203" i="8" s="1"/>
  <c r="L272" i="3"/>
  <c r="L203" i="8" s="1"/>
  <c r="U252" i="3"/>
  <c r="U185" i="8" s="1"/>
  <c r="R252" i="3"/>
  <c r="L252" i="3"/>
  <c r="L185" i="8" s="1"/>
  <c r="U206" i="3"/>
  <c r="U169" i="8" s="1"/>
  <c r="L206" i="3"/>
  <c r="L169" i="8" s="1"/>
  <c r="Q111" i="8"/>
  <c r="O111" i="8" s="1"/>
  <c r="L168" i="3"/>
  <c r="Q384" i="3"/>
  <c r="U435" i="3"/>
  <c r="U342" i="8" s="1"/>
  <c r="L435" i="3"/>
  <c r="L342" i="8" s="1"/>
  <c r="L415" i="3"/>
  <c r="L96" i="9" s="1"/>
  <c r="X415" i="3"/>
  <c r="X96" i="9" s="1"/>
  <c r="Q392" i="3"/>
  <c r="L392" i="3"/>
  <c r="L317" i="8" s="1"/>
  <c r="R351" i="3"/>
  <c r="U351" i="3"/>
  <c r="P332" i="3"/>
  <c r="O332" i="3" s="1"/>
  <c r="L332" i="3"/>
  <c r="L258" i="8" s="1"/>
  <c r="L231" i="3"/>
  <c r="X231" i="3"/>
  <c r="R153" i="3"/>
  <c r="L153" i="3"/>
  <c r="L38" i="9" s="1"/>
  <c r="X153" i="3"/>
  <c r="X38" i="9" s="1"/>
  <c r="Q55" i="10"/>
  <c r="O55" i="10" s="1"/>
  <c r="O116" i="3"/>
  <c r="L597" i="3"/>
  <c r="U597" i="3"/>
  <c r="U441" i="8" s="1"/>
  <c r="U380" i="3"/>
  <c r="U504" i="3"/>
  <c r="U384" i="8" s="1"/>
  <c r="L102" i="3"/>
  <c r="Q102" i="3"/>
  <c r="U385" i="3"/>
  <c r="U311" i="8" s="1"/>
  <c r="L125" i="3"/>
  <c r="L106" i="8" s="1"/>
  <c r="X162" i="3"/>
  <c r="X46" i="9" s="1"/>
  <c r="L14" i="3"/>
  <c r="U116" i="3"/>
  <c r="U258" i="3"/>
  <c r="U189" i="8" s="1"/>
  <c r="U316" i="3"/>
  <c r="U242" i="8" s="1"/>
  <c r="R306" i="3"/>
  <c r="L328" i="3"/>
  <c r="L11" i="10"/>
  <c r="U356" i="3"/>
  <c r="U282" i="8" s="1"/>
  <c r="U303" i="3"/>
  <c r="U525" i="3"/>
  <c r="U403" i="3"/>
  <c r="U326" i="8" s="1"/>
  <c r="L403" i="3"/>
  <c r="L326" i="8" s="1"/>
  <c r="L337" i="3"/>
  <c r="L263" i="8" s="1"/>
  <c r="R195" i="3"/>
  <c r="U35" i="3"/>
  <c r="Q35" i="3"/>
  <c r="P312" i="3"/>
  <c r="L312" i="3"/>
  <c r="X165" i="3"/>
  <c r="X49" i="9" s="1"/>
  <c r="Q165" i="3"/>
  <c r="U496" i="3"/>
  <c r="U379" i="8" s="1"/>
  <c r="P496" i="3"/>
  <c r="U608" i="3"/>
  <c r="R303" i="3"/>
  <c r="R163" i="3"/>
  <c r="L157" i="3"/>
  <c r="X418" i="3"/>
  <c r="X99" i="9" s="1"/>
  <c r="P169" i="3"/>
  <c r="L369" i="3"/>
  <c r="L295" i="8" s="1"/>
  <c r="R48" i="3"/>
  <c r="U256" i="3"/>
  <c r="U187" i="8" s="1"/>
  <c r="X16" i="9"/>
  <c r="P251" i="8"/>
  <c r="O251" i="8" s="1"/>
  <c r="O548" i="3"/>
  <c r="U462" i="3"/>
  <c r="U352" i="8" s="1"/>
  <c r="O94" i="3"/>
  <c r="L142" i="3"/>
  <c r="R500" i="3"/>
  <c r="P607" i="3"/>
  <c r="R148" i="3"/>
  <c r="U328" i="3"/>
  <c r="P156" i="3"/>
  <c r="Q340" i="3"/>
  <c r="L315" i="3"/>
  <c r="X156" i="3"/>
  <c r="X42" i="9" s="1"/>
  <c r="U373" i="3"/>
  <c r="U299" i="8" s="1"/>
  <c r="Q373" i="3"/>
  <c r="P320" i="3"/>
  <c r="U320" i="3"/>
  <c r="U246" i="8" s="1"/>
  <c r="Y231" i="10"/>
  <c r="Y150" i="9"/>
  <c r="L580" i="3"/>
  <c r="L426" i="8" s="1"/>
  <c r="G26" i="10"/>
  <c r="G434" i="8"/>
  <c r="G373" i="8"/>
  <c r="J479" i="8"/>
  <c r="J481" i="8" s="1"/>
  <c r="K479" i="8"/>
  <c r="K481" i="8" s="1"/>
  <c r="I479" i="8"/>
  <c r="H640" i="3"/>
  <c r="G428" i="8"/>
  <c r="G399" i="8"/>
  <c r="G464" i="8"/>
  <c r="G444" i="8"/>
  <c r="G410" i="8"/>
  <c r="G370" i="8"/>
  <c r="G436" i="8"/>
  <c r="G425" i="8"/>
  <c r="G422" i="8"/>
  <c r="G381" i="8"/>
  <c r="G461" i="8"/>
  <c r="G458" i="8"/>
  <c r="G441" i="8"/>
  <c r="G375" i="8"/>
  <c r="G477" i="8"/>
  <c r="G452" i="8"/>
  <c r="G369" i="8"/>
  <c r="G6" i="8"/>
  <c r="G353" i="8" s="1"/>
  <c r="U465" i="3" s="1"/>
  <c r="O84" i="9"/>
  <c r="G476" i="8"/>
  <c r="G465" i="8"/>
  <c r="G391" i="8"/>
  <c r="X9" i="9"/>
  <c r="G464" i="3"/>
  <c r="L49" i="3"/>
  <c r="R49" i="3"/>
  <c r="L130" i="10"/>
  <c r="L200" i="8"/>
  <c r="X128" i="9"/>
  <c r="Q344" i="8"/>
  <c r="O344" i="8" s="1"/>
  <c r="O437" i="3"/>
  <c r="R67" i="11"/>
  <c r="Q67" i="11"/>
  <c r="T67" i="11"/>
  <c r="N67" i="11"/>
  <c r="P67" i="11"/>
  <c r="L67" i="11"/>
  <c r="M67" i="11"/>
  <c r="G501" i="11"/>
  <c r="G592" i="11" s="1"/>
  <c r="I592" i="11"/>
  <c r="W121" i="8"/>
  <c r="W464" i="3"/>
  <c r="R571" i="3"/>
  <c r="L571" i="3"/>
  <c r="L159" i="9" s="1"/>
  <c r="X571" i="3"/>
  <c r="X159" i="9" s="1"/>
  <c r="L581" i="3"/>
  <c r="U581" i="3"/>
  <c r="Q581" i="3"/>
  <c r="O637" i="3"/>
  <c r="W85" i="11"/>
  <c r="L85" i="11"/>
  <c r="M85" i="11"/>
  <c r="H418" i="11"/>
  <c r="R80" i="10"/>
  <c r="O80" i="10" s="1"/>
  <c r="O171" i="3"/>
  <c r="R134" i="8"/>
  <c r="O134" i="8" s="1"/>
  <c r="Q51" i="8"/>
  <c r="O51" i="8" s="1"/>
  <c r="U476" i="8"/>
  <c r="XFD565" i="3"/>
  <c r="Q205" i="10"/>
  <c r="O205" i="10" s="1"/>
  <c r="U37" i="8"/>
  <c r="L187" i="10"/>
  <c r="L319" i="8"/>
  <c r="P309" i="3"/>
  <c r="L309" i="3"/>
  <c r="U309" i="3"/>
  <c r="L276" i="3"/>
  <c r="Q276" i="3"/>
  <c r="L21" i="10"/>
  <c r="R58" i="8"/>
  <c r="O58" i="8" s="1"/>
  <c r="R33" i="10"/>
  <c r="O33" i="10" s="1"/>
  <c r="O68" i="3"/>
  <c r="L364" i="8"/>
  <c r="R269" i="3"/>
  <c r="U269" i="3"/>
  <c r="R227" i="3"/>
  <c r="X227" i="3"/>
  <c r="X56" i="9" s="1"/>
  <c r="L227" i="3"/>
  <c r="L56" i="9" s="1"/>
  <c r="O491" i="3"/>
  <c r="XFD491" i="3" s="1"/>
  <c r="P127" i="9"/>
  <c r="O127" i="9" s="1"/>
  <c r="XFD483" i="3"/>
  <c r="L369" i="8"/>
  <c r="L36" i="8"/>
  <c r="P121" i="8"/>
  <c r="O121" i="8" s="1"/>
  <c r="O143" i="3"/>
  <c r="V373" i="8"/>
  <c r="V479" i="8" s="1"/>
  <c r="V638" i="3"/>
  <c r="L147" i="9"/>
  <c r="XFD603" i="3"/>
  <c r="U446" i="8"/>
  <c r="S12" i="6"/>
  <c r="G228" i="6"/>
  <c r="G348" i="6" s="1"/>
  <c r="S229" i="6"/>
  <c r="U229" i="6"/>
  <c r="V464" i="3"/>
  <c r="V354" i="8" s="1"/>
  <c r="L467" i="8"/>
  <c r="U420" i="3"/>
  <c r="U327" i="8" s="1"/>
  <c r="R420" i="3"/>
  <c r="L420" i="3"/>
  <c r="L327" i="8" s="1"/>
  <c r="P65" i="10"/>
  <c r="O65" i="10" s="1"/>
  <c r="O137" i="3"/>
  <c r="T62" i="11"/>
  <c r="R62" i="11"/>
  <c r="X235" i="3"/>
  <c r="X64" i="9" s="1"/>
  <c r="Z235" i="3"/>
  <c r="L235" i="3"/>
  <c r="L64" i="9" s="1"/>
  <c r="R235" i="3"/>
  <c r="Q445" i="3"/>
  <c r="L445" i="3"/>
  <c r="L104" i="9" s="1"/>
  <c r="P393" i="3"/>
  <c r="U393" i="3"/>
  <c r="U318" i="8" s="1"/>
  <c r="U333" i="3"/>
  <c r="U259" i="8" s="1"/>
  <c r="L333" i="3"/>
  <c r="L259" i="8" s="1"/>
  <c r="R333" i="3"/>
  <c r="M160" i="9"/>
  <c r="L345" i="3"/>
  <c r="L271" i="8" s="1"/>
  <c r="R345" i="3"/>
  <c r="U345" i="3"/>
  <c r="U271" i="8" s="1"/>
  <c r="O530" i="3"/>
  <c r="R146" i="9"/>
  <c r="O146" i="9" s="1"/>
  <c r="R107" i="10"/>
  <c r="O107" i="10" s="1"/>
  <c r="O205" i="3"/>
  <c r="X401" i="3"/>
  <c r="X85" i="9" s="1"/>
  <c r="M401" i="3"/>
  <c r="Q401" i="3"/>
  <c r="Q28" i="8"/>
  <c r="O28" i="8" s="1"/>
  <c r="P216" i="10"/>
  <c r="O472" i="3"/>
  <c r="P123" i="9"/>
  <c r="U487" i="3"/>
  <c r="U373" i="8" s="1"/>
  <c r="Q487" i="3"/>
  <c r="U198" i="3"/>
  <c r="L198" i="3"/>
  <c r="Q198" i="3"/>
  <c r="Q93" i="3"/>
  <c r="L93" i="3"/>
  <c r="L24" i="9" s="1"/>
  <c r="L32" i="10"/>
  <c r="L57" i="8"/>
  <c r="Q169" i="8"/>
  <c r="O169" i="8" s="1"/>
  <c r="O206" i="3"/>
  <c r="L185" i="3"/>
  <c r="Q185" i="3"/>
  <c r="L192" i="3"/>
  <c r="R192" i="3"/>
  <c r="L184" i="3"/>
  <c r="L147" i="8" s="1"/>
  <c r="Q184" i="3"/>
  <c r="U205" i="3"/>
  <c r="L205" i="3"/>
  <c r="O22" i="3"/>
  <c r="Q25" i="8"/>
  <c r="O25" i="8" s="1"/>
  <c r="L275" i="3"/>
  <c r="U275" i="3"/>
  <c r="R220" i="3"/>
  <c r="U220" i="3"/>
  <c r="U181" i="8" s="1"/>
  <c r="L220" i="3"/>
  <c r="L181" i="8" s="1"/>
  <c r="R204" i="3"/>
  <c r="G106" i="10"/>
  <c r="L204" i="3"/>
  <c r="Q82" i="8"/>
  <c r="O82" i="8" s="1"/>
  <c r="O99" i="3"/>
  <c r="F592" i="11"/>
  <c r="I348" i="6"/>
  <c r="U350" i="3"/>
  <c r="Q350" i="3"/>
  <c r="L344" i="3"/>
  <c r="L270" i="8" s="1"/>
  <c r="U344" i="3"/>
  <c r="U270" i="8" s="1"/>
  <c r="Q344" i="3"/>
  <c r="Q228" i="3"/>
  <c r="X228" i="3"/>
  <c r="X57" i="9" s="1"/>
  <c r="X219" i="3"/>
  <c r="X52" i="9" s="1"/>
  <c r="R219" i="3"/>
  <c r="U213" i="3"/>
  <c r="R213" i="3"/>
  <c r="O197" i="3"/>
  <c r="L214" i="3"/>
  <c r="L51" i="9" s="1"/>
  <c r="R357" i="3"/>
  <c r="L357" i="3"/>
  <c r="U357" i="3"/>
  <c r="U342" i="3"/>
  <c r="U268" i="8" s="1"/>
  <c r="L342" i="3"/>
  <c r="L268" i="8" s="1"/>
  <c r="Q342" i="3"/>
  <c r="X117" i="10"/>
  <c r="X248" i="3"/>
  <c r="R248" i="3"/>
  <c r="U133" i="3"/>
  <c r="P133" i="3"/>
  <c r="L604" i="3"/>
  <c r="P604" i="3"/>
  <c r="U604" i="3"/>
  <c r="U429" i="3"/>
  <c r="L429" i="3"/>
  <c r="U422" i="3"/>
  <c r="L422" i="3"/>
  <c r="Q422" i="3"/>
  <c r="Q365" i="3"/>
  <c r="U365" i="3"/>
  <c r="L365" i="3"/>
  <c r="L247" i="3"/>
  <c r="L76" i="9" s="1"/>
  <c r="X247" i="3"/>
  <c r="X76" i="9" s="1"/>
  <c r="L225" i="3"/>
  <c r="L54" i="9" s="1"/>
  <c r="X225" i="3"/>
  <c r="X54" i="9" s="1"/>
  <c r="R154" i="3"/>
  <c r="L154" i="3"/>
  <c r="L40" i="9" s="1"/>
  <c r="L141" i="3"/>
  <c r="P141" i="3"/>
  <c r="R43" i="8"/>
  <c r="O43" i="8" s="1"/>
  <c r="O39" i="3"/>
  <c r="H592" i="11"/>
  <c r="U204" i="3"/>
  <c r="L72" i="9"/>
  <c r="O415" i="3"/>
  <c r="U402" i="3"/>
  <c r="Q372" i="8"/>
  <c r="O372" i="8" s="1"/>
  <c r="Q452" i="3"/>
  <c r="M452" i="3"/>
  <c r="M111" i="9" s="1"/>
  <c r="X452" i="3"/>
  <c r="X111" i="9" s="1"/>
  <c r="R421" i="3"/>
  <c r="L421" i="3"/>
  <c r="L328" i="8" s="1"/>
  <c r="R410" i="3"/>
  <c r="X410" i="3"/>
  <c r="X91" i="9" s="1"/>
  <c r="L175" i="3"/>
  <c r="Q175" i="3"/>
  <c r="Q433" i="3"/>
  <c r="L433" i="3"/>
  <c r="U433" i="3"/>
  <c r="U394" i="3"/>
  <c r="P394" i="3"/>
  <c r="U278" i="3"/>
  <c r="L278" i="3"/>
  <c r="L174" i="3"/>
  <c r="Q174" i="3"/>
  <c r="L159" i="3"/>
  <c r="R159" i="3"/>
  <c r="L486" i="3"/>
  <c r="U486" i="3"/>
  <c r="O498" i="3"/>
  <c r="R128" i="9"/>
  <c r="G384" i="8"/>
  <c r="U268" i="3"/>
  <c r="L268" i="3"/>
  <c r="G84" i="9"/>
  <c r="G472" i="8"/>
  <c r="G447" i="8"/>
  <c r="G387" i="8"/>
  <c r="G364" i="8"/>
  <c r="L211" i="3"/>
  <c r="L174" i="8" s="1"/>
  <c r="L383" i="3"/>
  <c r="R383" i="3"/>
  <c r="U223" i="3"/>
  <c r="R457" i="3"/>
  <c r="L457" i="3"/>
  <c r="L349" i="8" s="1"/>
  <c r="L375" i="3"/>
  <c r="U375" i="3"/>
  <c r="R417" i="3"/>
  <c r="L417" i="3"/>
  <c r="L98" i="9" s="1"/>
  <c r="L346" i="3"/>
  <c r="U346" i="3"/>
  <c r="L149" i="3"/>
  <c r="L34" i="9" s="1"/>
  <c r="X149" i="3"/>
  <c r="R242" i="3"/>
  <c r="X242" i="3"/>
  <c r="X417" i="3"/>
  <c r="X98" i="9" s="1"/>
  <c r="P624" i="3"/>
  <c r="G419" i="8"/>
  <c r="Q447" i="3"/>
  <c r="L447" i="3"/>
  <c r="L106" i="9" s="1"/>
  <c r="U594" i="3"/>
  <c r="L594" i="3"/>
  <c r="G393" i="8"/>
  <c r="G376" i="8"/>
  <c r="G455" i="8"/>
  <c r="G398" i="8"/>
  <c r="G378" i="8"/>
  <c r="G225" i="11"/>
  <c r="G435" i="8"/>
  <c r="G424" i="8"/>
  <c r="G471" i="8"/>
  <c r="G460" i="8"/>
  <c r="G449" i="8"/>
  <c r="G61" i="9"/>
  <c r="G466" i="8"/>
  <c r="G430" i="8"/>
  <c r="G413" i="8"/>
  <c r="G404" i="8"/>
  <c r="G359" i="8"/>
  <c r="G454" i="8"/>
  <c r="G418" i="8"/>
  <c r="G415" i="8"/>
  <c r="G406" i="8"/>
  <c r="G392" i="8"/>
  <c r="G383" i="8"/>
  <c r="G361" i="8"/>
  <c r="G358" i="8"/>
  <c r="S641" i="3"/>
  <c r="G443" i="8"/>
  <c r="G429" i="8"/>
  <c r="G372" i="8"/>
  <c r="G400" i="8"/>
  <c r="G386" i="8"/>
  <c r="G448" i="8"/>
  <c r="G437" i="8"/>
  <c r="G423" i="8"/>
  <c r="G405" i="8"/>
  <c r="G377" i="8"/>
  <c r="G366" i="8"/>
  <c r="G478" i="8"/>
  <c r="G442" i="8"/>
  <c r="G414" i="8"/>
  <c r="G394" i="8"/>
  <c r="G371" i="8"/>
  <c r="G360" i="8"/>
  <c r="G467" i="8"/>
  <c r="G453" i="8"/>
  <c r="G431" i="8"/>
  <c r="G417" i="8"/>
  <c r="G382" i="8"/>
  <c r="R128" i="10" l="1"/>
  <c r="R47" i="8"/>
  <c r="O47" i="8" s="1"/>
  <c r="Q109" i="10"/>
  <c r="O109" i="10" s="1"/>
  <c r="R62" i="9"/>
  <c r="O62" i="9" s="1"/>
  <c r="XFD590" i="3"/>
  <c r="O489" i="3"/>
  <c r="XFD489" i="3" s="1"/>
  <c r="R13" i="9"/>
  <c r="O13" i="9" s="1"/>
  <c r="R119" i="10"/>
  <c r="O119" i="10" s="1"/>
  <c r="O209" i="3"/>
  <c r="P160" i="9"/>
  <c r="O160" i="9" s="1"/>
  <c r="XFD564" i="3"/>
  <c r="P445" i="8"/>
  <c r="O445" i="8" s="1"/>
  <c r="U122" i="8"/>
  <c r="XFD634" i="3"/>
  <c r="P214" i="10"/>
  <c r="O214" i="10" s="1"/>
  <c r="R147" i="9"/>
  <c r="O147" i="9" s="1"/>
  <c r="O550" i="3"/>
  <c r="L214" i="10"/>
  <c r="L128" i="10"/>
  <c r="L14" i="8"/>
  <c r="L265" i="10"/>
  <c r="R151" i="9"/>
  <c r="O151" i="9" s="1"/>
  <c r="XFD595" i="3"/>
  <c r="U230" i="10"/>
  <c r="Q230" i="10"/>
  <c r="O230" i="10" s="1"/>
  <c r="U219" i="8"/>
  <c r="U413" i="8"/>
  <c r="O70" i="3"/>
  <c r="O53" i="3"/>
  <c r="L91" i="10"/>
  <c r="O367" i="3"/>
  <c r="L221" i="8"/>
  <c r="L392" i="8"/>
  <c r="O538" i="3"/>
  <c r="XFD538" i="3" s="1"/>
  <c r="U10" i="10"/>
  <c r="O488" i="3"/>
  <c r="O84" i="3"/>
  <c r="L429" i="8"/>
  <c r="O318" i="3"/>
  <c r="O34" i="3"/>
  <c r="XFD535" i="3"/>
  <c r="XFD516" i="3"/>
  <c r="XFD548" i="3"/>
  <c r="Q320" i="8"/>
  <c r="O320" i="8" s="1"/>
  <c r="L403" i="8"/>
  <c r="R172" i="10"/>
  <c r="O172" i="10" s="1"/>
  <c r="R89" i="10"/>
  <c r="O89" i="10" s="1"/>
  <c r="J269" i="10"/>
  <c r="O207" i="3"/>
  <c r="R70" i="9"/>
  <c r="O70" i="9" s="1"/>
  <c r="U218" i="8"/>
  <c r="U128" i="10"/>
  <c r="O374" i="3"/>
  <c r="L220" i="10"/>
  <c r="L376" i="8"/>
  <c r="L422" i="8"/>
  <c r="XFD550" i="3"/>
  <c r="L341" i="8"/>
  <c r="L203" i="10"/>
  <c r="O369" i="3"/>
  <c r="O341" i="3"/>
  <c r="L143" i="8"/>
  <c r="V168" i="9"/>
  <c r="O107" i="3"/>
  <c r="R145" i="8"/>
  <c r="O145" i="8" s="1"/>
  <c r="R27" i="9"/>
  <c r="O27" i="9" s="1"/>
  <c r="XFD602" i="3"/>
  <c r="XFD632" i="3"/>
  <c r="Q387" i="8"/>
  <c r="O387" i="8" s="1"/>
  <c r="O33" i="3"/>
  <c r="L30" i="10"/>
  <c r="L51" i="8"/>
  <c r="O557" i="3"/>
  <c r="XFD557" i="3" s="1"/>
  <c r="O399" i="3"/>
  <c r="R430" i="8"/>
  <c r="O430" i="8" s="1"/>
  <c r="O584" i="3"/>
  <c r="Q213" i="10"/>
  <c r="O213" i="10" s="1"/>
  <c r="G641" i="3"/>
  <c r="Q385" i="8"/>
  <c r="O385" i="8" s="1"/>
  <c r="S149" i="9"/>
  <c r="O149" i="9" s="1"/>
  <c r="XFD591" i="3"/>
  <c r="U592" i="11"/>
  <c r="XFD530" i="3"/>
  <c r="O147" i="3"/>
  <c r="R62" i="8"/>
  <c r="O62" i="8" s="1"/>
  <c r="O448" i="3"/>
  <c r="U360" i="8"/>
  <c r="U213" i="10"/>
  <c r="Q392" i="8"/>
  <c r="O392" i="8" s="1"/>
  <c r="Q225" i="10"/>
  <c r="O225" i="10" s="1"/>
  <c r="O512" i="3"/>
  <c r="XFD512" i="3" s="1"/>
  <c r="O214" i="3"/>
  <c r="O72" i="3"/>
  <c r="O89" i="3"/>
  <c r="O551" i="3"/>
  <c r="XFD551" i="3" s="1"/>
  <c r="O302" i="3"/>
  <c r="L244" i="8"/>
  <c r="Q135" i="10"/>
  <c r="O135" i="10" s="1"/>
  <c r="L224" i="8"/>
  <c r="O12" i="3"/>
  <c r="XFD601" i="3"/>
  <c r="L324" i="8"/>
  <c r="O622" i="3"/>
  <c r="XFD622" i="3" s="1"/>
  <c r="Q211" i="8"/>
  <c r="O211" i="8" s="1"/>
  <c r="O473" i="3"/>
  <c r="XFD473" i="3" s="1"/>
  <c r="R9" i="10"/>
  <c r="O9" i="10" s="1"/>
  <c r="R38" i="10"/>
  <c r="O38" i="10" s="1"/>
  <c r="O57" i="3"/>
  <c r="L84" i="8"/>
  <c r="X70" i="9"/>
  <c r="O73" i="3"/>
  <c r="O179" i="3"/>
  <c r="P156" i="8"/>
  <c r="O156" i="8" s="1"/>
  <c r="R91" i="10"/>
  <c r="O91" i="10" s="1"/>
  <c r="R244" i="10"/>
  <c r="O244" i="10" s="1"/>
  <c r="L15" i="8"/>
  <c r="XFD584" i="3"/>
  <c r="P361" i="8"/>
  <c r="O361" i="8" s="1"/>
  <c r="R149" i="8"/>
  <c r="O149" i="8" s="1"/>
  <c r="Q93" i="8"/>
  <c r="O93" i="8" s="1"/>
  <c r="XFD612" i="3"/>
  <c r="G211" i="10"/>
  <c r="U376" i="8"/>
  <c r="XFD613" i="3"/>
  <c r="Q401" i="8"/>
  <c r="O401" i="8" s="1"/>
  <c r="O546" i="3"/>
  <c r="XFD546" i="3" s="1"/>
  <c r="Q232" i="10"/>
  <c r="O232" i="10" s="1"/>
  <c r="O262" i="3"/>
  <c r="O124" i="3"/>
  <c r="O310" i="3"/>
  <c r="P139" i="9"/>
  <c r="O139" i="9" s="1"/>
  <c r="O521" i="3"/>
  <c r="XFD521" i="3" s="1"/>
  <c r="XFD520" i="3"/>
  <c r="L226" i="10"/>
  <c r="L139" i="9"/>
  <c r="R101" i="9"/>
  <c r="O101" i="9" s="1"/>
  <c r="R113" i="9"/>
  <c r="O113" i="9" s="1"/>
  <c r="O416" i="3"/>
  <c r="L306" i="8"/>
  <c r="O568" i="3"/>
  <c r="W168" i="9"/>
  <c r="L172" i="8"/>
  <c r="XFD522" i="3"/>
  <c r="U401" i="8"/>
  <c r="O482" i="3"/>
  <c r="XFD482" i="3" s="1"/>
  <c r="Q368" i="8"/>
  <c r="O368" i="8" s="1"/>
  <c r="L62" i="8"/>
  <c r="L37" i="10"/>
  <c r="U9" i="10"/>
  <c r="U15" i="8"/>
  <c r="L387" i="8"/>
  <c r="O80" i="3"/>
  <c r="U402" i="8"/>
  <c r="Q93" i="9"/>
  <c r="O93" i="9" s="1"/>
  <c r="O352" i="3"/>
  <c r="P13" i="8"/>
  <c r="O13" i="8" s="1"/>
  <c r="P118" i="8"/>
  <c r="O118" i="8" s="1"/>
  <c r="F418" i="11"/>
  <c r="F419" i="11" s="1"/>
  <c r="U378" i="8"/>
  <c r="L129" i="8"/>
  <c r="P35" i="10"/>
  <c r="O35" i="10" s="1"/>
  <c r="XFD493" i="3"/>
  <c r="P415" i="8"/>
  <c r="O415" i="8" s="1"/>
  <c r="P108" i="9"/>
  <c r="O108" i="9" s="1"/>
  <c r="O449" i="3"/>
  <c r="P245" i="8"/>
  <c r="O245" i="8" s="1"/>
  <c r="O319" i="3"/>
  <c r="U454" i="8"/>
  <c r="R289" i="8"/>
  <c r="O289" i="8" s="1"/>
  <c r="O363" i="3"/>
  <c r="U191" i="10"/>
  <c r="U324" i="8"/>
  <c r="U211" i="8"/>
  <c r="L51" i="10"/>
  <c r="L91" i="8"/>
  <c r="U54" i="10"/>
  <c r="Q592" i="11"/>
  <c r="R184" i="8"/>
  <c r="O184" i="8" s="1"/>
  <c r="O547" i="3"/>
  <c r="XFD547" i="3" s="1"/>
  <c r="Q233" i="10"/>
  <c r="O233" i="10" s="1"/>
  <c r="Q402" i="8"/>
  <c r="O402" i="8" s="1"/>
  <c r="O301" i="3"/>
  <c r="R227" i="8"/>
  <c r="O227" i="8" s="1"/>
  <c r="Q162" i="9"/>
  <c r="O162" i="9" s="1"/>
  <c r="O589" i="3"/>
  <c r="XFD589" i="3" s="1"/>
  <c r="O635" i="3"/>
  <c r="XFD635" i="3" s="1"/>
  <c r="Q476" i="8"/>
  <c r="O476" i="8" s="1"/>
  <c r="O580" i="3"/>
  <c r="XFD580" i="3" s="1"/>
  <c r="O95" i="3"/>
  <c r="O267" i="3"/>
  <c r="O128" i="10" s="1"/>
  <c r="P592" i="11"/>
  <c r="R71" i="8"/>
  <c r="O71" i="8" s="1"/>
  <c r="O81" i="3"/>
  <c r="Q150" i="8"/>
  <c r="O150" i="8" s="1"/>
  <c r="Q464" i="8"/>
  <c r="O464" i="8" s="1"/>
  <c r="O623" i="3"/>
  <c r="XFD623" i="3" s="1"/>
  <c r="O567" i="3"/>
  <c r="XFD567" i="3" s="1"/>
  <c r="R418" i="8"/>
  <c r="O418" i="8" s="1"/>
  <c r="Q391" i="8"/>
  <c r="O391" i="8" s="1"/>
  <c r="O511" i="3"/>
  <c r="XFD511" i="3" s="1"/>
  <c r="O630" i="3"/>
  <c r="XFD630" i="3" s="1"/>
  <c r="O261" i="3"/>
  <c r="U151" i="8"/>
  <c r="O424" i="3"/>
  <c r="L66" i="10"/>
  <c r="L118" i="8"/>
  <c r="L29" i="10"/>
  <c r="O587" i="3"/>
  <c r="XFD587" i="3" s="1"/>
  <c r="R195" i="10"/>
  <c r="O195" i="10" s="1"/>
  <c r="U66" i="10"/>
  <c r="U118" i="8"/>
  <c r="XFD498" i="3"/>
  <c r="XFD614" i="3"/>
  <c r="G480" i="8"/>
  <c r="Q180" i="10"/>
  <c r="O180" i="10" s="1"/>
  <c r="Q304" i="8"/>
  <c r="O304" i="8" s="1"/>
  <c r="XFD563" i="3"/>
  <c r="I269" i="10"/>
  <c r="I595" i="11" s="1"/>
  <c r="L60" i="8"/>
  <c r="L35" i="10"/>
  <c r="L36" i="10"/>
  <c r="XFD488" i="3"/>
  <c r="Q50" i="8"/>
  <c r="O50" i="8" s="1"/>
  <c r="Q140" i="9"/>
  <c r="O140" i="9" s="1"/>
  <c r="O187" i="3"/>
  <c r="U195" i="10"/>
  <c r="U331" i="8"/>
  <c r="L592" i="11"/>
  <c r="H269" i="10"/>
  <c r="P7" i="10"/>
  <c r="O7" i="10" s="1"/>
  <c r="O380" i="3"/>
  <c r="O631" i="3"/>
  <c r="XFD631" i="3" s="1"/>
  <c r="R65" i="9"/>
  <c r="O65" i="9" s="1"/>
  <c r="O236" i="3"/>
  <c r="Q84" i="8"/>
  <c r="O84" i="8" s="1"/>
  <c r="O101" i="3"/>
  <c r="Q47" i="10"/>
  <c r="O47" i="10" s="1"/>
  <c r="XFD485" i="3"/>
  <c r="U53" i="8"/>
  <c r="S94" i="9"/>
  <c r="O94" i="9" s="1"/>
  <c r="O413" i="3"/>
  <c r="L34" i="10"/>
  <c r="L59" i="8"/>
  <c r="K168" i="9"/>
  <c r="XFD501" i="3"/>
  <c r="XFD474" i="3"/>
  <c r="L157" i="10"/>
  <c r="R117" i="10"/>
  <c r="O117" i="10" s="1"/>
  <c r="R63" i="9"/>
  <c r="O63" i="9" s="1"/>
  <c r="L245" i="10"/>
  <c r="L414" i="8"/>
  <c r="L160" i="10"/>
  <c r="L275" i="8"/>
  <c r="U123" i="8"/>
  <c r="L241" i="10"/>
  <c r="O234" i="3"/>
  <c r="O130" i="3"/>
  <c r="S28" i="9"/>
  <c r="U160" i="10"/>
  <c r="U275" i="8"/>
  <c r="O423" i="3"/>
  <c r="O366" i="3"/>
  <c r="U24" i="8"/>
  <c r="M592" i="11"/>
  <c r="U80" i="10"/>
  <c r="U134" i="8"/>
  <c r="U245" i="10"/>
  <c r="U414" i="8"/>
  <c r="XFD558" i="3"/>
  <c r="Q171" i="10"/>
  <c r="O171" i="10" s="1"/>
  <c r="F168" i="9"/>
  <c r="L292" i="8"/>
  <c r="R73" i="10"/>
  <c r="O73" i="10" s="1"/>
  <c r="R129" i="8"/>
  <c r="O129" i="8" s="1"/>
  <c r="O158" i="3"/>
  <c r="S325" i="8"/>
  <c r="O325" i="8" s="1"/>
  <c r="S192" i="10"/>
  <c r="O192" i="10" s="1"/>
  <c r="O402" i="3"/>
  <c r="L102" i="10"/>
  <c r="R592" i="11"/>
  <c r="Y119" i="9"/>
  <c r="Y465" i="3" s="1"/>
  <c r="XFD582" i="3"/>
  <c r="K269" i="10"/>
  <c r="O173" i="3"/>
  <c r="Q93" i="10"/>
  <c r="O93" i="10" s="1"/>
  <c r="U196" i="10"/>
  <c r="U332" i="8"/>
  <c r="O105" i="3"/>
  <c r="O438" i="3"/>
  <c r="O428" i="3"/>
  <c r="U116" i="8"/>
  <c r="R81" i="10"/>
  <c r="O81" i="10" s="1"/>
  <c r="R253" i="8"/>
  <c r="O253" i="8" s="1"/>
  <c r="Q151" i="8"/>
  <c r="O151" i="8" s="1"/>
  <c r="U109" i="10"/>
  <c r="U172" i="8"/>
  <c r="O42" i="3"/>
  <c r="O59" i="3"/>
  <c r="R206" i="10"/>
  <c r="O206" i="10" s="1"/>
  <c r="XFD578" i="3"/>
  <c r="XFD629" i="3"/>
  <c r="P68" i="10"/>
  <c r="O68" i="10" s="1"/>
  <c r="P120" i="8"/>
  <c r="O120" i="8" s="1"/>
  <c r="O142" i="3"/>
  <c r="O47" i="3"/>
  <c r="R7" i="9"/>
  <c r="O7" i="9" s="1"/>
  <c r="L344" i="8"/>
  <c r="L205" i="10"/>
  <c r="Q382" i="8"/>
  <c r="O382" i="8" s="1"/>
  <c r="Q100" i="8"/>
  <c r="O100" i="8" s="1"/>
  <c r="O118" i="3"/>
  <c r="Q57" i="10"/>
  <c r="O57" i="10" s="1"/>
  <c r="R437" i="8"/>
  <c r="O437" i="8" s="1"/>
  <c r="O593" i="3"/>
  <c r="XFD593" i="3" s="1"/>
  <c r="P448" i="8"/>
  <c r="O448" i="8" s="1"/>
  <c r="O605" i="3"/>
  <c r="XFD605" i="3" s="1"/>
  <c r="Z121" i="10"/>
  <c r="Z72" i="9"/>
  <c r="R6" i="10"/>
  <c r="O6" i="10" s="1"/>
  <c r="R12" i="8"/>
  <c r="O12" i="8" s="1"/>
  <c r="O9" i="3"/>
  <c r="Q367" i="8"/>
  <c r="O367" i="8" s="1"/>
  <c r="O481" i="3"/>
  <c r="XFD481" i="3" s="1"/>
  <c r="Q217" i="10"/>
  <c r="O217" i="10" s="1"/>
  <c r="U72" i="10"/>
  <c r="U128" i="8"/>
  <c r="L24" i="10"/>
  <c r="L6" i="9"/>
  <c r="O314" i="3"/>
  <c r="U57" i="10"/>
  <c r="U100" i="8"/>
  <c r="O144" i="3"/>
  <c r="P69" i="10"/>
  <c r="O69" i="10" s="1"/>
  <c r="P122" i="8"/>
  <c r="O122" i="8" s="1"/>
  <c r="U178" i="10"/>
  <c r="U305" i="8"/>
  <c r="L52" i="10"/>
  <c r="L92" i="8"/>
  <c r="L72" i="8"/>
  <c r="L45" i="10"/>
  <c r="L247" i="10"/>
  <c r="L157" i="9"/>
  <c r="X121" i="10"/>
  <c r="X72" i="9"/>
  <c r="U56" i="10"/>
  <c r="U99" i="8"/>
  <c r="L217" i="10"/>
  <c r="L367" i="8"/>
  <c r="X6" i="9"/>
  <c r="X24" i="10"/>
  <c r="J168" i="9"/>
  <c r="R178" i="10"/>
  <c r="O178" i="10" s="1"/>
  <c r="O379" i="3"/>
  <c r="R305" i="8"/>
  <c r="O305" i="8" s="1"/>
  <c r="Q52" i="10"/>
  <c r="O52" i="10" s="1"/>
  <c r="O109" i="3"/>
  <c r="U125" i="10"/>
  <c r="U186" i="8"/>
  <c r="W592" i="11"/>
  <c r="U593" i="11" s="1"/>
  <c r="Q112" i="8"/>
  <c r="O112" i="8" s="1"/>
  <c r="O132" i="3"/>
  <c r="R37" i="9"/>
  <c r="O37" i="9" s="1"/>
  <c r="O152" i="3"/>
  <c r="R102" i="8"/>
  <c r="O102" i="8" s="1"/>
  <c r="R59" i="10"/>
  <c r="O59" i="10" s="1"/>
  <c r="O121" i="3"/>
  <c r="U45" i="10"/>
  <c r="U72" i="8"/>
  <c r="P247" i="10"/>
  <c r="O247" i="10" s="1"/>
  <c r="O569" i="3"/>
  <c r="XFD569" i="3" s="1"/>
  <c r="P157" i="9"/>
  <c r="O157" i="9" s="1"/>
  <c r="U334" i="8"/>
  <c r="U197" i="10"/>
  <c r="L82" i="9"/>
  <c r="L127" i="10"/>
  <c r="L56" i="10"/>
  <c r="L99" i="8"/>
  <c r="Q89" i="8"/>
  <c r="O89" i="8" s="1"/>
  <c r="O106" i="3"/>
  <c r="P466" i="8"/>
  <c r="O466" i="8" s="1"/>
  <c r="O625" i="3"/>
  <c r="XFD625" i="3" s="1"/>
  <c r="U163" i="10"/>
  <c r="U279" i="8"/>
  <c r="L81" i="10"/>
  <c r="L136" i="8"/>
  <c r="R163" i="10"/>
  <c r="O163" i="10" s="1"/>
  <c r="R279" i="8"/>
  <c r="O279" i="8" s="1"/>
  <c r="O353" i="3"/>
  <c r="U171" i="10"/>
  <c r="U292" i="8"/>
  <c r="X161" i="9"/>
  <c r="Q127" i="10"/>
  <c r="O127" i="10" s="1"/>
  <c r="Q179" i="10"/>
  <c r="O179" i="10" s="1"/>
  <c r="X87" i="9"/>
  <c r="O166" i="3"/>
  <c r="Q183" i="10"/>
  <c r="O183" i="10" s="1"/>
  <c r="O386" i="3"/>
  <c r="Q312" i="8"/>
  <c r="O312" i="8" s="1"/>
  <c r="Q314" i="8"/>
  <c r="O314" i="8" s="1"/>
  <c r="O389" i="3"/>
  <c r="Q185" i="10"/>
  <c r="O185" i="10" s="1"/>
  <c r="P467" i="8"/>
  <c r="O467" i="8" s="1"/>
  <c r="O626" i="3"/>
  <c r="XFD626" i="3" s="1"/>
  <c r="O21" i="3"/>
  <c r="Q14" i="10"/>
  <c r="Q24" i="8"/>
  <c r="O24" i="8" s="1"/>
  <c r="L334" i="8"/>
  <c r="L197" i="10"/>
  <c r="L206" i="10"/>
  <c r="L345" i="8"/>
  <c r="XFD497" i="3"/>
  <c r="U213" i="8"/>
  <c r="W267" i="10"/>
  <c r="W269" i="10" s="1"/>
  <c r="U190" i="10"/>
  <c r="U323" i="8"/>
  <c r="O343" i="3"/>
  <c r="R269" i="8"/>
  <c r="O269" i="8" s="1"/>
  <c r="Q339" i="8"/>
  <c r="O339" i="8" s="1"/>
  <c r="O432" i="3"/>
  <c r="Q201" i="10"/>
  <c r="O201" i="10" s="1"/>
  <c r="Q468" i="8"/>
  <c r="O468" i="8" s="1"/>
  <c r="O627" i="3"/>
  <c r="XFD627" i="3" s="1"/>
  <c r="L157" i="8"/>
  <c r="L99" i="10"/>
  <c r="O139" i="3"/>
  <c r="R30" i="9"/>
  <c r="O30" i="9" s="1"/>
  <c r="Q40" i="8"/>
  <c r="O40" i="8" s="1"/>
  <c r="O36" i="3"/>
  <c r="X126" i="10"/>
  <c r="X81" i="9"/>
  <c r="O112" i="3"/>
  <c r="R26" i="9"/>
  <c r="O26" i="9" s="1"/>
  <c r="X157" i="9"/>
  <c r="X247" i="10"/>
  <c r="P247" i="8"/>
  <c r="O247" i="8" s="1"/>
  <c r="O321" i="3"/>
  <c r="R436" i="8"/>
  <c r="O436" i="8" s="1"/>
  <c r="O592" i="3"/>
  <c r="XFD592" i="3" s="1"/>
  <c r="O100" i="3"/>
  <c r="R83" i="8"/>
  <c r="O83" i="8" s="1"/>
  <c r="L261" i="10"/>
  <c r="L454" i="8"/>
  <c r="L33" i="10"/>
  <c r="L58" i="8"/>
  <c r="Q82" i="9"/>
  <c r="O82" i="9" s="1"/>
  <c r="Q334" i="8"/>
  <c r="O334" i="8" s="1"/>
  <c r="Q197" i="10"/>
  <c r="O197" i="10" s="1"/>
  <c r="O427" i="3"/>
  <c r="O364" i="3"/>
  <c r="R290" i="8"/>
  <c r="O290" i="8" s="1"/>
  <c r="U201" i="10"/>
  <c r="U339" i="8"/>
  <c r="U130" i="8"/>
  <c r="U76" i="10"/>
  <c r="Q456" i="8"/>
  <c r="O456" i="8" s="1"/>
  <c r="Q262" i="10"/>
  <c r="O262" i="10" s="1"/>
  <c r="O615" i="3"/>
  <c r="XFD615" i="3" s="1"/>
  <c r="O470" i="3"/>
  <c r="XFD470" i="3" s="1"/>
  <c r="R358" i="8"/>
  <c r="O358" i="8" s="1"/>
  <c r="Q138" i="9"/>
  <c r="O138" i="9" s="1"/>
  <c r="U371" i="8"/>
  <c r="Q134" i="10"/>
  <c r="O134" i="10" s="1"/>
  <c r="P98" i="10"/>
  <c r="O98" i="10" s="1"/>
  <c r="O490" i="3"/>
  <c r="XFD490" i="3" s="1"/>
  <c r="O514" i="3"/>
  <c r="XFD514" i="3" s="1"/>
  <c r="U223" i="8"/>
  <c r="U143" i="10"/>
  <c r="R197" i="8"/>
  <c r="O197" i="8" s="1"/>
  <c r="O266" i="3"/>
  <c r="U214" i="10"/>
  <c r="U361" i="8"/>
  <c r="R130" i="8"/>
  <c r="O130" i="8" s="1"/>
  <c r="R76" i="10"/>
  <c r="O76" i="10" s="1"/>
  <c r="O167" i="3"/>
  <c r="U456" i="8"/>
  <c r="U262" i="10"/>
  <c r="Q99" i="8"/>
  <c r="O99" i="8" s="1"/>
  <c r="O117" i="3"/>
  <c r="Q56" i="10"/>
  <c r="O56" i="10" s="1"/>
  <c r="L185" i="10"/>
  <c r="L314" i="8"/>
  <c r="L55" i="10"/>
  <c r="L98" i="8"/>
  <c r="U217" i="10"/>
  <c r="U367" i="8"/>
  <c r="L81" i="9"/>
  <c r="L126" i="10"/>
  <c r="O619" i="3"/>
  <c r="XFD619" i="3" s="1"/>
  <c r="O97" i="3"/>
  <c r="T481" i="8"/>
  <c r="T641" i="3" s="1"/>
  <c r="O279" i="3"/>
  <c r="O305" i="3"/>
  <c r="L64" i="8"/>
  <c r="O66" i="3"/>
  <c r="XFD515" i="3"/>
  <c r="S269" i="10"/>
  <c r="O46" i="3"/>
  <c r="Q92" i="8"/>
  <c r="O92" i="8" s="1"/>
  <c r="R404" i="8"/>
  <c r="O404" i="8" s="1"/>
  <c r="O549" i="3"/>
  <c r="XFD549" i="3" s="1"/>
  <c r="R235" i="10"/>
  <c r="O235" i="10" s="1"/>
  <c r="Q390" i="8"/>
  <c r="O390" i="8" s="1"/>
  <c r="O510" i="3"/>
  <c r="XFD510" i="3" s="1"/>
  <c r="R13" i="10"/>
  <c r="O13" i="10" s="1"/>
  <c r="O20" i="3"/>
  <c r="R23" i="8"/>
  <c r="O23" i="8" s="1"/>
  <c r="P136" i="9"/>
  <c r="O136" i="9" s="1"/>
  <c r="O518" i="3"/>
  <c r="XFD518" i="3" s="1"/>
  <c r="L76" i="10"/>
  <c r="L130" i="8"/>
  <c r="L262" i="10"/>
  <c r="L456" i="8"/>
  <c r="O339" i="3"/>
  <c r="R265" i="8"/>
  <c r="O265" i="8" s="1"/>
  <c r="O633" i="3"/>
  <c r="XFD633" i="3" s="1"/>
  <c r="Q474" i="8"/>
  <c r="O474" i="8" s="1"/>
  <c r="R316" i="8"/>
  <c r="O316" i="8" s="1"/>
  <c r="O391" i="3"/>
  <c r="P234" i="8"/>
  <c r="O234" i="8" s="1"/>
  <c r="O308" i="3"/>
  <c r="U59" i="10"/>
  <c r="U102" i="8"/>
  <c r="O135" i="3"/>
  <c r="R29" i="9"/>
  <c r="O29" i="9" s="1"/>
  <c r="M78" i="11"/>
  <c r="L78" i="11"/>
  <c r="L143" i="10"/>
  <c r="L223" i="8"/>
  <c r="Q190" i="10"/>
  <c r="O190" i="10" s="1"/>
  <c r="Q323" i="8"/>
  <c r="O323" i="8" s="1"/>
  <c r="U13" i="10"/>
  <c r="U23" i="8"/>
  <c r="O355" i="3"/>
  <c r="R281" i="8"/>
  <c r="O281" i="8" s="1"/>
  <c r="U99" i="10"/>
  <c r="U157" i="8"/>
  <c r="L158" i="8"/>
  <c r="L100" i="10"/>
  <c r="O360" i="3"/>
  <c r="R45" i="10"/>
  <c r="O45" i="10" s="1"/>
  <c r="M638" i="3"/>
  <c r="Y267" i="10"/>
  <c r="R12" i="10"/>
  <c r="O12" i="10" s="1"/>
  <c r="X8" i="9"/>
  <c r="R6" i="9"/>
  <c r="O6" i="9" s="1"/>
  <c r="L163" i="10"/>
  <c r="L279" i="8"/>
  <c r="X75" i="10"/>
  <c r="X47" i="9"/>
  <c r="O322" i="3"/>
  <c r="R248" i="8"/>
  <c r="O248" i="8" s="1"/>
  <c r="L183" i="10"/>
  <c r="L312" i="8"/>
  <c r="Q286" i="8"/>
  <c r="O286" i="8" s="1"/>
  <c r="R72" i="8"/>
  <c r="O72" i="8" s="1"/>
  <c r="Q224" i="10"/>
  <c r="O224" i="10" s="1"/>
  <c r="L182" i="10"/>
  <c r="R114" i="10"/>
  <c r="O114" i="10" s="1"/>
  <c r="R55" i="9"/>
  <c r="O55" i="9" s="1"/>
  <c r="XFD568" i="3"/>
  <c r="F211" i="10"/>
  <c r="R103" i="8"/>
  <c r="O103" i="8" s="1"/>
  <c r="O122" i="3"/>
  <c r="R137" i="9"/>
  <c r="O137" i="9" s="1"/>
  <c r="O519" i="3"/>
  <c r="XFD519" i="3" s="1"/>
  <c r="O24" i="3"/>
  <c r="Q27" i="8"/>
  <c r="O27" i="8" s="1"/>
  <c r="U134" i="10"/>
  <c r="U210" i="8"/>
  <c r="R18" i="9"/>
  <c r="O18" i="9" s="1"/>
  <c r="O58" i="3"/>
  <c r="L448" i="8"/>
  <c r="L186" i="8"/>
  <c r="L125" i="10"/>
  <c r="R225" i="8"/>
  <c r="O225" i="8" s="1"/>
  <c r="O299" i="3"/>
  <c r="Q425" i="8"/>
  <c r="O425" i="8" s="1"/>
  <c r="O579" i="3"/>
  <c r="XFD579" i="3" s="1"/>
  <c r="R121" i="10"/>
  <c r="O121" i="10" s="1"/>
  <c r="R72" i="9"/>
  <c r="O72" i="9" s="1"/>
  <c r="U78" i="10"/>
  <c r="U132" i="8"/>
  <c r="L6" i="10"/>
  <c r="L12" i="8"/>
  <c r="L75" i="10"/>
  <c r="L47" i="9"/>
  <c r="R117" i="8"/>
  <c r="O117" i="8" s="1"/>
  <c r="O138" i="3"/>
  <c r="L28" i="10"/>
  <c r="L87" i="8"/>
  <c r="L49" i="10"/>
  <c r="R191" i="8"/>
  <c r="O191" i="8" s="1"/>
  <c r="O260" i="3"/>
  <c r="L346" i="8"/>
  <c r="L207" i="10"/>
  <c r="P258" i="8"/>
  <c r="O258" i="8" s="1"/>
  <c r="U159" i="10"/>
  <c r="P459" i="8"/>
  <c r="O459" i="8" s="1"/>
  <c r="O618" i="3"/>
  <c r="XFD618" i="3" s="1"/>
  <c r="O126" i="3"/>
  <c r="R60" i="10"/>
  <c r="O60" i="10" s="1"/>
  <c r="R107" i="8"/>
  <c r="O107" i="8" s="1"/>
  <c r="R112" i="10"/>
  <c r="O112" i="10" s="1"/>
  <c r="O216" i="3"/>
  <c r="R178" i="8"/>
  <c r="O178" i="8" s="1"/>
  <c r="R45" i="8"/>
  <c r="O45" i="8" s="1"/>
  <c r="O41" i="3"/>
  <c r="X28" i="10"/>
  <c r="X14" i="9"/>
  <c r="U248" i="10"/>
  <c r="U422" i="8"/>
  <c r="L273" i="8"/>
  <c r="L159" i="10"/>
  <c r="L243" i="10"/>
  <c r="L412" i="8"/>
  <c r="O554" i="3"/>
  <c r="XFD554" i="3" s="1"/>
  <c r="R239" i="10"/>
  <c r="O239" i="10" s="1"/>
  <c r="R153" i="9"/>
  <c r="O153" i="9" s="1"/>
  <c r="U243" i="10"/>
  <c r="U412" i="8"/>
  <c r="W479" i="8"/>
  <c r="W481" i="8" s="1"/>
  <c r="W641" i="3" s="1"/>
  <c r="L239" i="10"/>
  <c r="G268" i="10"/>
  <c r="O238" i="3"/>
  <c r="R67" i="9"/>
  <c r="O67" i="9" s="1"/>
  <c r="Q49" i="10"/>
  <c r="O49" i="10" s="1"/>
  <c r="O104" i="3"/>
  <c r="Q87" i="8"/>
  <c r="O87" i="8" s="1"/>
  <c r="O469" i="3"/>
  <c r="XFD469" i="3" s="1"/>
  <c r="S357" i="8"/>
  <c r="U137" i="10"/>
  <c r="U214" i="8"/>
  <c r="O54" i="3"/>
  <c r="R28" i="10"/>
  <c r="O28" i="10" s="1"/>
  <c r="R14" i="9"/>
  <c r="O14" i="9" s="1"/>
  <c r="X239" i="10"/>
  <c r="X153" i="9"/>
  <c r="O19" i="3"/>
  <c r="P22" i="8"/>
  <c r="O22" i="8" s="1"/>
  <c r="O347" i="3"/>
  <c r="R273" i="8"/>
  <c r="O273" i="8" s="1"/>
  <c r="R159" i="10"/>
  <c r="O159" i="10" s="1"/>
  <c r="L65" i="10"/>
  <c r="L116" i="8"/>
  <c r="U124" i="8"/>
  <c r="U71" i="10"/>
  <c r="L27" i="10"/>
  <c r="L13" i="9"/>
  <c r="L137" i="10"/>
  <c r="L214" i="8"/>
  <c r="G119" i="9"/>
  <c r="G267" i="10"/>
  <c r="I639" i="3" s="1"/>
  <c r="XFD505" i="3"/>
  <c r="G210" i="10"/>
  <c r="O249" i="3"/>
  <c r="R78" i="9"/>
  <c r="O78" i="9" s="1"/>
  <c r="R123" i="10"/>
  <c r="O123" i="10" s="1"/>
  <c r="O136" i="3"/>
  <c r="P115" i="8"/>
  <c r="O115" i="8" s="1"/>
  <c r="L12" i="10"/>
  <c r="L20" i="8"/>
  <c r="U207" i="10"/>
  <c r="U346" i="8"/>
  <c r="L71" i="10"/>
  <c r="L124" i="8"/>
  <c r="Z27" i="10"/>
  <c r="Z13" i="9"/>
  <c r="Z119" i="9" s="1"/>
  <c r="Z168" i="9" s="1"/>
  <c r="X123" i="10"/>
  <c r="X78" i="9"/>
  <c r="L55" i="9"/>
  <c r="L114" i="10"/>
  <c r="T269" i="10"/>
  <c r="R384" i="8"/>
  <c r="O384" i="8" s="1"/>
  <c r="O504" i="3"/>
  <c r="R71" i="10"/>
  <c r="O71" i="10" s="1"/>
  <c r="O146" i="3"/>
  <c r="R124" i="8"/>
  <c r="O124" i="8" s="1"/>
  <c r="P242" i="10"/>
  <c r="O242" i="10" s="1"/>
  <c r="P410" i="8"/>
  <c r="O410" i="8" s="1"/>
  <c r="O559" i="3"/>
  <c r="XFD559" i="3" s="1"/>
  <c r="L175" i="10"/>
  <c r="L296" i="8"/>
  <c r="Q461" i="8"/>
  <c r="O461" i="8" s="1"/>
  <c r="O620" i="3"/>
  <c r="XFD620" i="3" s="1"/>
  <c r="R421" i="8"/>
  <c r="O421" i="8" s="1"/>
  <c r="O575" i="3"/>
  <c r="XFD575" i="3" s="1"/>
  <c r="P64" i="8"/>
  <c r="O64" i="8" s="1"/>
  <c r="P39" i="10"/>
  <c r="O39" i="10" s="1"/>
  <c r="O74" i="3"/>
  <c r="O52" i="3"/>
  <c r="R79" i="9"/>
  <c r="O79" i="9" s="1"/>
  <c r="O250" i="3"/>
  <c r="O40" i="3"/>
  <c r="R44" i="8"/>
  <c r="O44" i="8" s="1"/>
  <c r="U12" i="10"/>
  <c r="U20" i="8"/>
  <c r="O274" i="3"/>
  <c r="Q205" i="8"/>
  <c r="O205" i="8" s="1"/>
  <c r="R420" i="8"/>
  <c r="O420" i="8" s="1"/>
  <c r="O574" i="3"/>
  <c r="U242" i="10"/>
  <c r="U410" i="8"/>
  <c r="L180" i="10"/>
  <c r="L308" i="8"/>
  <c r="Q296" i="8"/>
  <c r="O296" i="8" s="1"/>
  <c r="O370" i="3"/>
  <c r="Q175" i="10"/>
  <c r="O175" i="10" s="1"/>
  <c r="O536" i="3"/>
  <c r="XFD536" i="3" s="1"/>
  <c r="R397" i="8"/>
  <c r="O397" i="8" s="1"/>
  <c r="X143" i="9"/>
  <c r="XFD479" i="3"/>
  <c r="O75" i="3"/>
  <c r="P40" i="10"/>
  <c r="O40" i="10" s="1"/>
  <c r="P65" i="8"/>
  <c r="O65" i="8" s="1"/>
  <c r="L193" i="10"/>
  <c r="L87" i="9"/>
  <c r="L410" i="8"/>
  <c r="L242" i="10"/>
  <c r="O560" i="3"/>
  <c r="XFD560" i="3" s="1"/>
  <c r="Q411" i="8"/>
  <c r="O411" i="8" s="1"/>
  <c r="U180" i="10"/>
  <c r="U308" i="8"/>
  <c r="XFD526" i="3"/>
  <c r="O528" i="3"/>
  <c r="XFD528" i="3" s="1"/>
  <c r="R144" i="9"/>
  <c r="O144" i="9" s="1"/>
  <c r="U175" i="10"/>
  <c r="U296" i="8"/>
  <c r="Q263" i="10"/>
  <c r="O263" i="10" s="1"/>
  <c r="U168" i="9"/>
  <c r="F269" i="10"/>
  <c r="R11" i="9"/>
  <c r="O11" i="9" s="1"/>
  <c r="O51" i="3"/>
  <c r="L70" i="10"/>
  <c r="L123" i="8"/>
  <c r="Q143" i="8"/>
  <c r="O143" i="8" s="1"/>
  <c r="O180" i="3"/>
  <c r="Q87" i="10"/>
  <c r="O87" i="10" s="1"/>
  <c r="L40" i="10"/>
  <c r="L65" i="8"/>
  <c r="XFD561" i="3"/>
  <c r="R161" i="9"/>
  <c r="O161" i="9" s="1"/>
  <c r="O588" i="3"/>
  <c r="XFD588" i="3" s="1"/>
  <c r="R250" i="10"/>
  <c r="O250" i="10" s="1"/>
  <c r="O527" i="3"/>
  <c r="XFD527" i="3" s="1"/>
  <c r="R143" i="9"/>
  <c r="O143" i="9" s="1"/>
  <c r="G166" i="9"/>
  <c r="R25" i="9"/>
  <c r="O25" i="9" s="1"/>
  <c r="R164" i="8"/>
  <c r="O164" i="8" s="1"/>
  <c r="O62" i="3"/>
  <c r="Q52" i="8"/>
  <c r="O52" i="8" s="1"/>
  <c r="R66" i="8"/>
  <c r="O66" i="8" s="1"/>
  <c r="O76" i="3"/>
  <c r="R41" i="10"/>
  <c r="O41" i="10" s="1"/>
  <c r="O127" i="3"/>
  <c r="R108" i="8"/>
  <c r="O108" i="8" s="1"/>
  <c r="O596" i="3"/>
  <c r="XFD596" i="3" s="1"/>
  <c r="Q440" i="8"/>
  <c r="O440" i="8" s="1"/>
  <c r="XFD534" i="3"/>
  <c r="O506" i="3"/>
  <c r="XFD506" i="3" s="1"/>
  <c r="Q386" i="8"/>
  <c r="O386" i="8" s="1"/>
  <c r="G419" i="11"/>
  <c r="O17" i="3"/>
  <c r="XFD574" i="3"/>
  <c r="U107" i="8"/>
  <c r="U60" i="10"/>
  <c r="U112" i="10"/>
  <c r="U178" i="8"/>
  <c r="U405" i="8"/>
  <c r="U237" i="10"/>
  <c r="O478" i="3"/>
  <c r="XFD478" i="3" s="1"/>
  <c r="Q365" i="8"/>
  <c r="O365" i="8" s="1"/>
  <c r="XFD585" i="3"/>
  <c r="I594" i="11"/>
  <c r="U95" i="10"/>
  <c r="P315" i="8"/>
  <c r="O315" i="8" s="1"/>
  <c r="O382" i="3"/>
  <c r="R394" i="8"/>
  <c r="O394" i="8" s="1"/>
  <c r="O337" i="3"/>
  <c r="Q263" i="8"/>
  <c r="O263" i="8" s="1"/>
  <c r="P53" i="8"/>
  <c r="O53" i="8" s="1"/>
  <c r="O63" i="3"/>
  <c r="P31" i="10"/>
  <c r="O31" i="10" s="1"/>
  <c r="O277" i="3"/>
  <c r="Q208" i="8"/>
  <c r="O208" i="8" s="1"/>
  <c r="T168" i="9"/>
  <c r="U241" i="10"/>
  <c r="U409" i="8"/>
  <c r="L107" i="8"/>
  <c r="L60" i="10"/>
  <c r="L112" i="10"/>
  <c r="L178" i="8"/>
  <c r="O573" i="3"/>
  <c r="XFD573" i="3" s="1"/>
  <c r="R419" i="8"/>
  <c r="O419" i="8" s="1"/>
  <c r="O552" i="3"/>
  <c r="XFD552" i="3" s="1"/>
  <c r="R405" i="8"/>
  <c r="O405" i="8" s="1"/>
  <c r="R237" i="10"/>
  <c r="O237" i="10" s="1"/>
  <c r="P112" i="9"/>
  <c r="O112" i="9" s="1"/>
  <c r="O453" i="3"/>
  <c r="XFD576" i="3"/>
  <c r="P378" i="8"/>
  <c r="O378" i="8" s="1"/>
  <c r="O495" i="3"/>
  <c r="XFD495" i="3" s="1"/>
  <c r="P222" i="10"/>
  <c r="O222" i="10" s="1"/>
  <c r="R347" i="8"/>
  <c r="O347" i="8" s="1"/>
  <c r="O441" i="3"/>
  <c r="XFD621" i="3"/>
  <c r="U153" i="10"/>
  <c r="U250" i="8"/>
  <c r="O334" i="3"/>
  <c r="Q156" i="10"/>
  <c r="O156" i="10" s="1"/>
  <c r="Q260" i="8"/>
  <c r="O260" i="8" s="1"/>
  <c r="O151" i="3"/>
  <c r="R36" i="9"/>
  <c r="O36" i="9" s="1"/>
  <c r="Q282" i="8"/>
  <c r="O282" i="8" s="1"/>
  <c r="O356" i="3"/>
  <c r="XFD468" i="3"/>
  <c r="O463" i="3"/>
  <c r="Q118" i="9"/>
  <c r="O118" i="9" s="1"/>
  <c r="U169" i="10"/>
  <c r="U288" i="8"/>
  <c r="O600" i="3"/>
  <c r="XFD600" i="3" s="1"/>
  <c r="P254" i="10"/>
  <c r="O254" i="10" s="1"/>
  <c r="P444" i="8"/>
  <c r="O444" i="8" s="1"/>
  <c r="R307" i="8"/>
  <c r="O307" i="8" s="1"/>
  <c r="O381" i="3"/>
  <c r="L227" i="10"/>
  <c r="L141" i="9"/>
  <c r="L124" i="10"/>
  <c r="L80" i="9"/>
  <c r="R158" i="9"/>
  <c r="O158" i="9" s="1"/>
  <c r="O570" i="3"/>
  <c r="XFD570" i="3" s="1"/>
  <c r="L152" i="8"/>
  <c r="L94" i="10"/>
  <c r="L226" i="8"/>
  <c r="L145" i="10"/>
  <c r="L186" i="10"/>
  <c r="L315" i="8"/>
  <c r="O456" i="3"/>
  <c r="Q115" i="9"/>
  <c r="O115" i="9" s="1"/>
  <c r="O577" i="3"/>
  <c r="XFD577" i="3" s="1"/>
  <c r="Q423" i="8"/>
  <c r="O423" i="8" s="1"/>
  <c r="P442" i="8"/>
  <c r="O442" i="8" s="1"/>
  <c r="O598" i="3"/>
  <c r="XFD598" i="3" s="1"/>
  <c r="P252" i="10"/>
  <c r="O252" i="10" s="1"/>
  <c r="R141" i="9"/>
  <c r="O141" i="9" s="1"/>
  <c r="R227" i="10"/>
  <c r="O227" i="10" s="1"/>
  <c r="O523" i="3"/>
  <c r="XFD523" i="3" s="1"/>
  <c r="R124" i="10"/>
  <c r="O124" i="10" s="1"/>
  <c r="O251" i="3"/>
  <c r="R80" i="9"/>
  <c r="O80" i="9" s="1"/>
  <c r="L218" i="10"/>
  <c r="L371" i="8"/>
  <c r="O189" i="3"/>
  <c r="P94" i="10"/>
  <c r="O94" i="10" s="1"/>
  <c r="P152" i="8"/>
  <c r="O152" i="8" s="1"/>
  <c r="R145" i="10"/>
  <c r="O145" i="10" s="1"/>
  <c r="R226" i="8"/>
  <c r="O226" i="8" s="1"/>
  <c r="O300" i="3"/>
  <c r="O161" i="3"/>
  <c r="Q45" i="9"/>
  <c r="O45" i="9" s="1"/>
  <c r="L264" i="10"/>
  <c r="L469" i="8"/>
  <c r="U263" i="10"/>
  <c r="U462" i="8"/>
  <c r="Q141" i="8"/>
  <c r="O141" i="8" s="1"/>
  <c r="Q86" i="10"/>
  <c r="O86" i="10" s="1"/>
  <c r="O178" i="3"/>
  <c r="H168" i="9"/>
  <c r="G169" i="9" s="1"/>
  <c r="G120" i="9"/>
  <c r="P81" i="9"/>
  <c r="O81" i="9" s="1"/>
  <c r="O254" i="3"/>
  <c r="P126" i="10"/>
  <c r="O126" i="10" s="1"/>
  <c r="L254" i="10"/>
  <c r="L444" i="8"/>
  <c r="X227" i="10"/>
  <c r="X141" i="9"/>
  <c r="P186" i="10"/>
  <c r="O186" i="10" s="1"/>
  <c r="L201" i="10"/>
  <c r="L339" i="8"/>
  <c r="U223" i="10"/>
  <c r="U381" i="8"/>
  <c r="U150" i="10"/>
  <c r="U241" i="8"/>
  <c r="Q95" i="8"/>
  <c r="O95" i="8" s="1"/>
  <c r="O113" i="3"/>
  <c r="Q53" i="10"/>
  <c r="O53" i="10" s="1"/>
  <c r="L25" i="10"/>
  <c r="L8" i="9"/>
  <c r="U182" i="10"/>
  <c r="U310" i="8"/>
  <c r="L423" i="8"/>
  <c r="U252" i="10"/>
  <c r="U442" i="8"/>
  <c r="U166" i="10"/>
  <c r="U284" i="8"/>
  <c r="U229" i="10"/>
  <c r="U396" i="8"/>
  <c r="U145" i="10"/>
  <c r="U226" i="8"/>
  <c r="Q469" i="8"/>
  <c r="O469" i="8" s="1"/>
  <c r="Q264" i="10"/>
  <c r="O264" i="10" s="1"/>
  <c r="O628" i="3"/>
  <c r="XFD628" i="3" s="1"/>
  <c r="L136" i="10"/>
  <c r="L213" i="8"/>
  <c r="O409" i="3"/>
  <c r="Q90" i="9"/>
  <c r="O90" i="9" s="1"/>
  <c r="Y166" i="9"/>
  <c r="L221" i="10"/>
  <c r="I168" i="9"/>
  <c r="X270" i="10" s="1"/>
  <c r="Q207" i="10"/>
  <c r="O207" i="10" s="1"/>
  <c r="O439" i="3"/>
  <c r="Q346" i="8"/>
  <c r="O346" i="8" s="1"/>
  <c r="XFD616" i="3"/>
  <c r="R179" i="8"/>
  <c r="O179" i="8" s="1"/>
  <c r="O217" i="3"/>
  <c r="L223" i="10"/>
  <c r="L381" i="8"/>
  <c r="O315" i="3"/>
  <c r="P150" i="10"/>
  <c r="O150" i="10" s="1"/>
  <c r="P241" i="8"/>
  <c r="O241" i="8" s="1"/>
  <c r="L240" i="10"/>
  <c r="L407" i="8"/>
  <c r="L95" i="8"/>
  <c r="L53" i="10"/>
  <c r="Q364" i="8"/>
  <c r="O364" i="8" s="1"/>
  <c r="O477" i="3"/>
  <c r="XFD477" i="3" s="1"/>
  <c r="S99" i="9"/>
  <c r="O99" i="9" s="1"/>
  <c r="O418" i="3"/>
  <c r="S464" i="3"/>
  <c r="S131" i="9"/>
  <c r="O513" i="3"/>
  <c r="XFD513" i="3" s="1"/>
  <c r="S638" i="3"/>
  <c r="L166" i="10"/>
  <c r="L284" i="8"/>
  <c r="P362" i="8"/>
  <c r="O362" i="8" s="1"/>
  <c r="P215" i="10"/>
  <c r="O215" i="10" s="1"/>
  <c r="O475" i="3"/>
  <c r="XFD475" i="3" s="1"/>
  <c r="O480" i="3"/>
  <c r="XFD480" i="3" s="1"/>
  <c r="Q366" i="8"/>
  <c r="O366" i="8" s="1"/>
  <c r="Z229" i="10"/>
  <c r="Z396" i="8"/>
  <c r="O190" i="3"/>
  <c r="Q153" i="8"/>
  <c r="O153" i="8" s="1"/>
  <c r="Q95" i="10"/>
  <c r="O95" i="10" s="1"/>
  <c r="U477" i="8"/>
  <c r="U266" i="10"/>
  <c r="O199" i="3"/>
  <c r="Q162" i="8"/>
  <c r="O162" i="8" s="1"/>
  <c r="U264" i="10"/>
  <c r="U469" i="8"/>
  <c r="Q21" i="8"/>
  <c r="O21" i="8" s="1"/>
  <c r="O18" i="3"/>
  <c r="R129" i="9"/>
  <c r="O129" i="9" s="1"/>
  <c r="O499" i="3"/>
  <c r="XFD499" i="3" s="1"/>
  <c r="O115" i="3"/>
  <c r="Q97" i="8"/>
  <c r="O97" i="8" s="1"/>
  <c r="XFD637" i="3"/>
  <c r="Q462" i="8"/>
  <c r="O462" i="8" s="1"/>
  <c r="R408" i="8"/>
  <c r="O408" i="8" s="1"/>
  <c r="O556" i="3"/>
  <c r="XFD556" i="3" s="1"/>
  <c r="O517" i="3"/>
  <c r="XFD517" i="3" s="1"/>
  <c r="R135" i="9"/>
  <c r="O135" i="9" s="1"/>
  <c r="Q219" i="10"/>
  <c r="O219" i="10" s="1"/>
  <c r="O492" i="3"/>
  <c r="XFD492" i="3" s="1"/>
  <c r="Q375" i="8"/>
  <c r="O375" i="8" s="1"/>
  <c r="O316" i="3"/>
  <c r="P242" i="8"/>
  <c r="O242" i="8" s="1"/>
  <c r="L119" i="10"/>
  <c r="L70" i="9"/>
  <c r="R240" i="10"/>
  <c r="O240" i="10" s="1"/>
  <c r="R407" i="8"/>
  <c r="O407" i="8" s="1"/>
  <c r="O555" i="3"/>
  <c r="XFD555" i="3" s="1"/>
  <c r="U53" i="10"/>
  <c r="U95" i="8"/>
  <c r="Q166" i="10"/>
  <c r="O166" i="10" s="1"/>
  <c r="O358" i="3"/>
  <c r="Q284" i="8"/>
  <c r="O284" i="8" s="1"/>
  <c r="U362" i="8"/>
  <c r="U215" i="10"/>
  <c r="Q396" i="8"/>
  <c r="O396" i="8" s="1"/>
  <c r="Q229" i="10"/>
  <c r="O229" i="10" s="1"/>
  <c r="O532" i="3"/>
  <c r="XFD532" i="3" s="1"/>
  <c r="Q477" i="8"/>
  <c r="O477" i="8" s="1"/>
  <c r="O636" i="3"/>
  <c r="XFD636" i="3" s="1"/>
  <c r="D641" i="3"/>
  <c r="O509" i="3"/>
  <c r="XFD509" i="3" s="1"/>
  <c r="Q389" i="8"/>
  <c r="O389" i="8" s="1"/>
  <c r="O484" i="3"/>
  <c r="XFD484" i="3" s="1"/>
  <c r="R370" i="8"/>
  <c r="O370" i="8" s="1"/>
  <c r="U219" i="10"/>
  <c r="U375" i="8"/>
  <c r="O408" i="3"/>
  <c r="R89" i="9"/>
  <c r="O89" i="9" s="1"/>
  <c r="L69" i="10"/>
  <c r="L122" i="8"/>
  <c r="R110" i="10"/>
  <c r="O110" i="10" s="1"/>
  <c r="R175" i="8"/>
  <c r="O175" i="8" s="1"/>
  <c r="O212" i="3"/>
  <c r="O476" i="3"/>
  <c r="XFD476" i="3" s="1"/>
  <c r="Q363" i="8"/>
  <c r="O363" i="8" s="1"/>
  <c r="Z215" i="10"/>
  <c r="Z638" i="3"/>
  <c r="Z362" i="8"/>
  <c r="L54" i="10"/>
  <c r="L96" i="8"/>
  <c r="U254" i="10"/>
  <c r="U444" i="8"/>
  <c r="O55" i="3"/>
  <c r="R15" i="9"/>
  <c r="O15" i="9" s="1"/>
  <c r="O125" i="3"/>
  <c r="R106" i="8"/>
  <c r="O106" i="8" s="1"/>
  <c r="F120" i="9"/>
  <c r="O531" i="3"/>
  <c r="XFD531" i="3" s="1"/>
  <c r="P395" i="8"/>
  <c r="O395" i="8" s="1"/>
  <c r="P228" i="10"/>
  <c r="O228" i="10" s="1"/>
  <c r="O348" i="3"/>
  <c r="Q274" i="8"/>
  <c r="O274" i="8" s="1"/>
  <c r="L263" i="10"/>
  <c r="L462" i="8"/>
  <c r="U175" i="8"/>
  <c r="U110" i="10"/>
  <c r="L363" i="8"/>
  <c r="O617" i="3"/>
  <c r="XFD617" i="3" s="1"/>
  <c r="Q458" i="8"/>
  <c r="O458" i="8" s="1"/>
  <c r="P153" i="10"/>
  <c r="O153" i="10" s="1"/>
  <c r="P250" i="8"/>
  <c r="O250" i="8" s="1"/>
  <c r="L156" i="10"/>
  <c r="L260" i="8"/>
  <c r="Q189" i="8"/>
  <c r="O189" i="8" s="1"/>
  <c r="O258" i="3"/>
  <c r="U168" i="10"/>
  <c r="U286" i="8"/>
  <c r="O586" i="3"/>
  <c r="XFD586" i="3" s="1"/>
  <c r="Q432" i="8"/>
  <c r="O432" i="8" s="1"/>
  <c r="Q288" i="8"/>
  <c r="O288" i="8" s="1"/>
  <c r="O362" i="3"/>
  <c r="Q169" i="10"/>
  <c r="O169" i="10" s="1"/>
  <c r="O455" i="3"/>
  <c r="Q114" i="9"/>
  <c r="O114" i="9" s="1"/>
  <c r="R103" i="9"/>
  <c r="O103" i="9" s="1"/>
  <c r="O444" i="3"/>
  <c r="O215" i="3"/>
  <c r="R177" i="8"/>
  <c r="O177" i="8" s="1"/>
  <c r="O91" i="3"/>
  <c r="Q22" i="9"/>
  <c r="O22" i="9" s="1"/>
  <c r="O229" i="3"/>
  <c r="R58" i="9"/>
  <c r="O58" i="9" s="1"/>
  <c r="U382" i="8"/>
  <c r="U224" i="10"/>
  <c r="L250" i="8"/>
  <c r="L153" i="10"/>
  <c r="U156" i="10"/>
  <c r="U260" i="8"/>
  <c r="Q157" i="10"/>
  <c r="O157" i="10" s="1"/>
  <c r="O340" i="3"/>
  <c r="Q266" i="8"/>
  <c r="O266" i="8" s="1"/>
  <c r="U146" i="10"/>
  <c r="U229" i="8"/>
  <c r="R38" i="9"/>
  <c r="O38" i="9" s="1"/>
  <c r="O153" i="3"/>
  <c r="Q343" i="8"/>
  <c r="O343" i="8" s="1"/>
  <c r="Q204" i="10"/>
  <c r="O204" i="10" s="1"/>
  <c r="O436" i="3"/>
  <c r="O244" i="3"/>
  <c r="R73" i="9"/>
  <c r="O73" i="9" s="1"/>
  <c r="L322" i="8"/>
  <c r="L189" i="10"/>
  <c r="R66" i="9"/>
  <c r="O66" i="9" s="1"/>
  <c r="R118" i="10"/>
  <c r="O118" i="10" s="1"/>
  <c r="O237" i="3"/>
  <c r="L64" i="10"/>
  <c r="L114" i="8"/>
  <c r="L452" i="8"/>
  <c r="L259" i="10"/>
  <c r="Q201" i="8"/>
  <c r="O201" i="8" s="1"/>
  <c r="O270" i="3"/>
  <c r="R285" i="8"/>
  <c r="O285" i="8" s="1"/>
  <c r="O359" i="3"/>
  <c r="R167" i="10"/>
  <c r="O167" i="10" s="1"/>
  <c r="U208" i="10"/>
  <c r="U348" i="8"/>
  <c r="Q144" i="8"/>
  <c r="O144" i="8" s="1"/>
  <c r="Q88" i="10"/>
  <c r="O88" i="10" s="1"/>
  <c r="O181" i="3"/>
  <c r="Q146" i="8"/>
  <c r="O146" i="8" s="1"/>
  <c r="O183" i="3"/>
  <c r="O156" i="3"/>
  <c r="P42" i="9"/>
  <c r="O42" i="9" s="1"/>
  <c r="O48" i="3"/>
  <c r="R8" i="9"/>
  <c r="O8" i="9" s="1"/>
  <c r="R25" i="10"/>
  <c r="O25" i="10" s="1"/>
  <c r="O165" i="3"/>
  <c r="Q49" i="9"/>
  <c r="O49" i="9" s="1"/>
  <c r="X116" i="10"/>
  <c r="X60" i="9"/>
  <c r="Q182" i="10"/>
  <c r="O182" i="10" s="1"/>
  <c r="O384" i="3"/>
  <c r="Q310" i="8"/>
  <c r="O310" i="8" s="1"/>
  <c r="L343" i="8"/>
  <c r="L204" i="10"/>
  <c r="L159" i="8"/>
  <c r="L101" i="10"/>
  <c r="R42" i="10"/>
  <c r="O42" i="10" s="1"/>
  <c r="R67" i="8"/>
  <c r="O67" i="8" s="1"/>
  <c r="O77" i="3"/>
  <c r="U189" i="10"/>
  <c r="U322" i="8"/>
  <c r="R147" i="10"/>
  <c r="O147" i="10" s="1"/>
  <c r="O304" i="3"/>
  <c r="R230" i="8"/>
  <c r="O230" i="8" s="1"/>
  <c r="U64" i="10"/>
  <c r="U114" i="8"/>
  <c r="U259" i="10"/>
  <c r="U452" i="8"/>
  <c r="L167" i="10"/>
  <c r="L285" i="8"/>
  <c r="O442" i="3"/>
  <c r="R208" i="10"/>
  <c r="O208" i="10" s="1"/>
  <c r="R348" i="8"/>
  <c r="O348" i="8" s="1"/>
  <c r="Q44" i="9"/>
  <c r="O44" i="9" s="1"/>
  <c r="O160" i="3"/>
  <c r="L238" i="10"/>
  <c r="L406" i="8"/>
  <c r="O537" i="3"/>
  <c r="XFD537" i="3" s="1"/>
  <c r="P398" i="8"/>
  <c r="O398" i="8" s="1"/>
  <c r="T8" i="11"/>
  <c r="T418" i="11" s="1"/>
  <c r="T594" i="11" s="1"/>
  <c r="P8" i="11"/>
  <c r="P418" i="11" s="1"/>
  <c r="P594" i="11" s="1"/>
  <c r="N8" i="11"/>
  <c r="N418" i="11" s="1"/>
  <c r="N594" i="11" s="1"/>
  <c r="L8" i="11"/>
  <c r="Q8" i="11"/>
  <c r="Q418" i="11" s="1"/>
  <c r="G418" i="11"/>
  <c r="G594" i="11" s="1"/>
  <c r="M8" i="11"/>
  <c r="G479" i="8"/>
  <c r="G481" i="8" s="1"/>
  <c r="L638" i="3"/>
  <c r="Y269" i="10"/>
  <c r="F270" i="10" s="1"/>
  <c r="U154" i="10"/>
  <c r="U254" i="8"/>
  <c r="Q85" i="8"/>
  <c r="O85" i="8" s="1"/>
  <c r="O102" i="3"/>
  <c r="Q48" i="10"/>
  <c r="O48" i="10" s="1"/>
  <c r="L60" i="9"/>
  <c r="L116" i="10"/>
  <c r="U101" i="10"/>
  <c r="U159" i="8"/>
  <c r="L42" i="10"/>
  <c r="L67" i="8"/>
  <c r="P322" i="8"/>
  <c r="O322" i="8" s="1"/>
  <c r="O397" i="3"/>
  <c r="P189" i="10"/>
  <c r="O189" i="10" s="1"/>
  <c r="L147" i="10"/>
  <c r="L230" i="8"/>
  <c r="O246" i="3"/>
  <c r="R75" i="9"/>
  <c r="O75" i="9" s="1"/>
  <c r="P131" i="8"/>
  <c r="O131" i="8" s="1"/>
  <c r="O168" i="3"/>
  <c r="P77" i="10"/>
  <c r="O77" i="10" s="1"/>
  <c r="U167" i="10"/>
  <c r="U285" i="8"/>
  <c r="R110" i="9"/>
  <c r="O110" i="9" s="1"/>
  <c r="O451" i="3"/>
  <c r="R165" i="8"/>
  <c r="O165" i="8" s="1"/>
  <c r="O202" i="3"/>
  <c r="R104" i="10"/>
  <c r="O104" i="10" s="1"/>
  <c r="O553" i="3"/>
  <c r="XFD553" i="3" s="1"/>
  <c r="R406" i="8"/>
  <c r="O406" i="8" s="1"/>
  <c r="R238" i="10"/>
  <c r="O238" i="10" s="1"/>
  <c r="O500" i="3"/>
  <c r="XFD500" i="3" s="1"/>
  <c r="R223" i="10"/>
  <c r="R381" i="8"/>
  <c r="Q23" i="10"/>
  <c r="O23" i="10" s="1"/>
  <c r="O35" i="3"/>
  <c r="Q39" i="8"/>
  <c r="O39" i="8" s="1"/>
  <c r="R232" i="8"/>
  <c r="O232" i="8" s="1"/>
  <c r="O306" i="3"/>
  <c r="U179" i="10"/>
  <c r="U306" i="8"/>
  <c r="U162" i="10"/>
  <c r="U277" i="8"/>
  <c r="R46" i="10"/>
  <c r="O46" i="10" s="1"/>
  <c r="O85" i="3"/>
  <c r="R75" i="8"/>
  <c r="O75" i="8" s="1"/>
  <c r="U177" i="10"/>
  <c r="U303" i="8"/>
  <c r="R83" i="9"/>
  <c r="O83" i="9" s="1"/>
  <c r="O387" i="3"/>
  <c r="R96" i="10"/>
  <c r="O96" i="10" s="1"/>
  <c r="R154" i="8"/>
  <c r="O154" i="8" s="1"/>
  <c r="L200" i="10"/>
  <c r="L338" i="8"/>
  <c r="R184" i="10"/>
  <c r="O184" i="10" s="1"/>
  <c r="O388" i="3"/>
  <c r="R313" i="8"/>
  <c r="O313" i="8" s="1"/>
  <c r="R249" i="8"/>
  <c r="O249" i="8" s="1"/>
  <c r="R152" i="10"/>
  <c r="O152" i="10" s="1"/>
  <c r="O323" i="3"/>
  <c r="R115" i="10"/>
  <c r="O115" i="10" s="1"/>
  <c r="R59" i="9"/>
  <c r="O59" i="9" s="1"/>
  <c r="O230" i="3"/>
  <c r="O148" i="3"/>
  <c r="R32" i="9"/>
  <c r="O32" i="9" s="1"/>
  <c r="U313" i="8"/>
  <c r="U184" i="10"/>
  <c r="Q388" i="8"/>
  <c r="O388" i="8" s="1"/>
  <c r="O508" i="3"/>
  <c r="XFD508" i="3" s="1"/>
  <c r="U154" i="8"/>
  <c r="O320" i="3"/>
  <c r="P246" i="8"/>
  <c r="O246" i="8" s="1"/>
  <c r="L120" i="8"/>
  <c r="L68" i="10"/>
  <c r="L72" i="10"/>
  <c r="L128" i="8"/>
  <c r="U23" i="10"/>
  <c r="U39" i="8"/>
  <c r="O351" i="3"/>
  <c r="R277" i="8"/>
  <c r="O277" i="8" s="1"/>
  <c r="R162" i="10"/>
  <c r="O162" i="10" s="1"/>
  <c r="R298" i="8"/>
  <c r="O298" i="8" s="1"/>
  <c r="O372" i="3"/>
  <c r="L61" i="10"/>
  <c r="L109" i="8"/>
  <c r="Q261" i="8"/>
  <c r="O261" i="8" s="1"/>
  <c r="O335" i="3"/>
  <c r="O120" i="3"/>
  <c r="R58" i="10"/>
  <c r="O58" i="10" s="1"/>
  <c r="R101" i="8"/>
  <c r="O101" i="8" s="1"/>
  <c r="U173" i="10"/>
  <c r="U294" i="8"/>
  <c r="U152" i="10"/>
  <c r="U249" i="8"/>
  <c r="L115" i="10"/>
  <c r="L59" i="9"/>
  <c r="P164" i="9"/>
  <c r="O164" i="9" s="1"/>
  <c r="O607" i="3"/>
  <c r="XFD607" i="3" s="1"/>
  <c r="L77" i="10"/>
  <c r="L131" i="8"/>
  <c r="XFD597" i="3"/>
  <c r="L441" i="8"/>
  <c r="U58" i="10"/>
  <c r="U101" i="8"/>
  <c r="U253" i="10"/>
  <c r="U443" i="8"/>
  <c r="X115" i="10"/>
  <c r="X59" i="9"/>
  <c r="R464" i="3"/>
  <c r="R146" i="10"/>
  <c r="O146" i="10" s="1"/>
  <c r="O303" i="3"/>
  <c r="R229" i="8"/>
  <c r="O229" i="8" s="1"/>
  <c r="U55" i="10"/>
  <c r="U98" i="8"/>
  <c r="O392" i="3"/>
  <c r="Q317" i="8"/>
  <c r="O317" i="8" s="1"/>
  <c r="P88" i="9"/>
  <c r="O88" i="9" s="1"/>
  <c r="O406" i="3"/>
  <c r="L188" i="10"/>
  <c r="L321" i="8"/>
  <c r="R350" i="8"/>
  <c r="O350" i="8" s="1"/>
  <c r="O458" i="3"/>
  <c r="R199" i="10"/>
  <c r="O199" i="10" s="1"/>
  <c r="O430" i="3"/>
  <c r="R337" i="8"/>
  <c r="O337" i="8" s="1"/>
  <c r="P256" i="8"/>
  <c r="O256" i="8" s="1"/>
  <c r="O330" i="3"/>
  <c r="L443" i="8"/>
  <c r="L253" i="10"/>
  <c r="R173" i="10"/>
  <c r="O173" i="10" s="1"/>
  <c r="O368" i="3"/>
  <c r="R294" i="8"/>
  <c r="O294" i="8" s="1"/>
  <c r="W480" i="8"/>
  <c r="F639" i="3"/>
  <c r="AA639" i="3"/>
  <c r="AA481" i="8"/>
  <c r="AA641" i="3" s="1"/>
  <c r="L149" i="10"/>
  <c r="L238" i="8"/>
  <c r="L154" i="10"/>
  <c r="L254" i="8"/>
  <c r="L48" i="10"/>
  <c r="L85" i="8"/>
  <c r="P43" i="10"/>
  <c r="O43" i="10" s="1"/>
  <c r="O78" i="3"/>
  <c r="P68" i="8"/>
  <c r="O68" i="8" s="1"/>
  <c r="L75" i="8"/>
  <c r="L46" i="10"/>
  <c r="L303" i="8"/>
  <c r="L177" i="10"/>
  <c r="R264" i="8"/>
  <c r="O264" i="8" s="1"/>
  <c r="O338" i="3"/>
  <c r="U77" i="10"/>
  <c r="U131" i="8"/>
  <c r="U200" i="10"/>
  <c r="U338" i="8"/>
  <c r="U464" i="3"/>
  <c r="U354" i="8" s="1"/>
  <c r="R47" i="9"/>
  <c r="O47" i="9" s="1"/>
  <c r="R75" i="10"/>
  <c r="O75" i="10" s="1"/>
  <c r="O163" i="3"/>
  <c r="Q231" i="10"/>
  <c r="O231" i="10" s="1"/>
  <c r="Q150" i="9"/>
  <c r="O150" i="9" s="1"/>
  <c r="O540" i="3"/>
  <c r="XFD540" i="3" s="1"/>
  <c r="L152" i="10"/>
  <c r="L249" i="8"/>
  <c r="L10" i="10"/>
  <c r="L17" i="8"/>
  <c r="Q333" i="8"/>
  <c r="O333" i="8" s="1"/>
  <c r="O426" i="3"/>
  <c r="R41" i="9"/>
  <c r="O41" i="9" s="1"/>
  <c r="O155" i="3"/>
  <c r="U188" i="10"/>
  <c r="U321" i="8"/>
  <c r="U102" i="10"/>
  <c r="U160" i="8"/>
  <c r="L66" i="9"/>
  <c r="L118" i="10"/>
  <c r="U199" i="10"/>
  <c r="U337" i="8"/>
  <c r="O599" i="3"/>
  <c r="XFD599" i="3" s="1"/>
  <c r="P443" i="8"/>
  <c r="O443" i="8" s="1"/>
  <c r="P253" i="10"/>
  <c r="O253" i="10" s="1"/>
  <c r="L122" i="9"/>
  <c r="L166" i="9" s="1"/>
  <c r="L167" i="9" s="1"/>
  <c r="XFD504" i="3"/>
  <c r="P78" i="10"/>
  <c r="O78" i="10" s="1"/>
  <c r="O169" i="3"/>
  <c r="P132" i="8"/>
  <c r="O132" i="8" s="1"/>
  <c r="P243" i="8"/>
  <c r="O243" i="8" s="1"/>
  <c r="O317" i="3"/>
  <c r="R177" i="10"/>
  <c r="O177" i="10" s="1"/>
  <c r="O377" i="3"/>
  <c r="R303" i="8"/>
  <c r="O303" i="8" s="1"/>
  <c r="R338" i="8"/>
  <c r="O338" i="8" s="1"/>
  <c r="O431" i="3"/>
  <c r="R200" i="10"/>
  <c r="O200" i="10" s="1"/>
  <c r="U104" i="10"/>
  <c r="U165" i="8"/>
  <c r="L79" i="10"/>
  <c r="L133" i="8"/>
  <c r="Q299" i="8"/>
  <c r="O299" i="8" s="1"/>
  <c r="O373" i="3"/>
  <c r="R100" i="10"/>
  <c r="O100" i="10" s="1"/>
  <c r="O195" i="3"/>
  <c r="R158" i="8"/>
  <c r="O158" i="8" s="1"/>
  <c r="R61" i="10"/>
  <c r="O61" i="10" s="1"/>
  <c r="R109" i="8"/>
  <c r="O109" i="8" s="1"/>
  <c r="O128" i="3"/>
  <c r="R188" i="10"/>
  <c r="O188" i="10" s="1"/>
  <c r="R321" i="8"/>
  <c r="O321" i="8" s="1"/>
  <c r="O396" i="3"/>
  <c r="L173" i="10"/>
  <c r="L294" i="8"/>
  <c r="O191" i="3"/>
  <c r="R418" i="11"/>
  <c r="L464" i="3"/>
  <c r="U257" i="10"/>
  <c r="U450" i="8"/>
  <c r="XFD608" i="3"/>
  <c r="O252" i="3"/>
  <c r="R185" i="8"/>
  <c r="O185" i="8" s="1"/>
  <c r="L153" i="8"/>
  <c r="L95" i="10"/>
  <c r="R183" i="8"/>
  <c r="O183" i="8" s="1"/>
  <c r="R113" i="10"/>
  <c r="O113" i="10" s="1"/>
  <c r="O223" i="3"/>
  <c r="Z118" i="10"/>
  <c r="Z66" i="9"/>
  <c r="U221" i="10"/>
  <c r="U377" i="8"/>
  <c r="X209" i="10"/>
  <c r="X109" i="9"/>
  <c r="X150" i="9"/>
  <c r="X166" i="9" s="1"/>
  <c r="X231" i="10"/>
  <c r="Q95" i="9"/>
  <c r="O95" i="9" s="1"/>
  <c r="O414" i="3"/>
  <c r="L313" i="8"/>
  <c r="L184" i="10"/>
  <c r="L165" i="8"/>
  <c r="L104" i="10"/>
  <c r="R133" i="8"/>
  <c r="O133" i="8" s="1"/>
  <c r="R79" i="10"/>
  <c r="O79" i="10" s="1"/>
  <c r="O170" i="3"/>
  <c r="U268" i="10"/>
  <c r="I481" i="8"/>
  <c r="U270" i="10" s="1"/>
  <c r="P149" i="10"/>
  <c r="O149" i="10" s="1"/>
  <c r="P238" i="8"/>
  <c r="O238" i="8" s="1"/>
  <c r="O312" i="3"/>
  <c r="U46" i="10"/>
  <c r="U75" i="8"/>
  <c r="R68" i="9"/>
  <c r="O68" i="9" s="1"/>
  <c r="O239" i="3"/>
  <c r="L241" i="8"/>
  <c r="L150" i="10"/>
  <c r="O496" i="3"/>
  <c r="XFD496" i="3" s="1"/>
  <c r="P379" i="8"/>
  <c r="O379" i="8" s="1"/>
  <c r="U393" i="8"/>
  <c r="XFD525" i="3"/>
  <c r="L113" i="10"/>
  <c r="L183" i="8"/>
  <c r="X66" i="9"/>
  <c r="X118" i="10"/>
  <c r="Q377" i="8"/>
  <c r="O377" i="8" s="1"/>
  <c r="O494" i="3"/>
  <c r="XFD494" i="3" s="1"/>
  <c r="Q221" i="10"/>
  <c r="O221" i="10" s="1"/>
  <c r="O459" i="3"/>
  <c r="Q116" i="9"/>
  <c r="O116" i="9" s="1"/>
  <c r="L209" i="10"/>
  <c r="L109" i="9"/>
  <c r="P259" i="10"/>
  <c r="O259" i="10" s="1"/>
  <c r="O610" i="3"/>
  <c r="P452" i="8"/>
  <c r="O452" i="8" s="1"/>
  <c r="M231" i="10"/>
  <c r="M267" i="10" s="1"/>
  <c r="M269" i="10" s="1"/>
  <c r="M150" i="9"/>
  <c r="M166" i="9" s="1"/>
  <c r="M168" i="9" s="1"/>
  <c r="Y120" i="9"/>
  <c r="Y640" i="3"/>
  <c r="Y169" i="9" s="1"/>
  <c r="L348" i="8"/>
  <c r="L208" i="10"/>
  <c r="L88" i="10"/>
  <c r="L144" i="8"/>
  <c r="Q122" i="9"/>
  <c r="O122" i="9" s="1"/>
  <c r="O467" i="3"/>
  <c r="XFD467" i="3" s="1"/>
  <c r="U238" i="10"/>
  <c r="U406" i="8"/>
  <c r="G640" i="3"/>
  <c r="XFD640" i="3" s="1"/>
  <c r="G465" i="3"/>
  <c r="R9" i="9"/>
  <c r="O9" i="9" s="1"/>
  <c r="O49" i="3"/>
  <c r="R26" i="10"/>
  <c r="O26" i="10" s="1"/>
  <c r="L9" i="9"/>
  <c r="L26" i="10"/>
  <c r="X120" i="10"/>
  <c r="X71" i="9"/>
  <c r="P319" i="8"/>
  <c r="O319" i="8" s="1"/>
  <c r="P187" i="10"/>
  <c r="O187" i="10" s="1"/>
  <c r="O394" i="3"/>
  <c r="L138" i="8"/>
  <c r="L83" i="10"/>
  <c r="U129" i="10"/>
  <c r="U199" i="8"/>
  <c r="U133" i="10"/>
  <c r="U209" i="8"/>
  <c r="Q329" i="8"/>
  <c r="O329" i="8" s="1"/>
  <c r="Q194" i="10"/>
  <c r="O194" i="10" s="1"/>
  <c r="O422" i="3"/>
  <c r="R122" i="10"/>
  <c r="O122" i="10" s="1"/>
  <c r="O248" i="3"/>
  <c r="R77" i="9"/>
  <c r="O77" i="9" s="1"/>
  <c r="O350" i="3"/>
  <c r="Q161" i="10"/>
  <c r="O161" i="10" s="1"/>
  <c r="Q276" i="8"/>
  <c r="O276" i="8" s="1"/>
  <c r="U168" i="8"/>
  <c r="U107" i="10"/>
  <c r="O12" i="9"/>
  <c r="Z64" i="9"/>
  <c r="Z464" i="3"/>
  <c r="U113" i="10"/>
  <c r="U183" i="8"/>
  <c r="U319" i="8"/>
  <c r="U187" i="10"/>
  <c r="O452" i="3"/>
  <c r="Q111" i="9"/>
  <c r="O111" i="9" s="1"/>
  <c r="L119" i="8"/>
  <c r="L67" i="10"/>
  <c r="U194" i="10"/>
  <c r="U329" i="8"/>
  <c r="R181" i="8"/>
  <c r="O181" i="8" s="1"/>
  <c r="O220" i="3"/>
  <c r="V639" i="3"/>
  <c r="V481" i="8"/>
  <c r="V641" i="3" s="1"/>
  <c r="R349" i="8"/>
  <c r="O349" i="8" s="1"/>
  <c r="O457" i="3"/>
  <c r="L194" i="10"/>
  <c r="L329" i="8"/>
  <c r="Q147" i="8"/>
  <c r="O147" i="8" s="1"/>
  <c r="O184" i="3"/>
  <c r="R159" i="9"/>
  <c r="O159" i="9" s="1"/>
  <c r="O571" i="3"/>
  <c r="XFD571" i="3" s="1"/>
  <c r="R638" i="3"/>
  <c r="X34" i="9"/>
  <c r="X464" i="3"/>
  <c r="X120" i="9" s="1"/>
  <c r="L181" i="10"/>
  <c r="L309" i="8"/>
  <c r="L202" i="10"/>
  <c r="L340" i="8"/>
  <c r="R40" i="9"/>
  <c r="O40" i="9" s="1"/>
  <c r="O154" i="3"/>
  <c r="U198" i="10"/>
  <c r="U336" i="8"/>
  <c r="U111" i="10"/>
  <c r="U176" i="8"/>
  <c r="L206" i="8"/>
  <c r="L131" i="10"/>
  <c r="L155" i="8"/>
  <c r="L97" i="10"/>
  <c r="Q103" i="10"/>
  <c r="O103" i="10" s="1"/>
  <c r="O198" i="3"/>
  <c r="Q161" i="8"/>
  <c r="O161" i="8" s="1"/>
  <c r="XFD472" i="3"/>
  <c r="R271" i="8"/>
  <c r="O271" i="8" s="1"/>
  <c r="O345" i="3"/>
  <c r="S230" i="6"/>
  <c r="S349" i="6"/>
  <c r="S350" i="6" s="1"/>
  <c r="V640" i="3"/>
  <c r="U202" i="10"/>
  <c r="U340" i="8"/>
  <c r="R97" i="10"/>
  <c r="O97" i="10" s="1"/>
  <c r="O192" i="3"/>
  <c r="R155" i="8"/>
  <c r="O155" i="8" s="1"/>
  <c r="U372" i="8"/>
  <c r="U638" i="3"/>
  <c r="O433" i="3"/>
  <c r="Q202" i="10"/>
  <c r="O202" i="10" s="1"/>
  <c r="Q340" i="8"/>
  <c r="O340" i="8" s="1"/>
  <c r="O219" i="3"/>
  <c r="R52" i="9"/>
  <c r="O52" i="9" s="1"/>
  <c r="Q207" i="8"/>
  <c r="O207" i="8" s="1"/>
  <c r="O276" i="3"/>
  <c r="Q132" i="10"/>
  <c r="O132" i="10" s="1"/>
  <c r="U85" i="11"/>
  <c r="U418" i="11" s="1"/>
  <c r="W418" i="11"/>
  <c r="U419" i="11" s="1"/>
  <c r="P119" i="8"/>
  <c r="O119" i="8" s="1"/>
  <c r="O141" i="3"/>
  <c r="P67" i="10"/>
  <c r="O67" i="10" s="1"/>
  <c r="U161" i="10"/>
  <c r="U276" i="8"/>
  <c r="R120" i="10"/>
  <c r="O120" i="10" s="1"/>
  <c r="O242" i="3"/>
  <c r="R71" i="9"/>
  <c r="O71" i="9" s="1"/>
  <c r="O383" i="3"/>
  <c r="R309" i="8"/>
  <c r="O309" i="8" s="1"/>
  <c r="R181" i="10"/>
  <c r="O181" i="10" s="1"/>
  <c r="O128" i="9"/>
  <c r="L198" i="10"/>
  <c r="L336" i="8"/>
  <c r="R176" i="8"/>
  <c r="O176" i="8" s="1"/>
  <c r="R111" i="10"/>
  <c r="O111" i="10" s="1"/>
  <c r="O213" i="3"/>
  <c r="U131" i="10"/>
  <c r="U206" i="8"/>
  <c r="Q24" i="9"/>
  <c r="O93" i="3"/>
  <c r="Q464" i="3"/>
  <c r="O123" i="9"/>
  <c r="P318" i="8"/>
  <c r="O318" i="8" s="1"/>
  <c r="O393" i="3"/>
  <c r="U230" i="6"/>
  <c r="U349" i="6"/>
  <c r="U350" i="6" s="1"/>
  <c r="Q148" i="8"/>
  <c r="O148" i="8" s="1"/>
  <c r="Q90" i="10"/>
  <c r="O90" i="10" s="1"/>
  <c r="O185" i="3"/>
  <c r="L103" i="10"/>
  <c r="L161" i="8"/>
  <c r="O216" i="10"/>
  <c r="L251" i="10"/>
  <c r="L438" i="8"/>
  <c r="XFD594" i="3"/>
  <c r="U158" i="10"/>
  <c r="U272" i="8"/>
  <c r="L372" i="8"/>
  <c r="XFD486" i="3"/>
  <c r="Q138" i="8"/>
  <c r="O138" i="8" s="1"/>
  <c r="Q83" i="10"/>
  <c r="O83" i="10" s="1"/>
  <c r="O175" i="3"/>
  <c r="U192" i="10"/>
  <c r="U325" i="8"/>
  <c r="Q268" i="8"/>
  <c r="O268" i="8" s="1"/>
  <c r="O342" i="3"/>
  <c r="L90" i="10"/>
  <c r="L148" i="8"/>
  <c r="U103" i="10"/>
  <c r="U161" i="8"/>
  <c r="L132" i="10"/>
  <c r="L207" i="8"/>
  <c r="R56" i="9"/>
  <c r="O56" i="9" s="1"/>
  <c r="O227" i="3"/>
  <c r="U148" i="10"/>
  <c r="U235" i="8"/>
  <c r="U251" i="10"/>
  <c r="U438" i="8"/>
  <c r="L158" i="10"/>
  <c r="L272" i="8"/>
  <c r="L74" i="10"/>
  <c r="L43" i="9"/>
  <c r="P255" i="10"/>
  <c r="O255" i="10" s="1"/>
  <c r="O604" i="3"/>
  <c r="XFD604" i="3" s="1"/>
  <c r="P447" i="8"/>
  <c r="P638" i="3"/>
  <c r="O228" i="3"/>
  <c r="Q57" i="9"/>
  <c r="O57" i="9" s="1"/>
  <c r="O401" i="3"/>
  <c r="Q85" i="9"/>
  <c r="O85" i="9" s="1"/>
  <c r="R327" i="8"/>
  <c r="O327" i="8" s="1"/>
  <c r="O420" i="3"/>
  <c r="U130" i="10"/>
  <c r="U200" i="8"/>
  <c r="L148" i="10"/>
  <c r="L235" i="8"/>
  <c r="O581" i="3"/>
  <c r="XFD581" i="3" s="1"/>
  <c r="Q427" i="8"/>
  <c r="O427" i="8" s="1"/>
  <c r="Q249" i="10"/>
  <c r="W354" i="8"/>
  <c r="W640" i="3"/>
  <c r="W482" i="8" s="1"/>
  <c r="F465" i="3"/>
  <c r="R130" i="10"/>
  <c r="O130" i="10" s="1"/>
  <c r="O269" i="3"/>
  <c r="R200" i="8"/>
  <c r="O200" i="8" s="1"/>
  <c r="P148" i="10"/>
  <c r="O148" i="10" s="1"/>
  <c r="P235" i="8"/>
  <c r="O235" i="8" s="1"/>
  <c r="O309" i="3"/>
  <c r="X122" i="10"/>
  <c r="X77" i="9"/>
  <c r="R74" i="10"/>
  <c r="O74" i="10" s="1"/>
  <c r="O159" i="3"/>
  <c r="R43" i="9"/>
  <c r="O43" i="9" s="1"/>
  <c r="U255" i="10"/>
  <c r="U447" i="8"/>
  <c r="O445" i="3"/>
  <c r="Q104" i="9"/>
  <c r="O104" i="9" s="1"/>
  <c r="Q82" i="10"/>
  <c r="O82" i="10" s="1"/>
  <c r="O174" i="3"/>
  <c r="Q137" i="8"/>
  <c r="O137" i="8" s="1"/>
  <c r="O410" i="3"/>
  <c r="R91" i="9"/>
  <c r="O91" i="9" s="1"/>
  <c r="L170" i="10"/>
  <c r="L291" i="8"/>
  <c r="L255" i="10"/>
  <c r="L447" i="8"/>
  <c r="U283" i="8"/>
  <c r="U165" i="10"/>
  <c r="O344" i="3"/>
  <c r="Q270" i="8"/>
  <c r="O270" i="8" s="1"/>
  <c r="L167" i="8"/>
  <c r="L106" i="10"/>
  <c r="Q373" i="8"/>
  <c r="O373" i="8" s="1"/>
  <c r="O487" i="3"/>
  <c r="XFD487" i="3" s="1"/>
  <c r="Q638" i="3"/>
  <c r="M85" i="9"/>
  <c r="M464" i="3"/>
  <c r="U176" i="10"/>
  <c r="U301" i="8"/>
  <c r="G593" i="11"/>
  <c r="H594" i="11"/>
  <c r="U170" i="10"/>
  <c r="U291" i="8"/>
  <c r="L283" i="8"/>
  <c r="L165" i="10"/>
  <c r="U249" i="10"/>
  <c r="U427" i="8"/>
  <c r="O447" i="3"/>
  <c r="Q106" i="9"/>
  <c r="O106" i="9" s="1"/>
  <c r="O417" i="3"/>
  <c r="R98" i="9"/>
  <c r="O98" i="9" s="1"/>
  <c r="U167" i="8"/>
  <c r="U106" i="10"/>
  <c r="L82" i="10"/>
  <c r="L137" i="8"/>
  <c r="P63" i="10"/>
  <c r="O63" i="10" s="1"/>
  <c r="O133" i="3"/>
  <c r="P464" i="3"/>
  <c r="P113" i="8"/>
  <c r="O113" i="8" s="1"/>
  <c r="P465" i="8"/>
  <c r="O465" i="8" s="1"/>
  <c r="O624" i="3"/>
  <c r="XFD624" i="3" s="1"/>
  <c r="L301" i="8"/>
  <c r="L176" i="10"/>
  <c r="L129" i="10"/>
  <c r="L199" i="8"/>
  <c r="L133" i="10"/>
  <c r="L209" i="8"/>
  <c r="O421" i="3"/>
  <c r="R328" i="8"/>
  <c r="O328" i="8" s="1"/>
  <c r="O365" i="3"/>
  <c r="Q170" i="10"/>
  <c r="O170" i="10" s="1"/>
  <c r="Q291" i="8"/>
  <c r="O291" i="8" s="1"/>
  <c r="U63" i="10"/>
  <c r="U113" i="8"/>
  <c r="R165" i="10"/>
  <c r="O165" i="10" s="1"/>
  <c r="O357" i="3"/>
  <c r="R283" i="8"/>
  <c r="O283" i="8" s="1"/>
  <c r="R106" i="10"/>
  <c r="O204" i="3"/>
  <c r="O106" i="10" s="1"/>
  <c r="R167" i="8"/>
  <c r="O167" i="8" s="1"/>
  <c r="L107" i="10"/>
  <c r="L168" i="8"/>
  <c r="O333" i="3"/>
  <c r="R259" i="8"/>
  <c r="O259" i="8" s="1"/>
  <c r="O235" i="3"/>
  <c r="R64" i="9"/>
  <c r="O64" i="9" s="1"/>
  <c r="L427" i="8"/>
  <c r="L249" i="10"/>
  <c r="X638" i="3"/>
  <c r="G168" i="9" l="1"/>
  <c r="F594" i="11"/>
  <c r="W639" i="3"/>
  <c r="R594" i="11"/>
  <c r="U594" i="11"/>
  <c r="Z479" i="8"/>
  <c r="Z481" i="8" s="1"/>
  <c r="Y168" i="9"/>
  <c r="Y641" i="3" s="1"/>
  <c r="Q594" i="11"/>
  <c r="M418" i="11"/>
  <c r="M594" i="11" s="1"/>
  <c r="G269" i="10"/>
  <c r="I641" i="3" s="1"/>
  <c r="L418" i="11"/>
  <c r="L594" i="11" s="1"/>
  <c r="F268" i="10"/>
  <c r="U210" i="10"/>
  <c r="I354" i="8" s="1"/>
  <c r="G270" i="10"/>
  <c r="R210" i="10"/>
  <c r="P210" i="10"/>
  <c r="P166" i="9"/>
  <c r="P168" i="9" s="1"/>
  <c r="S640" i="3"/>
  <c r="Z640" i="3"/>
  <c r="S119" i="9"/>
  <c r="O28" i="9"/>
  <c r="F167" i="9"/>
  <c r="L210" i="10"/>
  <c r="L211" i="10" s="1"/>
  <c r="X119" i="9"/>
  <c r="X465" i="3" s="1"/>
  <c r="G595" i="11"/>
  <c r="Q210" i="10"/>
  <c r="O14" i="10"/>
  <c r="O210" i="10" s="1"/>
  <c r="R166" i="9"/>
  <c r="Y639" i="3"/>
  <c r="S479" i="8"/>
  <c r="S481" i="8" s="1"/>
  <c r="O357" i="8"/>
  <c r="X267" i="10"/>
  <c r="I167" i="9" s="1"/>
  <c r="L119" i="9"/>
  <c r="L120" i="9" s="1"/>
  <c r="F482" i="8"/>
  <c r="Z267" i="10"/>
  <c r="Z269" i="10" s="1"/>
  <c r="Q166" i="9"/>
  <c r="F480" i="8"/>
  <c r="F169" i="9"/>
  <c r="O131" i="9"/>
  <c r="O166" i="9" s="1"/>
  <c r="S166" i="9"/>
  <c r="O464" i="3"/>
  <c r="O465" i="3" s="1"/>
  <c r="R640" i="3"/>
  <c r="L640" i="3"/>
  <c r="X269" i="10"/>
  <c r="I169" i="9" s="1"/>
  <c r="O381" i="8"/>
  <c r="R479" i="8"/>
  <c r="R481" i="8" s="1"/>
  <c r="O223" i="10"/>
  <c r="R267" i="10"/>
  <c r="L267" i="10"/>
  <c r="Q640" i="3"/>
  <c r="L479" i="8"/>
  <c r="L481" i="8" s="1"/>
  <c r="L482" i="8" s="1"/>
  <c r="L465" i="3"/>
  <c r="L639" i="3"/>
  <c r="G482" i="8"/>
  <c r="R119" i="9"/>
  <c r="U480" i="8"/>
  <c r="U640" i="3"/>
  <c r="U482" i="8" s="1"/>
  <c r="P640" i="3"/>
  <c r="O639" i="3"/>
  <c r="U479" i="8"/>
  <c r="M640" i="3"/>
  <c r="O447" i="8"/>
  <c r="P479" i="8"/>
  <c r="P267" i="10"/>
  <c r="O638" i="3"/>
  <c r="Q479" i="8"/>
  <c r="Q481" i="8" s="1"/>
  <c r="O24" i="9"/>
  <c r="Q119" i="9"/>
  <c r="X639" i="3"/>
  <c r="X167" i="9"/>
  <c r="X640" i="3"/>
  <c r="O249" i="10"/>
  <c r="Q267" i="10"/>
  <c r="U267" i="10"/>
  <c r="W594" i="11"/>
  <c r="XFD465" i="3" l="1"/>
  <c r="L641" i="3"/>
  <c r="R269" i="10"/>
  <c r="L168" i="9"/>
  <c r="L169" i="9" s="1"/>
  <c r="XFD464" i="3"/>
  <c r="O211" i="10"/>
  <c r="O119" i="9"/>
  <c r="O168" i="9" s="1"/>
  <c r="S168" i="9"/>
  <c r="L269" i="10"/>
  <c r="L270" i="10" s="1"/>
  <c r="O167" i="9"/>
  <c r="O640" i="3"/>
  <c r="Q269" i="10"/>
  <c r="R168" i="9"/>
  <c r="X168" i="9"/>
  <c r="O479" i="8"/>
  <c r="O481" i="8" s="1"/>
  <c r="O641" i="3"/>
  <c r="XFD641" i="3" s="1"/>
  <c r="O120" i="9"/>
  <c r="L268" i="10"/>
  <c r="L480" i="8"/>
  <c r="O267" i="10"/>
  <c r="O269" i="10" s="1"/>
  <c r="U639" i="3"/>
  <c r="U481" i="8"/>
  <c r="U641" i="3" s="1"/>
  <c r="P269" i="10"/>
  <c r="O268" i="10"/>
  <c r="U269" i="10"/>
  <c r="I482" i="8" s="1"/>
  <c r="I480" i="8"/>
  <c r="Q168" i="9"/>
  <c r="P481" i="8"/>
  <c r="O482" i="8" s="1"/>
  <c r="O480" i="8"/>
  <c r="X641" i="3"/>
  <c r="X169" i="9"/>
  <c r="O169" i="9" l="1"/>
  <c r="O270" i="10"/>
</calcChain>
</file>

<file path=xl/sharedStrings.xml><?xml version="1.0" encoding="utf-8"?>
<sst xmlns="http://schemas.openxmlformats.org/spreadsheetml/2006/main" count="3254" uniqueCount="831">
  <si>
    <t>АКТ №1</t>
  </si>
  <si>
    <t>№ п/п</t>
  </si>
  <si>
    <t>Наименование улицы</t>
  </si>
  <si>
    <t xml:space="preserve">№ дома </t>
  </si>
  <si>
    <t>№  квартиры</t>
  </si>
  <si>
    <t>Ф.И.О. домовладельца</t>
  </si>
  <si>
    <t>число проживающих человек</t>
  </si>
  <si>
    <r>
      <t>Принадлежность по собственности (м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>)</t>
    </r>
  </si>
  <si>
    <t>год постройки</t>
  </si>
  <si>
    <t>Многоквартирные дома</t>
  </si>
  <si>
    <t xml:space="preserve">жилые дома - индивидуально определенные здания </t>
  </si>
  <si>
    <t>Ветхий и аварийный жилой фонд (м2)</t>
  </si>
  <si>
    <t>частное</t>
  </si>
  <si>
    <t>муниципальное</t>
  </si>
  <si>
    <t>ведомственное</t>
  </si>
  <si>
    <t>бесхозное</t>
  </si>
  <si>
    <t>всего квартир</t>
  </si>
  <si>
    <t>1-комнатные</t>
  </si>
  <si>
    <t>2-комнатные</t>
  </si>
  <si>
    <t>3-комнатные</t>
  </si>
  <si>
    <t>4-комнатные и более</t>
  </si>
  <si>
    <t>число жилых квартир (ед)</t>
  </si>
  <si>
    <t>Общая площадь жилых помещений (м2)</t>
  </si>
  <si>
    <t>в них число проживающих</t>
  </si>
  <si>
    <t>п.Кедровый</t>
  </si>
  <si>
    <t>60 лет Октября</t>
  </si>
  <si>
    <t>Чимде Ю.Д</t>
  </si>
  <si>
    <t>пустая</t>
  </si>
  <si>
    <t>1А</t>
  </si>
  <si>
    <t>СТАДНИК Н.А</t>
  </si>
  <si>
    <t>ГОРДЕЕВА О.С</t>
  </si>
  <si>
    <t>КАЙГАРОДОВ А.Л</t>
  </si>
  <si>
    <t>ГУСЕЙНКУЛИЕВ Д</t>
  </si>
  <si>
    <t>ТУСУМОВ К.М</t>
  </si>
  <si>
    <t>САФОНОВ С.В</t>
  </si>
  <si>
    <t>ПРИВАЛОВА Л.А</t>
  </si>
  <si>
    <t>ПУЧКИН.Г.А</t>
  </si>
  <si>
    <t>БЕЛОВА.А.К.</t>
  </si>
  <si>
    <t>КОСОВА.Л.П</t>
  </si>
  <si>
    <t>МАНОЕНКОВА.Г.Н</t>
  </si>
  <si>
    <t>СКРИНИЧЕНКО.Н.В</t>
  </si>
  <si>
    <t>СПИРИДОНОВА.Л.В</t>
  </si>
  <si>
    <t>ГОРДЕЕВ.А.В</t>
  </si>
  <si>
    <t>ЧЕРНИЧЕНКО.В.С</t>
  </si>
  <si>
    <t>БЕЙДЕЛЬ.В.М</t>
  </si>
  <si>
    <t>ПЕТУХИНА.В.Н</t>
  </si>
  <si>
    <t>ХАКИМОВА.А.А</t>
  </si>
  <si>
    <t>ЧИМДЕ.Ю.Д</t>
  </si>
  <si>
    <t>КЫТМАНОВА.Г.И</t>
  </si>
  <si>
    <t>ЕЛИСЕЕВА.Т.А</t>
  </si>
  <si>
    <t>БУГАЁВА.А.А</t>
  </si>
  <si>
    <t>ЕЛЬЧУГИН.И.Н</t>
  </si>
  <si>
    <t>ЧЕРНЫШЁВ.М.В</t>
  </si>
  <si>
    <t>ГРИГОРЬЕВ.С.Е</t>
  </si>
  <si>
    <t>КЫТМАНОВА.Л.В</t>
  </si>
  <si>
    <t>СУШКИН С.Г</t>
  </si>
  <si>
    <t>ЧУБУКОВА.Н.Н</t>
  </si>
  <si>
    <t>ЕЛИСЕЕВ.Н.Н</t>
  </si>
  <si>
    <t>ЛЕБЕДЕВА.А.Г</t>
  </si>
  <si>
    <t>ЭНТУЗИАСТОВ</t>
  </si>
  <si>
    <t>1а</t>
  </si>
  <si>
    <t>МОРОЗОВА Л.Л</t>
  </si>
  <si>
    <t>КАЙГАРОДОВ С.М</t>
  </si>
  <si>
    <t>ПЕСТОВА В.М</t>
  </si>
  <si>
    <t>ШАРАПОВ Н.Г</t>
  </si>
  <si>
    <t>ПИТУЛИН Б.В</t>
  </si>
  <si>
    <t>РЕПИНА С.В</t>
  </si>
  <si>
    <t>ТИМОФЕЕВА О.М</t>
  </si>
  <si>
    <t>МИНИНА В.Ф</t>
  </si>
  <si>
    <t>ШАХОВ А.Ю</t>
  </si>
  <si>
    <t>ГЛЫБИНА З.В</t>
  </si>
  <si>
    <t>ГУСЕВ А.П</t>
  </si>
  <si>
    <t>ЦЫБРОВ В.В</t>
  </si>
  <si>
    <t>БЕЛЫХ Л.Л</t>
  </si>
  <si>
    <t>11А</t>
  </si>
  <si>
    <t>БАЛАШОВ Н.А</t>
  </si>
  <si>
    <t>13а</t>
  </si>
  <si>
    <t>МАМОНОВ А.М</t>
  </si>
  <si>
    <t>КАЙГАРОДОВ В.А</t>
  </si>
  <si>
    <t>МАКАРЦЕВ Н.Ю</t>
  </si>
  <si>
    <t>НАКАТАЕВА Т.Г</t>
  </si>
  <si>
    <t>ПЕТЕНЕВА В.П</t>
  </si>
  <si>
    <t>АНДРИАНОВА Л.А</t>
  </si>
  <si>
    <t>УДАРЦЕВА В.А</t>
  </si>
  <si>
    <t>ЧЕРКАСОВА О.А</t>
  </si>
  <si>
    <t>ХВОЩ Н.А</t>
  </si>
  <si>
    <t>ЧЕРНОВ В.Н</t>
  </si>
  <si>
    <t>СУМЕНКОВА Л.В</t>
  </si>
  <si>
    <t>САМОЙЛОВА Г.В</t>
  </si>
  <si>
    <t>БУРКОВ Г.В</t>
  </si>
  <si>
    <t>ФОМИНА С.С</t>
  </si>
  <si>
    <t>ТАЁЖНАЯ</t>
  </si>
  <si>
    <t>ЛАВРУШИНА Г.Г</t>
  </si>
  <si>
    <t>АНТОНОВА Р.А</t>
  </si>
  <si>
    <t>КУВЫКИНА С.И</t>
  </si>
  <si>
    <t>МАСЛЮК И.Г</t>
  </si>
  <si>
    <t>ДОРОЖНАЯ</t>
  </si>
  <si>
    <t>ДАНИЛЮК Г.А</t>
  </si>
  <si>
    <t>КОТИН М.А</t>
  </si>
  <si>
    <t>СТОЛЬНИКОВА Д.Р</t>
  </si>
  <si>
    <t>ИЗЮРОВА Г.А</t>
  </si>
  <si>
    <t>ХУДОВ В.В</t>
  </si>
  <si>
    <t>МЕДЯНИЧЕВ А.В</t>
  </si>
  <si>
    <t>БУХВАЛОВА Л.А</t>
  </si>
  <si>
    <t>ХУДОВА Ю.П</t>
  </si>
  <si>
    <t>БЕЛОВ Ю.И</t>
  </si>
  <si>
    <t>ЛЕБЕДЕВ А.Л</t>
  </si>
  <si>
    <t>ПЕТУХИН Н.А</t>
  </si>
  <si>
    <t>НАБЕРЕЖНАЯ</t>
  </si>
  <si>
    <t>ИЛЮШЕНКО С.Г</t>
  </si>
  <si>
    <t>ХРОМОВ В.В</t>
  </si>
  <si>
    <t>ПУШКИН С.А</t>
  </si>
  <si>
    <t>ОБСКАЯ</t>
  </si>
  <si>
    <t>МАТАЕВ А.А</t>
  </si>
  <si>
    <t>БУЛЫГИН С.Н</t>
  </si>
  <si>
    <t>ЧЕРЕПАНОВА В.Ф</t>
  </si>
  <si>
    <t>ВОЕВОДКИН Ю.С</t>
  </si>
  <si>
    <t>ВОРОНОВ И.Г</t>
  </si>
  <si>
    <t>САННИКОВА Н.</t>
  </si>
  <si>
    <t>ЖЕВЛАКОВ А.Н</t>
  </si>
  <si>
    <t>ШАЛАМОВА А.В</t>
  </si>
  <si>
    <t>ПАНОВА Н.Н</t>
  </si>
  <si>
    <t>КОТЕЛЬНИКОВА А.Е</t>
  </si>
  <si>
    <t>МАНУЙЛОВ А.М</t>
  </si>
  <si>
    <t>ПИОНЕРСКАЯ</t>
  </si>
  <si>
    <t>ЗМАНОВСКАЯ Н.Ф</t>
  </si>
  <si>
    <t>ЛАТЕНКОВ В.Е</t>
  </si>
  <si>
    <t>ШЕСТАКОВА А.Ф</t>
  </si>
  <si>
    <t>ПИТУЛИНА В.В</t>
  </si>
  <si>
    <t>МИШУРИНСКАЯ Л.</t>
  </si>
  <si>
    <t>ШЕВЕЛЁВ Н.Г</t>
  </si>
  <si>
    <t>МИКУРОВА С.В</t>
  </si>
  <si>
    <t>СИНЁВА Е.В</t>
  </si>
  <si>
    <t>ЛЕНИНА</t>
  </si>
  <si>
    <t>ПРИВАЛОВ В.М</t>
  </si>
  <si>
    <t xml:space="preserve">ЧЕНЦОВ </t>
  </si>
  <si>
    <t>ПЕТАЙЧУК В.А</t>
  </si>
  <si>
    <t>КАЙГАРОДОВА С.В</t>
  </si>
  <si>
    <t>ПУПКОВА Т.Ф</t>
  </si>
  <si>
    <t>СОБОЛЬНИКОВ А.А</t>
  </si>
  <si>
    <t>МАСЛЮК Н.Г</t>
  </si>
  <si>
    <t>ЗНАМЕНЬЩИКОВ Л</t>
  </si>
  <si>
    <t>ЧЕРНЯК И.С</t>
  </si>
  <si>
    <t>БОРОЗДИН И.Л</t>
  </si>
  <si>
    <t>ПОДГОРБУНСКИХ</t>
  </si>
  <si>
    <t>ХОДЫРЕВА Г.А</t>
  </si>
  <si>
    <t>СТЕПАНОВ В.В</t>
  </si>
  <si>
    <t>ГУСЕВ П.А</t>
  </si>
  <si>
    <t>ГНАТЮК Ю.В</t>
  </si>
  <si>
    <t>ГЛОТОВ В.И</t>
  </si>
  <si>
    <t>ЛЕСНАЯ</t>
  </si>
  <si>
    <t>СМИРНОВ П.В</t>
  </si>
  <si>
    <t>ЧЕРНОВА Н.М</t>
  </si>
  <si>
    <t>АНДРЕЕВ А.И</t>
  </si>
  <si>
    <t>ШИРЯЕВА Т.А</t>
  </si>
  <si>
    <t>ЖЕСТОВСКИЙ В.В</t>
  </si>
  <si>
    <t>КОНОНОВА Г.И</t>
  </si>
  <si>
    <t>ЕРШОВА Л.Б</t>
  </si>
  <si>
    <t>САВЧЕНКОВА Н.И</t>
  </si>
  <si>
    <t>ПАСЕКО Н.И</t>
  </si>
  <si>
    <t>ЗМАНОВСКИЙ Н.В</t>
  </si>
  <si>
    <t>АНТОНОВ В.П</t>
  </si>
  <si>
    <t>КАЛИМУЛИНА А.П</t>
  </si>
  <si>
    <t>ПАСЕКО А.И</t>
  </si>
  <si>
    <t>механизаторов</t>
  </si>
  <si>
    <t>КОЛГАНОВ Н.А</t>
  </si>
  <si>
    <t>РАТУШНАЯ К.Н</t>
  </si>
  <si>
    <t>ЛЮБИНКИН В.Н</t>
  </si>
  <si>
    <t>1\б</t>
  </si>
  <si>
    <t>1\в</t>
  </si>
  <si>
    <t>ЗАСЫПКИН А.А</t>
  </si>
  <si>
    <t>КАЙГАРОДОВ В.В</t>
  </si>
  <si>
    <t>КАЙГАРОДОВА В.В</t>
  </si>
  <si>
    <t>СОРОКОН Н.Ю</t>
  </si>
  <si>
    <t>КАЛУГИНА Н.Н</t>
  </si>
  <si>
    <t>СОРОКИН Ю.А</t>
  </si>
  <si>
    <t>ЕРМОЛАЕВ Н.Н</t>
  </si>
  <si>
    <t>ЗОРИНА Н.П</t>
  </si>
  <si>
    <t>ВОРОНЦЕВА А.А</t>
  </si>
  <si>
    <t>ТРУШИНА Г.П</t>
  </si>
  <si>
    <t>КУВЫКИН А.К</t>
  </si>
  <si>
    <t>БЕЙБЕЛЬ Н.А</t>
  </si>
  <si>
    <t>КОЗЛОВ А.А</t>
  </si>
  <si>
    <t>ШКИЛЁВА Л.</t>
  </si>
  <si>
    <t>НУРГАЛИЕВ А.В</t>
  </si>
  <si>
    <t>ХЯНИКАЙНЕН В.М</t>
  </si>
  <si>
    <t>ЧУБУКОВ А.П</t>
  </si>
  <si>
    <t>ЧЕРНИЧЕНКО Р.В</t>
  </si>
  <si>
    <t>ИБРАГИМОВ Р.В</t>
  </si>
  <si>
    <t>ЕРОФЕЕВ О.Н</t>
  </si>
  <si>
    <t>МОРОЗОВ А.Н</t>
  </si>
  <si>
    <t>ЛЁВИН А.В</t>
  </si>
  <si>
    <t>САФОНОВА Т.Ф</t>
  </si>
  <si>
    <t>БАСОВА Л.С</t>
  </si>
  <si>
    <t>ст. набережная</t>
  </si>
  <si>
    <t>КАЗАКОВ В.Н</t>
  </si>
  <si>
    <t>НОВИКОВА Н.Е</t>
  </si>
  <si>
    <t>КОСКИНА Т.И</t>
  </si>
  <si>
    <t>САВИНА М.И</t>
  </si>
  <si>
    <t>КАЗАКОВА Н.Н</t>
  </si>
  <si>
    <t>НОВИКОВА С.Н</t>
  </si>
  <si>
    <t>НИЛОВА В.Н</t>
  </si>
  <si>
    <t>РЕВНИВЫХ Ю.П</t>
  </si>
  <si>
    <t>ТИМИРГАЛИЕВ С.А</t>
  </si>
  <si>
    <t>КЕКСИН В.И</t>
  </si>
  <si>
    <t>ИВАНОВА Н.М</t>
  </si>
  <si>
    <t>СИДОРОВ И.В</t>
  </si>
  <si>
    <t>КАЛИМУЛИНА П</t>
  </si>
  <si>
    <t>ЕРОФЕЕВА Н.П</t>
  </si>
  <si>
    <t>ПОДЧУВАЛОВА Г.Е</t>
  </si>
  <si>
    <t>БАРЕНДЕЕВ В.М</t>
  </si>
  <si>
    <t>ГРИГОРЬЕВ С.Е</t>
  </si>
  <si>
    <t>ТРУШИНА О.А</t>
  </si>
  <si>
    <t>БОСЕНКО С.С</t>
  </si>
  <si>
    <t>ЯРКОВ В.В</t>
  </si>
  <si>
    <t>МАКАВЕЙЧУК Л.Ю</t>
  </si>
  <si>
    <t>МЕЛЁХИН А.П</t>
  </si>
  <si>
    <t>ИВАНОВА Н.В</t>
  </si>
  <si>
    <t>ДУПЛЯКИНА О.В</t>
  </si>
  <si>
    <t>ИГНАТЬЕВА Т.М</t>
  </si>
  <si>
    <t>КАЛИМУЛИН М.Ф</t>
  </si>
  <si>
    <t>ШИШКИН А.И</t>
  </si>
  <si>
    <t>СОТНИКОВА А.М</t>
  </si>
  <si>
    <t>ПОВОРОЗНЫЙ С.В</t>
  </si>
  <si>
    <t>ПУРТОВ А.А</t>
  </si>
  <si>
    <t>АТОДИРЕССЕ В.Д</t>
  </si>
  <si>
    <t>ХАЙБУЛИНА З.Г</t>
  </si>
  <si>
    <t>ГАЙДУКОВА В.Ф</t>
  </si>
  <si>
    <t>ЧЕМДЕ Т.Д</t>
  </si>
  <si>
    <t>ПОРШНЁВА В.М</t>
  </si>
  <si>
    <t>СЕРЕДИНСКИЙ А.В</t>
  </si>
  <si>
    <t>САМОРОКОВА Г.В</t>
  </si>
  <si>
    <t>ЯКОВИШЕН В.С</t>
  </si>
  <si>
    <t>ЗАВЬЯЛОВ А.М</t>
  </si>
  <si>
    <t>ХАРЬКИН В.А</t>
  </si>
  <si>
    <t>ТИМИРГАЛИЕВ В.А</t>
  </si>
  <si>
    <t>ТИМИРГАЛИЕВА М.Е</t>
  </si>
  <si>
    <t>ЯЦЕНКО А.И</t>
  </si>
  <si>
    <t>ВОЛОДИНА В.Д</t>
  </si>
  <si>
    <t>БЕЛОВА В.Г</t>
  </si>
  <si>
    <t>ЗАХАРОВА Т.Н</t>
  </si>
  <si>
    <t>ТРУШИНА Т.И</t>
  </si>
  <si>
    <t>ВОРОНЦЕВА Л.Г</t>
  </si>
  <si>
    <t>ФЕДОТОВА Т.В</t>
  </si>
  <si>
    <t>ПЕСЕНКО С.В</t>
  </si>
  <si>
    <t>ПОДАРУЕВ Н.П</t>
  </si>
  <si>
    <t>ФИРСОВ Л.Т</t>
  </si>
  <si>
    <t>СЫСТЕРОВ В.И</t>
  </si>
  <si>
    <t>НИКУЛИН Ф.М</t>
  </si>
  <si>
    <t>18а</t>
  </si>
  <si>
    <t>ЗАХАРОВА А.М</t>
  </si>
  <si>
    <t>ЗАХАРОВ В.Н</t>
  </si>
  <si>
    <t>СЛИНКИНА О.В</t>
  </si>
  <si>
    <t>КУЖБАЕВА Г.С</t>
  </si>
  <si>
    <t>МОРОЗОВ Н.Г</t>
  </si>
  <si>
    <t>КАРЕПАНОВ А.А</t>
  </si>
  <si>
    <t>КОНЕВ А.И</t>
  </si>
  <si>
    <t>МОРОЗОВ А.В</t>
  </si>
  <si>
    <t>СЛЕПУХИН Н.К</t>
  </si>
  <si>
    <t>НИКИФОРОВА Г.А</t>
  </si>
  <si>
    <t>СЛИНКИНА Н.Ф</t>
  </si>
  <si>
    <t>МЕДВЕДЕВ Ф.В</t>
  </si>
  <si>
    <t>БЕРЕНДЕЕВ А.В</t>
  </si>
  <si>
    <t>ПОВОРОЗНАЯ А.Т</t>
  </si>
  <si>
    <t>ШВЕЦОВ Н.В</t>
  </si>
  <si>
    <t>МИНИХАНОВ Р.М</t>
  </si>
  <si>
    <t>СУЛТАНОВ Ч.К</t>
  </si>
  <si>
    <t>ПОРОХИН М.В</t>
  </si>
  <si>
    <t>РЕПИНА Т.И</t>
  </si>
  <si>
    <t>НИКИФОРОВА И.А</t>
  </si>
  <si>
    <t>пустой</t>
  </si>
  <si>
    <t>ДОРОНИНА Е.К</t>
  </si>
  <si>
    <t>ШИРЯЕВА Н.Е</t>
  </si>
  <si>
    <t>КАЗАНЦЕВА К.В</t>
  </si>
  <si>
    <t>КАЗАНЦЕВ А.А</t>
  </si>
  <si>
    <t>ПЕТАЙЧУК И.А</t>
  </si>
  <si>
    <t>СУХОВ Н.В</t>
  </si>
  <si>
    <t>ЖОЛОБОВ А.И</t>
  </si>
  <si>
    <t>ЗАХАРОВА А.Н</t>
  </si>
  <si>
    <t>КАЗАНЦЕВА Т.Г</t>
  </si>
  <si>
    <t>МАСЛЮК В</t>
  </si>
  <si>
    <t>МЕЩЕРЯКОВ А.Н</t>
  </si>
  <si>
    <t>СЕРКОВ Г.Д</t>
  </si>
  <si>
    <t>НОВИКОВ С.Н</t>
  </si>
  <si>
    <t>ЗОЛОТАРЁВ В.А</t>
  </si>
  <si>
    <t>БАЛЕЦКИЙ В.И</t>
  </si>
  <si>
    <t>ВОЛОХИНА Р.И</t>
  </si>
  <si>
    <t>МАМОНОВА Л.В</t>
  </si>
  <si>
    <t>ФИРСОВА М.Ю</t>
  </si>
  <si>
    <t>ЕРШОВ Н.Е</t>
  </si>
  <si>
    <t>39а</t>
  </si>
  <si>
    <t>БАТЕНЕВА Е.С</t>
  </si>
  <si>
    <t>Итого по п.Кедровый</t>
  </si>
  <si>
    <t>Контроль Итого</t>
  </si>
  <si>
    <t>число квартир</t>
  </si>
  <si>
    <t>п.Елизарово</t>
  </si>
  <si>
    <t>НИКИФОРОВА</t>
  </si>
  <si>
    <t>ЕремеевВ.А.</t>
  </si>
  <si>
    <t>ПЕТУХОВ В.</t>
  </si>
  <si>
    <t>ИСКЕНДЕРОВА З.М</t>
  </si>
  <si>
    <t>ПРОСКУРЯКОВ И.Г</t>
  </si>
  <si>
    <t>КУДРИНА Н.А</t>
  </si>
  <si>
    <t>7а</t>
  </si>
  <si>
    <t>ШЕВЕЛЁВ С.А</t>
  </si>
  <si>
    <t>АХМЕРОВ Н.М</t>
  </si>
  <si>
    <t>МАМЕНТЬЕВА Р.В</t>
  </si>
  <si>
    <t>ВАСИЛЬЕВА М.П</t>
  </si>
  <si>
    <t>КАЙГАРОДОВ А.И</t>
  </si>
  <si>
    <t>КОРЕПАНОВ В.В</t>
  </si>
  <si>
    <t>ОБЛАСОВ А.Н</t>
  </si>
  <si>
    <t>КОРЕПАНОВ П.И</t>
  </si>
  <si>
    <t>СЛОБОДСКОВ Н.К</t>
  </si>
  <si>
    <t>ШИШКИН В.И</t>
  </si>
  <si>
    <t>КОРЕПАНОВ А.Г</t>
  </si>
  <si>
    <t>ТРИФОНОВА К.П</t>
  </si>
  <si>
    <t>ШАЛАМОВА В.Н</t>
  </si>
  <si>
    <t>ТРИФОНОВА Л.П</t>
  </si>
  <si>
    <t>ШАХОВА З.П</t>
  </si>
  <si>
    <t>КОЗЛОВ П.М</t>
  </si>
  <si>
    <t>АГОНЕН В.В</t>
  </si>
  <si>
    <t>БАЛАНДИН А.А</t>
  </si>
  <si>
    <t>КАЙГАРОДОВА А.В</t>
  </si>
  <si>
    <t>ЩЕРБИНА А.А</t>
  </si>
  <si>
    <t>ТАРАКАНОВ С.В</t>
  </si>
  <si>
    <t>АРТЕМЧУК С.В</t>
  </si>
  <si>
    <t>КАЗЮКИНА В.Ю</t>
  </si>
  <si>
    <t>РЫБЬЯКОВ Н.В</t>
  </si>
  <si>
    <t>КОРЯКОВЦЕВ В.М</t>
  </si>
  <si>
    <t>РАДЕЦКИЙ П.И</t>
  </si>
  <si>
    <t>КОСЬЯНОВА И.А</t>
  </si>
  <si>
    <t>БАЧЕРИКОВ Н.П</t>
  </si>
  <si>
    <t>пер.Никифорова</t>
  </si>
  <si>
    <t>КАЙГАРОДОВ В.И</t>
  </si>
  <si>
    <t>ПОМЫТКИНА Н.В</t>
  </si>
  <si>
    <t>МУРОМЦЕВ А.В</t>
  </si>
  <si>
    <t>КОЛГАНОВ С.А</t>
  </si>
  <si>
    <t>НАУМОВА В.В</t>
  </si>
  <si>
    <t>КОСИНЦЕВА Н.И</t>
  </si>
  <si>
    <t>АНДРЕЙЦЕВ С.А</t>
  </si>
  <si>
    <t>КАЙГАРОДОВ Н.И</t>
  </si>
  <si>
    <t>СИДОРОВ Н.Г</t>
  </si>
  <si>
    <t>КЛЫГИНА Г.П</t>
  </si>
  <si>
    <t>КЛЫГИНА Т.В</t>
  </si>
  <si>
    <t>ПЕТРОВ Д.Н</t>
  </si>
  <si>
    <t>пер.СОВЕТСКИЙ</t>
  </si>
  <si>
    <t>ПЕТРОВА Н.В</t>
  </si>
  <si>
    <t>КОСИНЦЕВА О.Г</t>
  </si>
  <si>
    <t>КОРЯКОВЦЕВ С.М</t>
  </si>
  <si>
    <t>КАЙГАРОДОВ О.Е</t>
  </si>
  <si>
    <t>ПРОСКУРЯКОВА Н.Э</t>
  </si>
  <si>
    <t>ВАСИЛЬЕВ Е.А</t>
  </si>
  <si>
    <t>ЯМЗИНА Т.К</t>
  </si>
  <si>
    <t>ЗАХАРОВ В.М</t>
  </si>
  <si>
    <t>КУДРИНА Н.М</t>
  </si>
  <si>
    <t>ул.СОВЕТСКАЯ</t>
  </si>
  <si>
    <t>КАЙГАРОДОВ А.Г</t>
  </si>
  <si>
    <t>2а</t>
  </si>
  <si>
    <t>ЯРКИНА Л.В</t>
  </si>
  <si>
    <t>КАВАЛДИН П.В</t>
  </si>
  <si>
    <t>ЕЛИЗАРОВ В.Л</t>
  </si>
  <si>
    <t>ЗАХАРОВ В.З</t>
  </si>
  <si>
    <t>ЕГОРОЧКИНА О.Р</t>
  </si>
  <si>
    <t>НОВАЯ</t>
  </si>
  <si>
    <t>ПЕТРОВ А.А</t>
  </si>
  <si>
    <t>КАЙГАРОДОВ Л.И</t>
  </si>
  <si>
    <t>ЧУРИЛОВ С.М</t>
  </si>
  <si>
    <t>ПОЛИВКО Т.К</t>
  </si>
  <si>
    <t>ТУКРАНОВ В.С</t>
  </si>
  <si>
    <t>ГОЛОВЁШКИНА Л.А</t>
  </si>
  <si>
    <t>ЛИМОНОВА Т.Е</t>
  </si>
  <si>
    <t>МОЛЬГАВКО В.Ф</t>
  </si>
  <si>
    <t>ОБАБКОВ Ф.К</t>
  </si>
  <si>
    <t>МИШУРИНСКИЙ В.</t>
  </si>
  <si>
    <t>АЛИМОВ Л.Д</t>
  </si>
  <si>
    <t>ПАЧГАНОВ В</t>
  </si>
  <si>
    <t>КАЙГАРОДОВА Т.М</t>
  </si>
  <si>
    <t>УХАНОВА С.А</t>
  </si>
  <si>
    <t>АНДРЕЙЦЕВ А.А</t>
  </si>
  <si>
    <t>Механизаторов</t>
  </si>
  <si>
    <t>КЛЫГИН Б.Г</t>
  </si>
  <si>
    <t>КАЙГАРОДОВ Л.А</t>
  </si>
  <si>
    <t>ТРИФОНОВА Н.И</t>
  </si>
  <si>
    <t>КАРЯКОВЦЕВА М</t>
  </si>
  <si>
    <t>МИШУРИНСКАЯ В.Л</t>
  </si>
  <si>
    <t>БАЛМАЕВА В.Е</t>
  </si>
  <si>
    <t>ВАГАПОВА М.Д</t>
  </si>
  <si>
    <t>ЕРЕМЕЕВА Л.П</t>
  </si>
  <si>
    <t>ДУЛИК Я.А</t>
  </si>
  <si>
    <t>КОСИНЦЕВ А.В</t>
  </si>
  <si>
    <t>ЗАХАРОВА Т.Т</t>
  </si>
  <si>
    <t>МАНЬКОВ Д.П</t>
  </si>
  <si>
    <t>ЕРЕМЕЕВА Г.М</t>
  </si>
  <si>
    <t>ХЛЕБИК С.П</t>
  </si>
  <si>
    <t>ГАЛКИНА А.Е</t>
  </si>
  <si>
    <t>ШЕВЕЛЁВА О.А</t>
  </si>
  <si>
    <t>КАЙГОРОДОВА О.В</t>
  </si>
  <si>
    <t>БАЛАНДИН Ф.А</t>
  </si>
  <si>
    <t>МАМЕНТЬЕВА Т.В</t>
  </si>
  <si>
    <t>МАКСИМОВ А.И</t>
  </si>
  <si>
    <t>КОСИНЦЕВА Т.К</t>
  </si>
  <si>
    <t>МИЛАЙКИНА В.П</t>
  </si>
  <si>
    <t>БЕЛОВ А.А</t>
  </si>
  <si>
    <t>АЛИМОВ А.Н</t>
  </si>
  <si>
    <t>БЕЛОУС А.И</t>
  </si>
  <si>
    <t>ШИШКИНА И.А</t>
  </si>
  <si>
    <t>БАРБОТЬКО Н.П</t>
  </si>
  <si>
    <t>КОСИНЦЕВА Л.В</t>
  </si>
  <si>
    <t>ЗАХАРОВ В.В</t>
  </si>
  <si>
    <t>ШКОЛЬНЫЙ</t>
  </si>
  <si>
    <t>КУЛЬКИНА Т.Г</t>
  </si>
  <si>
    <t>КАЗАКОВ Ю.Н</t>
  </si>
  <si>
    <t>Итого по п. Елизарово</t>
  </si>
  <si>
    <t>Контр. Итого:</t>
  </si>
  <si>
    <t>Всего по территории:</t>
  </si>
  <si>
    <r>
      <t>*</t>
    </r>
    <r>
      <rPr>
        <sz val="10"/>
        <rFont val="Times New Roman"/>
        <family val="1"/>
        <charset val="204"/>
      </rPr>
      <t>совокупность всех жилых помещений, независимо от форм собственности, включая жилые дома, специализированные дома (общежития, гостиницы - приюты, специализированные дома для престарелых граждан), квартиры, служебные жилые помещения и иные жилые помещенияв</t>
    </r>
  </si>
  <si>
    <r>
      <t>**</t>
    </r>
    <r>
      <rPr>
        <sz val="10"/>
        <rFont val="Times New Roman"/>
        <family val="1"/>
        <charset val="204"/>
      </rPr>
      <t>в них не учитывается общежития, специальные дома (дома для престарелых, приюты, детские дома, дома интернаты для инвалидов, ветеранов, школы-интернаты и интернаты при школах).</t>
    </r>
  </si>
  <si>
    <t>БАХУРЦЕВА Н.Н</t>
  </si>
  <si>
    <t>БУРХАНОВ Ю.Е</t>
  </si>
  <si>
    <t>Знаменщикова Ю.</t>
  </si>
  <si>
    <t>Котельникова Л.В</t>
  </si>
  <si>
    <t>САФОНОВА Л.А</t>
  </si>
  <si>
    <t>НИКИТИНА  О.А</t>
  </si>
  <si>
    <t>ИВАНОВА Л.Л</t>
  </si>
  <si>
    <t>ЧИЛИК  Т.А</t>
  </si>
  <si>
    <t>БУТОРИНА Е.А</t>
  </si>
  <si>
    <t>ВОРОНЦЕВ В.Г</t>
  </si>
  <si>
    <t>КИСЕЛЁВ К.Н</t>
  </si>
  <si>
    <t>СКРИНИЧЕНКО Н.</t>
  </si>
  <si>
    <t>ЖОЛОБОВА  А.А</t>
  </si>
  <si>
    <t>ФИРСОВ Л.Л</t>
  </si>
  <si>
    <t>Распределение жилых квартир по числу комнат (м.кв.)</t>
  </si>
  <si>
    <r>
      <t>общая площадь жилых помещений  (м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</si>
  <si>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t>КОЛГАНОВА Л.А</t>
  </si>
  <si>
    <t>БУЛЬМАГА Е.В.</t>
  </si>
  <si>
    <t>ПРИВАЛОВА В.Н</t>
  </si>
  <si>
    <t>КОМИСАРОВА Е.Б</t>
  </si>
  <si>
    <t>РЯБОВ Е</t>
  </si>
  <si>
    <t>КОЗЛОВА Е.Н</t>
  </si>
  <si>
    <t>ВОЛОХИН В.А.</t>
  </si>
  <si>
    <t>ВОЛОХИНА Л.С.</t>
  </si>
  <si>
    <t>ЯБЛОНСКИЙ С.В.</t>
  </si>
  <si>
    <t>ВЕДЕРНИКОВА И.А</t>
  </si>
  <si>
    <t>2А</t>
  </si>
  <si>
    <t>2б</t>
  </si>
  <si>
    <t>КАЗЮКИН М.</t>
  </si>
  <si>
    <t>КАВАЛДИН А.В</t>
  </si>
  <si>
    <t>ШАХОВА Н.В</t>
  </si>
  <si>
    <t>КАВАРДАНОВА  С.А</t>
  </si>
  <si>
    <t>ОБАБКОВ М.К</t>
  </si>
  <si>
    <t>КАЙГАРОДОВ А.А</t>
  </si>
  <si>
    <t>СУРГУЧЕВА А.К</t>
  </si>
  <si>
    <t>ЗУБАЧ Т.П</t>
  </si>
  <si>
    <t xml:space="preserve">глава сельского поселения :                                       А.С.Шинкоренко                 </t>
  </si>
  <si>
    <t xml:space="preserve">исполнитель            Г.М.Сыстерова </t>
  </si>
  <si>
    <t>тел. 376791</t>
  </si>
  <si>
    <t>МЕЗЕНЦЕВА Л.Е</t>
  </si>
  <si>
    <t>СМИРНОВА Л.А</t>
  </si>
  <si>
    <t>ДЕРЕНЬКО Н.А</t>
  </si>
  <si>
    <t>РЕВНИВЫХ О.П</t>
  </si>
  <si>
    <t>МОРОЗОВА А.В</t>
  </si>
  <si>
    <t>ВОЕВОДКИНА Л.Л</t>
  </si>
  <si>
    <t>МОРОЗОВА Л.А</t>
  </si>
  <si>
    <t>ТИМИРГАЛИЕВА  К.А</t>
  </si>
  <si>
    <t>ЗУБАЧ  О.А</t>
  </si>
  <si>
    <t>ЧЕМОДАНОВ К.Н</t>
  </si>
  <si>
    <t>число проживающих</t>
  </si>
  <si>
    <t>ЗАВЬЯЛОВА Ж.П</t>
  </si>
  <si>
    <t>СУРЬЯНИНОВ А.А</t>
  </si>
  <si>
    <t>КОЛГАНОВ А.С</t>
  </si>
  <si>
    <t>БЛАЖКОВА К.А</t>
  </si>
  <si>
    <t>ЕРЕМЕЕВ И.П</t>
  </si>
  <si>
    <t>Наличие документации (м2)</t>
  </si>
  <si>
    <t>техпаспорт</t>
  </si>
  <si>
    <t>данные похозяйственного учета</t>
  </si>
  <si>
    <t>МОРОЗОВА Н.А</t>
  </si>
  <si>
    <t>сверки наличия жилого фонда по территории сельского поселения Кедровый Ханты-Мансийского района по состоянию на 01.04.2010 года</t>
  </si>
  <si>
    <t>дорожная</t>
  </si>
  <si>
    <t>набережная</t>
  </si>
  <si>
    <t>пионерская</t>
  </si>
  <si>
    <t>ленина</t>
  </si>
  <si>
    <t>лесная</t>
  </si>
  <si>
    <t>БЕЙДЕЛЬ.М.А</t>
  </si>
  <si>
    <t>МИКУРОВ  В.В</t>
  </si>
  <si>
    <t>СУШКИНА  Р.</t>
  </si>
  <si>
    <t>СОЛДАТОВА  И.В</t>
  </si>
  <si>
    <t>ЩЕТКОВА О.П</t>
  </si>
  <si>
    <t>КАЗАКОВА Л.П</t>
  </si>
  <si>
    <t>ЖЕВЛАКОВА А.С.</t>
  </si>
  <si>
    <t>СИВКОВА С.Н</t>
  </si>
  <si>
    <t>КОНДАКОВА Н.Н.</t>
  </si>
  <si>
    <t>САПОЖНИКОВА О.А</t>
  </si>
  <si>
    <t>КАЛЯЗИНА Т.В.</t>
  </si>
  <si>
    <t>ЗНАМЕНЬЩИКОВА Е.В.</t>
  </si>
  <si>
    <t>БЕЛЫХ Т.Ф</t>
  </si>
  <si>
    <t>ЗОРИНА В.В.</t>
  </si>
  <si>
    <t>ПОДГОРБУНСКИХ А.А.</t>
  </si>
  <si>
    <t>ТОМИЛИНА Л.А</t>
  </si>
  <si>
    <t>ПРИВАЛОВ  В.М</t>
  </si>
  <si>
    <t>ШИБАЕВ  С.А</t>
  </si>
  <si>
    <t>САННИКОВА Н.И</t>
  </si>
  <si>
    <t>МОРОЗОВА Л.Б.</t>
  </si>
  <si>
    <t>НИКИТИНА Е.А.</t>
  </si>
  <si>
    <t>БОРОЗДИН  П.А</t>
  </si>
  <si>
    <t>ТОПЧЕНКОВ  А.А.</t>
  </si>
  <si>
    <t>КАЗАКОВ  В.Н</t>
  </si>
  <si>
    <t>НОВИКОВА  Н.Е</t>
  </si>
  <si>
    <t>ГНАТЮК  В.Р</t>
  </si>
  <si>
    <t>РЯБОВ  Е</t>
  </si>
  <si>
    <t>КЕКСИН  В.И</t>
  </si>
  <si>
    <t>ИВАНОВ  А.А.</t>
  </si>
  <si>
    <t>ХАКИМОВА А.А</t>
  </si>
  <si>
    <t>КАЛИМУЛИНА  П</t>
  </si>
  <si>
    <t>ЕРОФЕЕВА  Н.П</t>
  </si>
  <si>
    <t>ГРИГОРЬЕВ  С.Е</t>
  </si>
  <si>
    <t>КАЛУГИНА  В.В.</t>
  </si>
  <si>
    <t>КАЛИМУЛИН  М.Ф</t>
  </si>
  <si>
    <t>МУРАТОВА  С</t>
  </si>
  <si>
    <t>МОХОВА  Н.П.</t>
  </si>
  <si>
    <t>СТЕПАНОВ  Е.К</t>
  </si>
  <si>
    <t>ХАРЬКИН  В.А</t>
  </si>
  <si>
    <t>МОРОЗОВ  Н.Г</t>
  </si>
  <si>
    <t>ИБРАГИМОВА  Н.В</t>
  </si>
  <si>
    <t>БАБАНИН  .ВВ</t>
  </si>
  <si>
    <t>СПИРИДОНОВ  Е.Ю</t>
  </si>
  <si>
    <t>ЕРШОВ  Н.Е</t>
  </si>
  <si>
    <t>ИГЛЕНКИНА Н.В</t>
  </si>
  <si>
    <t>ЗАХАРОВА Т.Н.</t>
  </si>
  <si>
    <t>ЩЕТКОВ Г.А</t>
  </si>
  <si>
    <t>18А</t>
  </si>
  <si>
    <t>МИШУРИНСКИЙ В.Л</t>
  </si>
  <si>
    <t>РЕВНИВЫХ Л.П</t>
  </si>
  <si>
    <t>КАЙГАРОДОВА  Л.И</t>
  </si>
  <si>
    <t>ВОРОНЦЕВА Т.С.</t>
  </si>
  <si>
    <t>ВОЕВОДКИНА Л.Ю</t>
  </si>
  <si>
    <t>МЕЩЕРЯКОВ А.Н.</t>
  </si>
  <si>
    <t>КОТЕЛЬНИКОВА Ю.С.</t>
  </si>
  <si>
    <t>КАЙГОРОДОВА В.А</t>
  </si>
  <si>
    <t>КОНЕВА Г</t>
  </si>
  <si>
    <t>АЛЕКСЕЕВА А.П</t>
  </si>
  <si>
    <t>КАЗЮКИН Н.М</t>
  </si>
  <si>
    <t>ПЕТАЙЧУК  З.М.</t>
  </si>
  <si>
    <t>БУТОРИН А.А</t>
  </si>
  <si>
    <t>ТЕТЕРИНА В.Н</t>
  </si>
  <si>
    <t>ЧЕРНЕВ</t>
  </si>
  <si>
    <t>ФИЛИППОВСКИЙ Д.В</t>
  </si>
  <si>
    <t>ЧЕРКАСОВ А.А.</t>
  </si>
  <si>
    <t>КАЛУГИНА А.Г.</t>
  </si>
  <si>
    <t>ПЕТЕНЕВ О.С.</t>
  </si>
  <si>
    <t>ПОДДУБСКАЯ З.С.</t>
  </si>
  <si>
    <t>КЫТМАНОВА В.С.</t>
  </si>
  <si>
    <t>КОЖЕВИНА А.В.</t>
  </si>
  <si>
    <t>ЯРКИНА Л.В.</t>
  </si>
  <si>
    <t>ХЯНИКАЙНЕН Н.В.</t>
  </si>
  <si>
    <t>МАКАРЦЕВА Т.Г.</t>
  </si>
  <si>
    <t>КОПЫЛОВ С.Б.</t>
  </si>
  <si>
    <t>САФРОНОВА М.Д.</t>
  </si>
  <si>
    <t>КЛЫГИНА Ж.Г.</t>
  </si>
  <si>
    <t>КЛЫГИНА Н.Е.</t>
  </si>
  <si>
    <t>ЛОГИНОВ В.М.</t>
  </si>
  <si>
    <t>НЕЧАЕВ</t>
  </si>
  <si>
    <t>ШЕРСТОБИТОВА Л.В.</t>
  </si>
  <si>
    <t>КУЛЬКИН Б.С.</t>
  </si>
  <si>
    <t>ЮСУПОВА Л.П</t>
  </si>
  <si>
    <t>СИДЕНКО С.</t>
  </si>
  <si>
    <t>ПАРАКОННАЯ</t>
  </si>
  <si>
    <t>КРИВОЗУБОВА Т.</t>
  </si>
  <si>
    <t>ХАЛИУЛЛИНА О.А</t>
  </si>
  <si>
    <t>КОНОНОВА М.С.</t>
  </si>
  <si>
    <t>ГЛЫБИНА Е.В.</t>
  </si>
  <si>
    <t>АВЧЕНКО С.Л.</t>
  </si>
  <si>
    <t>БАКИЕВА Э.Ш.</t>
  </si>
  <si>
    <t>ЧЕРЕПАНОВА С.М.</t>
  </si>
  <si>
    <t>КОРЕПАНОВ И.Г.</t>
  </si>
  <si>
    <t>ЧЕНЦОВ С.В.</t>
  </si>
  <si>
    <t>НИКИТИНА М.А.</t>
  </si>
  <si>
    <t>СЕМУХИНА О.В.</t>
  </si>
  <si>
    <t>ЕРШОВ Г.Н.</t>
  </si>
  <si>
    <t xml:space="preserve">ОДИНЦОВА </t>
  </si>
  <si>
    <t>СОКОЛОВА М.Н.</t>
  </si>
  <si>
    <t xml:space="preserve">Итого </t>
  </si>
  <si>
    <t xml:space="preserve">Контроль </t>
  </si>
  <si>
    <t xml:space="preserve">Всего </t>
  </si>
  <si>
    <t>частных квартирах</t>
  </si>
  <si>
    <t>Жилые дома - индивидуально определенные здания  м2</t>
  </si>
  <si>
    <t>Всего</t>
  </si>
  <si>
    <t>**Распределение жилых квартир по числу комнат (ед.)</t>
  </si>
  <si>
    <t>4-комнатные</t>
  </si>
  <si>
    <t>число жилых квартир</t>
  </si>
  <si>
    <t>всего</t>
  </si>
  <si>
    <t>в т.ч частных квартир</t>
  </si>
  <si>
    <t>частных квартир в моногоквар\домах</t>
  </si>
  <si>
    <r>
      <t>*общая площадь жилых помещений  (м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</si>
  <si>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>Принадлежность по собственности (м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</si>
  <si>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t>Количество отдельно стоящих домов</t>
  </si>
  <si>
    <t>Итого квартир в многоквартирных домах в т.ч</t>
  </si>
  <si>
    <t>ЕРШОВА Е.П</t>
  </si>
  <si>
    <t>БОГОМОЛОВА  С.В</t>
  </si>
  <si>
    <t>ШИНКОРЕНКО .И.В.</t>
  </si>
  <si>
    <t>МАКАРЦЕВА О.Г.</t>
  </si>
  <si>
    <t>КИСИЛЕВА А.Д.</t>
  </si>
  <si>
    <t>СУШКИНА О.А.</t>
  </si>
  <si>
    <t>МАЛЬКОВА Р.И.</t>
  </si>
  <si>
    <t>ПУРТОВА И.Л.</t>
  </si>
  <si>
    <t>КЛЫГИНА Н.В.</t>
  </si>
  <si>
    <t>КЛЫГИН А.Б.</t>
  </si>
  <si>
    <t>КОЛГАНОВ С.А.</t>
  </si>
  <si>
    <t>КОРЕПАНОВ Н.В.</t>
  </si>
  <si>
    <t>КУРАМШИН А.Б.</t>
  </si>
  <si>
    <t>КОВАЛДИНА Т.А.</t>
  </si>
  <si>
    <t>КОСИНЦЕВА К .А.</t>
  </si>
  <si>
    <t>пер.Советский</t>
  </si>
  <si>
    <t>ул.Советская</t>
  </si>
  <si>
    <t>Итого</t>
  </si>
  <si>
    <t>Елизарово</t>
  </si>
  <si>
    <t xml:space="preserve">* В графах 12, 14, 16, 18, 20, 21 и 24 приводятся данные об оборудовании жилищного фонда соответствующими видами благоустройства (включая локальные устройства: артезианские скважины, местные отстойники, индивидуальные котлы заводского изготовления или котлы, вмонтированные в отопительную печь, местные водонагреватели).
</t>
  </si>
  <si>
    <t>Вся информация по оборудованию жилого фонда видами благоустройства, должна соответствовать данным статистического наблюдения  формы 1-жилфон.</t>
  </si>
  <si>
    <t>подпись:_________________</t>
  </si>
  <si>
    <t>подпись:________________</t>
  </si>
  <si>
    <t>Оборудование жилого фонда (кв.м)</t>
  </si>
  <si>
    <t>Водопроводом</t>
  </si>
  <si>
    <t>Водоотведением (канализацией)</t>
  </si>
  <si>
    <t>Отоплением</t>
  </si>
  <si>
    <t>Горячим водоснабжением</t>
  </si>
  <si>
    <t>*Ваннами (душами)</t>
  </si>
  <si>
    <t>Газом</t>
  </si>
  <si>
    <t>*Напольными электроплитами-ми</t>
  </si>
  <si>
    <t>*всего</t>
  </si>
  <si>
    <t>**в .т.ч централизованным</t>
  </si>
  <si>
    <t>сетевым</t>
  </si>
  <si>
    <t>сжиженным</t>
  </si>
  <si>
    <r>
      <t>*общая площадь жилых помещений  (м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)</t>
    </r>
  </si>
  <si>
    <r>
      <t>Принадлежность по собственности (м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)</t>
    </r>
  </si>
  <si>
    <t xml:space="preserve">** В графах  13,15, 17 и 19 представляются данные об оборудовании жилищного фонда только централизованными системами.
</t>
  </si>
  <si>
    <t xml:space="preserve">в т.ч аварийный принятый комиссионное </t>
  </si>
  <si>
    <t>ЮМАТОВА Г.В.</t>
  </si>
  <si>
    <t>БОРИСОВА Т.</t>
  </si>
  <si>
    <t>МЕЗЕНЦЕВА О.Н.</t>
  </si>
  <si>
    <t>ХУДОВА А.Ю.</t>
  </si>
  <si>
    <t>ЗАХАРОВ Н.А.</t>
  </si>
  <si>
    <t>ХРОМОВ В.В.</t>
  </si>
  <si>
    <t>МИШУРИНСКАЯ Е.</t>
  </si>
  <si>
    <t>СМИРНОВ П.Д.</t>
  </si>
  <si>
    <t xml:space="preserve">КОБЕЦ И.А. </t>
  </si>
  <si>
    <t>САМОРОКОВА В.Л.</t>
  </si>
  <si>
    <t>СЛЕПУХИН С.И.</t>
  </si>
  <si>
    <t>ИГНАТЬЕВ А.Л.</t>
  </si>
  <si>
    <t>РЕВНИВЫХ И.П.</t>
  </si>
  <si>
    <t>СУРГУЧЁВА О.Ф.</t>
  </si>
  <si>
    <t>ЗНАМЕНЬЩИКОВА  Ю.</t>
  </si>
  <si>
    <t>КОТЕЛЬНИКОВА Л.В.</t>
  </si>
  <si>
    <t>ПОМЕЛОВ А.С.</t>
  </si>
  <si>
    <t>пер.НИКИФОРОВА</t>
  </si>
  <si>
    <t>КАЙГОРОДОВА С.В.</t>
  </si>
  <si>
    <t>САГДЕЕВ М.Б</t>
  </si>
  <si>
    <t>КРАСНИКОВА Е.В.</t>
  </si>
  <si>
    <t>КАЙГОРОДОВА С,В.</t>
  </si>
  <si>
    <t>60  лет Октября</t>
  </si>
  <si>
    <t>САГДЕЕВ М.Б.</t>
  </si>
  <si>
    <t>1. Примечание: при внесении нового дома необходимо подсветить ячейку соответствующим цветом, соответственно добавит в общем количестве домов в каждом населенном пункте; если удалили  дом необходимо вычесть из общего количества домов; далее поверяем нумерацию строк; проверяем контроль  желтых ячеек.</t>
  </si>
  <si>
    <t>Примечание : исправлять цифры можно только в своде; если добавили строчку или удалили в своде - добавляем строку (удоляем)в листе  "Благоустройство "  с копированием всех ячеек новой строки из свода через знак  "=" только квартир по собственности; если удалили строчку в своде - удаляем соответствующую строку в листе"Благоустройство"; проверяем нумерацию строк; только после этого проверяем контроль  желтых ячеек.</t>
  </si>
  <si>
    <t>Примечание : исправлять цифры можно только в своде; если добавили строчку или удалили в своде - добавляем строку (удоляем) в листе  "Муниципальный "  с копированием всех ячеек новой строки из свода через знак  "="; поверяем нумерацию строк; проверяем количество квартир (1 х, 2-х, 3-х, 4-х, которые стоят красными цифрами по строкой итого каждого населенного пункта); только после этого проверям контроль  желтых ячеек.</t>
  </si>
  <si>
    <t>Примечание : исправлять цифры можно только в своде; если добавили строчку в своде или удалили - добавляем (удоляем) строку в листе  "Отдельные дома "  копированием всех ячеек новой строки из свода через знак  "=";  поверяем нумерацию строк; проверяем количество квартир (1 х, 2-х, 3-х, 4-х, которые стоят красными цифрами по строкой итого каждого населенного пункта); только после этого проверям контроль  желтых ячеек.</t>
  </si>
  <si>
    <t>1. Примечание : исправлять цифры можно только в своде; если добавили строчку или удалили в своде - добавляем (удоляем) строку в листе  "Многоквартирные " с копированием всех ячеек новой строки из свода через знак  "="; поверяем нумерацию строк; проверяем количество квартир (1 х, 2-х, 3-х, 4-х, которые стоят красными цифрами по строкой итого каждого населенного пункта); только после этого проверям контроль  желтых ячеек.</t>
  </si>
  <si>
    <r>
      <t>*общая площадь жилых помещений  (м</t>
    </r>
    <r>
      <rPr>
        <vertAlign val="superscript"/>
        <sz val="6"/>
        <rFont val="Times New Roman"/>
        <family val="1"/>
        <charset val="204"/>
      </rPr>
      <t>2</t>
    </r>
    <r>
      <rPr>
        <sz val="6"/>
        <rFont val="Times New Roman"/>
        <family val="1"/>
        <charset val="204"/>
      </rPr>
      <t>)</t>
    </r>
  </si>
  <si>
    <r>
      <t>Принадлежность по собственности (м</t>
    </r>
    <r>
      <rPr>
        <vertAlign val="superscript"/>
        <sz val="6"/>
        <rFont val="Times New Roman"/>
        <family val="1"/>
        <charset val="204"/>
      </rPr>
      <t>2</t>
    </r>
    <r>
      <rPr>
        <sz val="6"/>
        <rFont val="Times New Roman"/>
        <family val="1"/>
        <charset val="204"/>
      </rPr>
      <t>)</t>
    </r>
  </si>
  <si>
    <t>жилые дома - индивидуальнопределенные здания  м2</t>
  </si>
  <si>
    <t>кол.квартир</t>
  </si>
  <si>
    <t>КЛЫГИНА М.С.</t>
  </si>
  <si>
    <t>МОРОЗОВ А.А.</t>
  </si>
  <si>
    <t>СМИРНОВ А.П.</t>
  </si>
  <si>
    <t>ХАРЬКИНА Т.В.</t>
  </si>
  <si>
    <t>КРАВЧЕНКО Р.Т.</t>
  </si>
  <si>
    <t>ЖОЛОБОВ В.А.</t>
  </si>
  <si>
    <t>исполнитель          М.А. Никитина</t>
  </si>
  <si>
    <t>ПОГОТОВКА Е.В.</t>
  </si>
  <si>
    <t>ЖОЛОБОВ</t>
  </si>
  <si>
    <t>ТОРОКОВА Г.П.</t>
  </si>
  <si>
    <t xml:space="preserve"> </t>
  </si>
  <si>
    <t>ТКАЧЕНКО Е.В.</t>
  </si>
  <si>
    <r>
      <t>*общая площадь жилых помещений  (м</t>
    </r>
    <r>
      <rPr>
        <vertAlign val="superscript"/>
        <sz val="10"/>
        <rFont val="Arial"/>
        <family val="1"/>
        <charset val="204"/>
      </rPr>
      <t>2</t>
    </r>
    <r>
      <rPr>
        <sz val="10"/>
        <rFont val="Arial"/>
        <family val="1"/>
        <charset val="204"/>
      </rPr>
      <t>)</t>
    </r>
  </si>
  <si>
    <r>
      <t>Принадлежность по собственности (м</t>
    </r>
    <r>
      <rPr>
        <vertAlign val="superscript"/>
        <sz val="10"/>
        <rFont val="Arial"/>
        <family val="1"/>
        <charset val="204"/>
      </rPr>
      <t>2</t>
    </r>
    <r>
      <rPr>
        <sz val="10"/>
        <rFont val="Arial"/>
        <family val="1"/>
        <charset val="204"/>
      </rPr>
      <t>)</t>
    </r>
  </si>
  <si>
    <r>
      <t>*</t>
    </r>
    <r>
      <rPr>
        <sz val="10"/>
        <rFont val="Arial"/>
        <family val="1"/>
        <charset val="204"/>
      </rPr>
      <t>совокупность всех жилых помещений, независимо от форм собственности, включая жилые дома, специализированные дома (общежития, гостиницы - приюты, специализированные дома для престарелых граждан), квартиры, служебные жилые помещения и иные жилые помещения</t>
    </r>
  </si>
  <si>
    <r>
      <t>**</t>
    </r>
    <r>
      <rPr>
        <sz val="10"/>
        <rFont val="Arial"/>
        <family val="1"/>
        <charset val="204"/>
      </rPr>
      <t>в них не учитывается общежития, специальные дома (дома для престарелых, приюты, детские дома, дома интернаты для инвалидов, ветеранов, школы-интернаты и интернаты при школах).</t>
    </r>
  </si>
  <si>
    <t>ПОРШНЕВ В.М.</t>
  </si>
  <si>
    <t>АВЧЕНКО А.Л.</t>
  </si>
  <si>
    <t>БЕРЕНДЕЕВА Т.М.</t>
  </si>
  <si>
    <t>НИКИФОРОВ И.Г.</t>
  </si>
  <si>
    <t>ШАЛАМОВА О.В</t>
  </si>
  <si>
    <t>СОРОКИНА В.Г</t>
  </si>
  <si>
    <t>НИКУРОВА А.В.</t>
  </si>
  <si>
    <t>ТОРОПОВА Н.В.</t>
  </si>
  <si>
    <t>ЧЕРНЫШЕВА В.Д.</t>
  </si>
  <si>
    <t>ЗУБАЧ Е.А.</t>
  </si>
  <si>
    <t>САЛИСОВА Н.А.</t>
  </si>
  <si>
    <t>ЯКОВЛЕВА О.Р.</t>
  </si>
  <si>
    <t>ПАРОМОВА Р.А.</t>
  </si>
  <si>
    <t>ГРОШЕВА В.</t>
  </si>
  <si>
    <t>НЕЛЕПИН А.А.</t>
  </si>
  <si>
    <t>КРУПЕНКИНА М.</t>
  </si>
  <si>
    <t>МЛАДЕНЦЕВА М.Н.</t>
  </si>
  <si>
    <t>РЕДЬКО С.И</t>
  </si>
  <si>
    <t>БАЛМАЕВА В.Е.</t>
  </si>
  <si>
    <t>АНДРЕЙЦЕВ С.А.</t>
  </si>
  <si>
    <t>КАЙГОРОДОВА Ю.С.</t>
  </si>
  <si>
    <t xml:space="preserve">глава сельского поселения :                                       И.Г. Воронов              </t>
  </si>
  <si>
    <t>исполнитель           М.А. Никитина</t>
  </si>
  <si>
    <t xml:space="preserve">глава сельского поселения :                                       И.Г. Воронов               </t>
  </si>
  <si>
    <t>ЯКОВИШЕНА В,С,</t>
  </si>
  <si>
    <t>договор сохранности</t>
  </si>
  <si>
    <t>БЕЛЫХ Е.Л.</t>
  </si>
  <si>
    <t>16б</t>
  </si>
  <si>
    <t>ШВЕЦОВ А.Н.</t>
  </si>
  <si>
    <t>ПЕТУХИН А.Н.</t>
  </si>
  <si>
    <t>ЕЛИСЕЕВА Н.С.</t>
  </si>
  <si>
    <t>САМОРОКОВА  В.Л.</t>
  </si>
  <si>
    <t>ЯКОВИШЕНА Н,</t>
  </si>
  <si>
    <t>СМИРНОВА М,П</t>
  </si>
  <si>
    <t>ПОГОТОВКА Е.В</t>
  </si>
  <si>
    <t>МАТЮК В,В.</t>
  </si>
  <si>
    <t>СОЛОВЬЕВА</t>
  </si>
  <si>
    <t>КОЗЛОВА С.А</t>
  </si>
  <si>
    <t>45.30</t>
  </si>
  <si>
    <t>БУТОРИНА Е.Л.</t>
  </si>
  <si>
    <t>Яковишена Н.В</t>
  </si>
  <si>
    <t>56.20</t>
  </si>
  <si>
    <t>СМИРНОВА  М.П</t>
  </si>
  <si>
    <t>СОЛОВЬЕВА Т.Ю</t>
  </si>
  <si>
    <t>ЗУБАЧ Д.А</t>
  </si>
  <si>
    <t xml:space="preserve">      Исполнитель: Н.С. Елисеева     тел.376-791</t>
  </si>
  <si>
    <t>1f</t>
  </si>
  <si>
    <t>СОЛОДЯНКИНА А.М</t>
  </si>
  <si>
    <t>Буторина Е.Л.</t>
  </si>
  <si>
    <t>45.3</t>
  </si>
  <si>
    <t>исполнитель           Н.С. Елисеева</t>
  </si>
  <si>
    <t xml:space="preserve">                                                                                                                                       </t>
  </si>
  <si>
    <t>Глава администрации сельского поселения Кедровый</t>
  </si>
  <si>
    <t>специалист  Ф.И.О.</t>
  </si>
  <si>
    <t>НИКИТИНА Т.А.</t>
  </si>
  <si>
    <t>КОЗЛОВА С. А.</t>
  </si>
  <si>
    <t>ВЕДЕРНИКОВ</t>
  </si>
  <si>
    <t>Пахтышева Ю.В</t>
  </si>
  <si>
    <t xml:space="preserve">Реестр жилого фонда территории сельского поселения Кедровый Ханты-Мансийского района по состоянию на 01.01.2022года МКД  </t>
  </si>
  <si>
    <t>Реестр жилого фонда территории сельского поселения Кедровый Ханты-Мансийского района по состоянию на 01.01.2022 года  ИНДИВ.</t>
  </si>
  <si>
    <t>Реестр наличия жилого фонда территории сельского поселения Кедровый Ханты-Мансийского района по состоянию на 01.01.2022г муниципальное</t>
  </si>
  <si>
    <t>НИКИТИНА Т, А,</t>
  </si>
  <si>
    <t>Шуклина С.А.</t>
  </si>
  <si>
    <t>СУВОРОВ А,С</t>
  </si>
  <si>
    <t>ИВАНОВ М.Л.</t>
  </si>
  <si>
    <t>КОМАРОВА</t>
  </si>
  <si>
    <t>СМИРНОВ</t>
  </si>
  <si>
    <t>КАМАРОВ В.</t>
  </si>
  <si>
    <t xml:space="preserve">ЯЦЕНКО </t>
  </si>
  <si>
    <t>ЯЦЕНКО М.В</t>
  </si>
  <si>
    <t>КУЗАКОВА А.В</t>
  </si>
  <si>
    <t>ЖЕЗЛОВ Д.</t>
  </si>
  <si>
    <t>ВИКОНТ С.Р</t>
  </si>
  <si>
    <t>ВИКОНТ С,Р.</t>
  </si>
  <si>
    <t>ЖИДЕЛЕВА  С.А.</t>
  </si>
  <si>
    <t>АВЧЕНКО В.Л.</t>
  </si>
  <si>
    <t>ИГЛЕНКИНА О.А.</t>
  </si>
  <si>
    <t>ком.найм</t>
  </si>
  <si>
    <t>Зырянова А.Ф.</t>
  </si>
  <si>
    <t>КАЙГОРОДОВ А.В</t>
  </si>
  <si>
    <t>Набережная</t>
  </si>
  <si>
    <t>КАЙГОРОДОВ И.В</t>
  </si>
  <si>
    <t>ЕЛИЗАРОВА Н,Ф</t>
  </si>
  <si>
    <t>ВАРИС Г,В</t>
  </si>
  <si>
    <t>БАРНЕВ Д.В</t>
  </si>
  <si>
    <t>Всеволодова</t>
  </si>
  <si>
    <t>СОЛОДЯНКИНА А м</t>
  </si>
  <si>
    <t>МИЛАЙКИНА И,П,</t>
  </si>
  <si>
    <t>УХАНОВА В.К.</t>
  </si>
  <si>
    <t>СИДОРОВ Г.М</t>
  </si>
  <si>
    <t>ПИМОНОВ А.В</t>
  </si>
  <si>
    <t>БАРБОТЬКО М.П</t>
  </si>
  <si>
    <r>
      <t xml:space="preserve">       </t>
    </r>
    <r>
      <rPr>
        <sz val="10"/>
        <rFont val="Arial"/>
        <family val="1"/>
        <charset val="204"/>
      </rPr>
      <t>глава сельского поселения Кедровый                            Абдурахманов Р.А.</t>
    </r>
  </si>
  <si>
    <t>ком.найм Вильчинский</t>
  </si>
  <si>
    <t>78.3</t>
  </si>
  <si>
    <t>57.9</t>
  </si>
  <si>
    <t>43.5</t>
  </si>
  <si>
    <t>Колганова Л.А</t>
  </si>
  <si>
    <t>43.6</t>
  </si>
  <si>
    <t>78.6</t>
  </si>
  <si>
    <t>МИШУРИНСКИЙ А,Л</t>
  </si>
  <si>
    <t>1140кадастр</t>
  </si>
  <si>
    <t>ПИЯНЗИНА Т.Н.</t>
  </si>
  <si>
    <t>СИВКОВА А.Д</t>
  </si>
  <si>
    <t>САЗЫКИНА В.Е.</t>
  </si>
  <si>
    <t>БЕЛЬКОВ С.О.</t>
  </si>
  <si>
    <t>СТРЕХА Н.Р.</t>
  </si>
  <si>
    <t>КЛЕНОВА И.В.</t>
  </si>
  <si>
    <t>МИШУРИНСКИЙ  В.Л.</t>
  </si>
  <si>
    <t>ПОРШНЕВ В.</t>
  </si>
  <si>
    <t>ПОРОХОН М.В</t>
  </si>
  <si>
    <t>ЖЕРДЕВА Н.А.</t>
  </si>
  <si>
    <t>57,9вед.</t>
  </si>
  <si>
    <t>43.4</t>
  </si>
  <si>
    <t>ПАДЫШЕВА хр.</t>
  </si>
  <si>
    <t>Знаменщиков</t>
  </si>
  <si>
    <t>ВОРОНЦОВА К.И</t>
  </si>
  <si>
    <t>Реестр жилого фонда территории сельского поселения Кедровый Ханты-Мансийского района по состоянию на 01.01.                                                                                                                                                                                                                                                         2026 года Сводная</t>
  </si>
  <si>
    <t>МОСУНОВА Н.Н</t>
  </si>
  <si>
    <t>ком.найм лаборант</t>
  </si>
  <si>
    <t>МОСУНОВ А.А.</t>
  </si>
  <si>
    <t>ком.найм учитель</t>
  </si>
  <si>
    <t>ком.найм Бухвалова</t>
  </si>
  <si>
    <t>МЕНЬШИКОВА Н.А.</t>
  </si>
  <si>
    <t>ТИМИРГАЛИЕВ А,М,</t>
  </si>
  <si>
    <t>ХАРЬКИН А,В</t>
  </si>
  <si>
    <t>Сурьянинов</t>
  </si>
  <si>
    <t>Меньшикова</t>
  </si>
  <si>
    <t>Тимергалиев А.М</t>
  </si>
  <si>
    <t>Харькин А.В</t>
  </si>
  <si>
    <t>Поворозная А.Т</t>
  </si>
  <si>
    <t>Мишуринский В</t>
  </si>
  <si>
    <t>61Ю8</t>
  </si>
  <si>
    <t>ПОВОРОЗНЫЙ В</t>
  </si>
  <si>
    <t>Мамонов</t>
  </si>
  <si>
    <t>Томилин А.Л</t>
  </si>
  <si>
    <t>Морозов О.</t>
  </si>
  <si>
    <t>Шмакова О</t>
  </si>
  <si>
    <t>Фирсова И</t>
  </si>
  <si>
    <t xml:space="preserve">Багаев </t>
  </si>
  <si>
    <t>НОХОВА А.С</t>
  </si>
  <si>
    <t>ведосмтвенная</t>
  </si>
  <si>
    <t xml:space="preserve"> СМИРНОВА В.А</t>
  </si>
  <si>
    <t>ВОЕВОДКИНА А.А.</t>
  </si>
  <si>
    <t>КОМАРОВа Р.П</t>
  </si>
  <si>
    <t>СМИРНОВ С.В.</t>
  </si>
  <si>
    <t>ПОДЧУВАЛОВА Л,А.</t>
  </si>
  <si>
    <t>СОкОЛОВА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</si>
</sst>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%"/>
    <numFmt numFmtId="166" formatCode="0.0"/>
  </numFmts>
  <fonts count="69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b/>
      <vertAlign val="superscript"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6"/>
      <color indexed="1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  <font>
      <b/>
      <sz val="5"/>
      <color rgb="FFFF0000"/>
      <name val="Times New Roman"/>
      <family val="1"/>
      <charset val="204"/>
    </font>
    <font>
      <b/>
      <i/>
      <sz val="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5"/>
      <color theme="6"/>
      <name val="Times New Roman"/>
      <family val="1"/>
      <charset val="204"/>
    </font>
    <font>
      <sz val="5"/>
      <color theme="0"/>
      <name val="Times New Roman"/>
      <family val="1"/>
      <charset val="204"/>
    </font>
    <font>
      <b/>
      <sz val="5"/>
      <color indexed="1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Arial"/>
      <family val="1"/>
      <charset val="204"/>
    </font>
    <font>
      <sz val="10"/>
      <name val="Arial"/>
      <family val="1"/>
      <charset val="204"/>
    </font>
    <font>
      <b/>
      <sz val="8"/>
      <name val="Times New Roman"/>
      <family val="1"/>
      <charset val="204"/>
    </font>
    <font>
      <b/>
      <i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sz val="6"/>
      <color indexed="10"/>
      <name val="Times New Roman"/>
      <family val="1"/>
      <charset val="204"/>
    </font>
    <font>
      <sz val="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6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8ADC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8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textRotation="90" wrapText="1"/>
    </xf>
    <xf numFmtId="0" fontId="0" fillId="0" borderId="0" xfId="0" applyAlignment="1">
      <alignment vertical="center"/>
    </xf>
    <xf numFmtId="0" fontId="10" fillId="0" borderId="3" xfId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" fontId="10" fillId="0" borderId="3" xfId="1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1" fontId="10" fillId="0" borderId="3" xfId="1" applyNumberFormat="1" applyFont="1" applyBorder="1" applyAlignment="1">
      <alignment horizontal="left" vertical="center"/>
    </xf>
    <xf numFmtId="0" fontId="10" fillId="2" borderId="3" xfId="1" applyFont="1" applyFill="1" applyBorder="1" applyAlignment="1">
      <alignment horizontal="center" vertical="center"/>
    </xf>
    <xf numFmtId="164" fontId="10" fillId="0" borderId="3" xfId="3" applyFont="1" applyBorder="1" applyAlignment="1">
      <alignment horizontal="center" vertical="center"/>
    </xf>
    <xf numFmtId="164" fontId="10" fillId="0" borderId="3" xfId="3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13" fillId="3" borderId="3" xfId="1" applyFont="1" applyFill="1" applyBorder="1" applyAlignment="1">
      <alignment horizontal="left" vertical="center"/>
    </xf>
    <xf numFmtId="166" fontId="13" fillId="3" borderId="3" xfId="1" applyNumberFormat="1" applyFont="1" applyFill="1" applyBorder="1" applyAlignment="1">
      <alignment horizontal="left" vertical="center"/>
    </xf>
    <xf numFmtId="0" fontId="13" fillId="3" borderId="3" xfId="1" applyFont="1" applyFill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13" fillId="4" borderId="6" xfId="1" applyFont="1" applyFill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166" fontId="13" fillId="4" borderId="3" xfId="1" applyNumberFormat="1" applyFont="1" applyFill="1" applyBorder="1" applyAlignment="1">
      <alignment horizontal="left" vertical="center"/>
    </xf>
    <xf numFmtId="166" fontId="10" fillId="0" borderId="3" xfId="1" applyNumberFormat="1" applyFont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1" fontId="10" fillId="0" borderId="3" xfId="2" applyNumberFormat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 wrapText="1"/>
    </xf>
    <xf numFmtId="0" fontId="13" fillId="3" borderId="8" xfId="1" applyFont="1" applyFill="1" applyBorder="1" applyAlignment="1">
      <alignment horizontal="left" vertical="center"/>
    </xf>
    <xf numFmtId="0" fontId="13" fillId="3" borderId="9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3" fillId="4" borderId="8" xfId="1" applyFont="1" applyFill="1" applyBorder="1" applyAlignment="1">
      <alignment horizontal="left" vertical="center"/>
    </xf>
    <xf numFmtId="0" fontId="13" fillId="4" borderId="9" xfId="1" applyFont="1" applyFill="1" applyBorder="1" applyAlignment="1">
      <alignment horizontal="left" vertical="center"/>
    </xf>
    <xf numFmtId="0" fontId="13" fillId="4" borderId="3" xfId="1" applyFont="1" applyFill="1" applyBorder="1" applyAlignment="1">
      <alignment horizontal="left" vertical="center"/>
    </xf>
    <xf numFmtId="1" fontId="13" fillId="3" borderId="3" xfId="1" applyNumberFormat="1" applyFont="1" applyFill="1" applyBorder="1" applyAlignment="1">
      <alignment horizontal="left" vertical="center"/>
    </xf>
    <xf numFmtId="166" fontId="13" fillId="0" borderId="3" xfId="1" applyNumberFormat="1" applyFont="1" applyBorder="1" applyAlignment="1">
      <alignment horizontal="left" vertical="center"/>
    </xf>
    <xf numFmtId="166" fontId="15" fillId="4" borderId="3" xfId="0" applyNumberFormat="1" applyFont="1" applyFill="1" applyBorder="1" applyAlignment="1">
      <alignment horizontal="left" vertical="center"/>
    </xf>
    <xf numFmtId="1" fontId="15" fillId="4" borderId="3" xfId="0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6" fontId="14" fillId="4" borderId="3" xfId="0" applyNumberFormat="1" applyFont="1" applyFill="1" applyBorder="1" applyAlignment="1">
      <alignment horizontal="left" vertical="center"/>
    </xf>
    <xf numFmtId="0" fontId="10" fillId="5" borderId="3" xfId="1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4" fillId="0" borderId="1" xfId="0" applyFont="1" applyBorder="1" applyAlignment="1">
      <alignment horizontal="left" vertical="center" textRotation="90" wrapText="1"/>
    </xf>
    <xf numFmtId="0" fontId="7" fillId="0" borderId="11" xfId="0" applyFont="1" applyBorder="1" applyAlignment="1">
      <alignment horizontal="left" vertical="center" textRotation="90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10" fillId="6" borderId="3" xfId="1" applyFont="1" applyFill="1" applyBorder="1" applyAlignment="1">
      <alignment horizontal="left" vertical="center"/>
    </xf>
    <xf numFmtId="1" fontId="10" fillId="6" borderId="3" xfId="1" applyNumberFormat="1" applyFont="1" applyFill="1" applyBorder="1" applyAlignment="1">
      <alignment horizontal="left" vertical="center"/>
    </xf>
    <xf numFmtId="1" fontId="10" fillId="0" borderId="3" xfId="3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23" fillId="0" borderId="0" xfId="0" applyFont="1"/>
    <xf numFmtId="2" fontId="16" fillId="0" borderId="0" xfId="0" applyNumberFormat="1" applyFont="1" applyAlignment="1">
      <alignment horizontal="center" vertical="center" wrapText="1"/>
    </xf>
    <xf numFmtId="0" fontId="22" fillId="0" borderId="3" xfId="1" applyFont="1" applyBorder="1" applyAlignment="1">
      <alignment horizontal="left" vertical="center"/>
    </xf>
    <xf numFmtId="0" fontId="22" fillId="0" borderId="3" xfId="1" applyFont="1" applyBorder="1" applyAlignment="1">
      <alignment horizontal="center" vertical="center"/>
    </xf>
    <xf numFmtId="1" fontId="22" fillId="0" borderId="3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2" fontId="22" fillId="0" borderId="3" xfId="1" applyNumberFormat="1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0" fontId="22" fillId="10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5" xfId="0" applyFont="1" applyBorder="1" applyAlignment="1">
      <alignment horizontal="center" vertical="center" textRotation="90"/>
    </xf>
    <xf numFmtId="0" fontId="16" fillId="0" borderId="1" xfId="0" applyFont="1" applyBorder="1" applyAlignment="1">
      <alignment horizontal="center" vertical="center" textRotation="90" wrapText="1"/>
    </xf>
    <xf numFmtId="2" fontId="16" fillId="0" borderId="13" xfId="0" applyNumberFormat="1" applyFont="1" applyBorder="1" applyAlignment="1">
      <alignment horizontal="center" vertical="center" textRotation="90" wrapText="1"/>
    </xf>
    <xf numFmtId="2" fontId="16" fillId="0" borderId="14" xfId="0" applyNumberFormat="1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textRotation="90" wrapText="1"/>
    </xf>
    <xf numFmtId="1" fontId="16" fillId="0" borderId="7" xfId="0" applyNumberFormat="1" applyFont="1" applyBorder="1" applyAlignment="1">
      <alignment horizontal="center" vertical="center" textRotation="90" wrapText="1"/>
    </xf>
    <xf numFmtId="0" fontId="16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2" fontId="7" fillId="0" borderId="0" xfId="0" applyNumberFormat="1" applyFont="1" applyAlignment="1">
      <alignment vertical="center"/>
    </xf>
    <xf numFmtId="2" fontId="22" fillId="0" borderId="3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1" fontId="21" fillId="0" borderId="3" xfId="1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" fontId="21" fillId="10" borderId="3" xfId="1" applyNumberFormat="1" applyFont="1" applyFill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0" xfId="1" applyFont="1" applyAlignment="1">
      <alignment horizontal="left" vertical="center"/>
    </xf>
    <xf numFmtId="0" fontId="21" fillId="11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left"/>
    </xf>
    <xf numFmtId="2" fontId="21" fillId="7" borderId="3" xfId="0" applyNumberFormat="1" applyFont="1" applyFill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0" fontId="21" fillId="13" borderId="3" xfId="1" applyFont="1" applyFill="1" applyBorder="1" applyAlignment="1">
      <alignment horizontal="center" vertical="center"/>
    </xf>
    <xf numFmtId="2" fontId="21" fillId="0" borderId="3" xfId="1" applyNumberFormat="1" applyFont="1" applyBorder="1" applyAlignment="1">
      <alignment horizontal="center" vertical="center"/>
    </xf>
    <xf numFmtId="0" fontId="28" fillId="3" borderId="3" xfId="1" applyFont="1" applyFill="1" applyBorder="1" applyAlignment="1">
      <alignment horizontal="center" vertical="center"/>
    </xf>
    <xf numFmtId="0" fontId="28" fillId="3" borderId="3" xfId="1" applyFont="1" applyFill="1" applyBorder="1" applyAlignment="1">
      <alignment horizontal="left" vertical="center"/>
    </xf>
    <xf numFmtId="2" fontId="28" fillId="3" borderId="3" xfId="1" applyNumberFormat="1" applyFont="1" applyFill="1" applyBorder="1" applyAlignment="1">
      <alignment horizontal="center" vertical="center"/>
    </xf>
    <xf numFmtId="1" fontId="28" fillId="3" borderId="3" xfId="1" applyNumberFormat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8" fillId="4" borderId="3" xfId="1" applyFont="1" applyFill="1" applyBorder="1" applyAlignment="1">
      <alignment horizontal="center" vertical="center"/>
    </xf>
    <xf numFmtId="2" fontId="28" fillId="4" borderId="3" xfId="1" applyNumberFormat="1" applyFont="1" applyFill="1" applyBorder="1" applyAlignment="1">
      <alignment horizontal="center" vertical="center"/>
    </xf>
    <xf numFmtId="2" fontId="28" fillId="8" borderId="3" xfId="1" applyNumberFormat="1" applyFont="1" applyFill="1" applyBorder="1" applyAlignment="1">
      <alignment horizontal="center" vertical="center"/>
    </xf>
    <xf numFmtId="1" fontId="31" fillId="0" borderId="3" xfId="1" applyNumberFormat="1" applyFont="1" applyBorder="1" applyAlignment="1">
      <alignment horizontal="center" vertical="center"/>
    </xf>
    <xf numFmtId="2" fontId="28" fillId="4" borderId="3" xfId="0" applyNumberFormat="1" applyFont="1" applyFill="1" applyBorder="1" applyAlignment="1">
      <alignment horizontal="center" vertical="center"/>
    </xf>
    <xf numFmtId="1" fontId="31" fillId="0" borderId="3" xfId="0" applyNumberFormat="1" applyFont="1" applyBorder="1" applyAlignment="1">
      <alignment horizontal="center" vertical="center"/>
    </xf>
    <xf numFmtId="1" fontId="21" fillId="0" borderId="3" xfId="1" applyNumberFormat="1" applyFont="1" applyBorder="1" applyAlignment="1">
      <alignment horizontal="left" vertical="center"/>
    </xf>
    <xf numFmtId="2" fontId="21" fillId="9" borderId="3" xfId="1" applyNumberFormat="1" applyFont="1" applyFill="1" applyBorder="1" applyAlignment="1">
      <alignment horizontal="center" vertical="center"/>
    </xf>
    <xf numFmtId="2" fontId="28" fillId="0" borderId="3" xfId="1" applyNumberFormat="1" applyFont="1" applyBorder="1" applyAlignment="1">
      <alignment horizontal="center" vertical="center"/>
    </xf>
    <xf numFmtId="1" fontId="28" fillId="0" borderId="3" xfId="1" applyNumberFormat="1" applyFont="1" applyBorder="1" applyAlignment="1">
      <alignment horizontal="center" vertical="center"/>
    </xf>
    <xf numFmtId="0" fontId="21" fillId="3" borderId="3" xfId="1" applyFont="1" applyFill="1" applyBorder="1" applyAlignment="1">
      <alignment horizontal="left" vertical="center"/>
    </xf>
    <xf numFmtId="1" fontId="28" fillId="4" borderId="3" xfId="1" applyNumberFormat="1" applyFont="1" applyFill="1" applyBorder="1" applyAlignment="1">
      <alignment horizontal="center" vertical="center"/>
    </xf>
    <xf numFmtId="1" fontId="28" fillId="8" borderId="3" xfId="0" applyNumberFormat="1" applyFont="1" applyFill="1" applyBorder="1" applyAlignment="1">
      <alignment horizontal="center" vertical="center"/>
    </xf>
    <xf numFmtId="1" fontId="28" fillId="4" borderId="3" xfId="0" applyNumberFormat="1" applyFont="1" applyFill="1" applyBorder="1" applyAlignment="1">
      <alignment horizontal="center" vertical="center"/>
    </xf>
    <xf numFmtId="166" fontId="21" fillId="0" borderId="3" xfId="1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" fontId="28" fillId="7" borderId="3" xfId="0" applyNumberFormat="1" applyFont="1" applyFill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2" fontId="21" fillId="0" borderId="0" xfId="0" applyNumberFormat="1" applyFont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 wrapText="1"/>
    </xf>
    <xf numFmtId="0" fontId="32" fillId="0" borderId="0" xfId="0" applyFont="1"/>
    <xf numFmtId="1" fontId="31" fillId="5" borderId="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2" fontId="28" fillId="8" borderId="3" xfId="0" applyNumberFormat="1" applyFont="1" applyFill="1" applyBorder="1" applyAlignment="1">
      <alignment horizontal="center" vertical="center"/>
    </xf>
    <xf numFmtId="0" fontId="29" fillId="9" borderId="3" xfId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1" fontId="29" fillId="9" borderId="3" xfId="1" applyNumberFormat="1" applyFont="1" applyFill="1" applyBorder="1" applyAlignment="1">
      <alignment horizontal="center" vertical="center"/>
    </xf>
    <xf numFmtId="0" fontId="21" fillId="8" borderId="3" xfId="1" applyFont="1" applyFill="1" applyBorder="1" applyAlignment="1">
      <alignment horizontal="center" vertical="center"/>
    </xf>
    <xf numFmtId="166" fontId="21" fillId="0" borderId="3" xfId="0" applyNumberFormat="1" applyFont="1" applyBorder="1" applyAlignment="1">
      <alignment horizontal="center" vertical="center"/>
    </xf>
    <xf numFmtId="1" fontId="34" fillId="0" borderId="3" xfId="1" applyNumberFormat="1" applyFont="1" applyBorder="1" applyAlignment="1">
      <alignment horizontal="center" vertical="center"/>
    </xf>
    <xf numFmtId="0" fontId="34" fillId="0" borderId="3" xfId="1" applyFont="1" applyBorder="1" applyAlignment="1">
      <alignment horizontal="left" vertical="center"/>
    </xf>
    <xf numFmtId="0" fontId="34" fillId="0" borderId="3" xfId="0" applyFont="1" applyBorder="1" applyAlignment="1">
      <alignment horizontal="center" vertical="center"/>
    </xf>
    <xf numFmtId="2" fontId="34" fillId="0" borderId="3" xfId="0" applyNumberFormat="1" applyFont="1" applyBorder="1" applyAlignment="1">
      <alignment horizontal="center" vertical="center"/>
    </xf>
    <xf numFmtId="16" fontId="34" fillId="0" borderId="3" xfId="1" applyNumberFormat="1" applyFont="1" applyBorder="1" applyAlignment="1">
      <alignment horizontal="center" vertical="center"/>
    </xf>
    <xf numFmtId="16" fontId="34" fillId="10" borderId="3" xfId="1" applyNumberFormat="1" applyFont="1" applyFill="1" applyBorder="1" applyAlignment="1">
      <alignment horizontal="center" vertical="center"/>
    </xf>
    <xf numFmtId="1" fontId="34" fillId="10" borderId="3" xfId="1" applyNumberFormat="1" applyFont="1" applyFill="1" applyBorder="1" applyAlignment="1">
      <alignment horizontal="center" vertical="center"/>
    </xf>
    <xf numFmtId="165" fontId="34" fillId="0" borderId="3" xfId="2" applyNumberFormat="1" applyFont="1" applyBorder="1" applyAlignment="1">
      <alignment horizontal="center" vertical="center"/>
    </xf>
    <xf numFmtId="0" fontId="34" fillId="10" borderId="3" xfId="1" applyFont="1" applyFill="1" applyBorder="1" applyAlignment="1">
      <alignment horizontal="center" vertical="center"/>
    </xf>
    <xf numFmtId="0" fontId="34" fillId="0" borderId="3" xfId="1" applyFont="1" applyBorder="1" applyAlignment="1">
      <alignment horizontal="center" vertical="center"/>
    </xf>
    <xf numFmtId="0" fontId="34" fillId="10" borderId="4" xfId="1" applyFont="1" applyFill="1" applyBorder="1" applyAlignment="1">
      <alignment horizontal="center" vertical="center"/>
    </xf>
    <xf numFmtId="0" fontId="34" fillId="9" borderId="3" xfId="1" applyFont="1" applyFill="1" applyBorder="1" applyAlignment="1">
      <alignment horizontal="center" vertical="center"/>
    </xf>
    <xf numFmtId="0" fontId="35" fillId="9" borderId="3" xfId="1" applyFont="1" applyFill="1" applyBorder="1" applyAlignment="1">
      <alignment horizontal="center" vertical="center"/>
    </xf>
    <xf numFmtId="2" fontId="35" fillId="4" borderId="3" xfId="1" applyNumberFormat="1" applyFont="1" applyFill="1" applyBorder="1" applyAlignment="1">
      <alignment horizontal="center" vertical="center"/>
    </xf>
    <xf numFmtId="2" fontId="34" fillId="0" borderId="3" xfId="1" applyNumberFormat="1" applyFont="1" applyBorder="1" applyAlignment="1">
      <alignment horizontal="center" vertical="center"/>
    </xf>
    <xf numFmtId="2" fontId="35" fillId="8" borderId="3" xfId="1" applyNumberFormat="1" applyFont="1" applyFill="1" applyBorder="1" applyAlignment="1">
      <alignment horizontal="center" vertical="center"/>
    </xf>
    <xf numFmtId="2" fontId="35" fillId="8" borderId="3" xfId="0" applyNumberFormat="1" applyFont="1" applyFill="1" applyBorder="1" applyAlignment="1">
      <alignment horizontal="center" vertical="center"/>
    </xf>
    <xf numFmtId="0" fontId="35" fillId="9" borderId="3" xfId="0" applyFont="1" applyFill="1" applyBorder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1" borderId="3" xfId="1" applyFont="1" applyFill="1" applyBorder="1" applyAlignment="1">
      <alignment horizontal="center" vertical="center"/>
    </xf>
    <xf numFmtId="0" fontId="34" fillId="0" borderId="3" xfId="1" applyFont="1" applyBorder="1" applyAlignment="1">
      <alignment horizontal="left" vertical="center" wrapText="1"/>
    </xf>
    <xf numFmtId="1" fontId="35" fillId="9" borderId="3" xfId="1" applyNumberFormat="1" applyFont="1" applyFill="1" applyBorder="1" applyAlignment="1">
      <alignment horizontal="center" vertical="center"/>
    </xf>
    <xf numFmtId="2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21" fillId="0" borderId="15" xfId="0" applyNumberFormat="1" applyFont="1" applyBorder="1" applyAlignment="1">
      <alignment horizontal="center" vertical="center" textRotation="90"/>
    </xf>
    <xf numFmtId="0" fontId="21" fillId="0" borderId="1" xfId="0" applyFont="1" applyBorder="1" applyAlignment="1">
      <alignment horizontal="center" vertical="center" textRotation="90" wrapText="1"/>
    </xf>
    <xf numFmtId="0" fontId="34" fillId="0" borderId="7" xfId="0" applyFont="1" applyBorder="1" applyAlignment="1">
      <alignment vertical="center"/>
    </xf>
    <xf numFmtId="0" fontId="34" fillId="0" borderId="7" xfId="0" applyFont="1" applyBorder="1" applyAlignment="1">
      <alignment horizontal="center" vertical="center"/>
    </xf>
    <xf numFmtId="2" fontId="34" fillId="0" borderId="7" xfId="0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 textRotation="90" wrapText="1"/>
    </xf>
    <xf numFmtId="2" fontId="34" fillId="0" borderId="14" xfId="0" applyNumberFormat="1" applyFont="1" applyBorder="1" applyAlignment="1">
      <alignment horizontal="center" vertical="center" textRotation="90" wrapText="1"/>
    </xf>
    <xf numFmtId="0" fontId="34" fillId="0" borderId="5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textRotation="90" wrapText="1"/>
    </xf>
    <xf numFmtId="1" fontId="34" fillId="0" borderId="7" xfId="0" applyNumberFormat="1" applyFont="1" applyBorder="1" applyAlignment="1">
      <alignment horizontal="center" vertical="center" textRotation="90" wrapText="1"/>
    </xf>
    <xf numFmtId="2" fontId="34" fillId="13" borderId="3" xfId="0" applyNumberFormat="1" applyFont="1" applyFill="1" applyBorder="1" applyAlignment="1">
      <alignment horizontal="center" vertical="center"/>
    </xf>
    <xf numFmtId="0" fontId="39" fillId="12" borderId="3" xfId="1" applyFont="1" applyFill="1" applyBorder="1" applyAlignment="1">
      <alignment horizontal="center" vertical="center"/>
    </xf>
    <xf numFmtId="0" fontId="40" fillId="9" borderId="3" xfId="1" applyFont="1" applyFill="1" applyBorder="1" applyAlignment="1">
      <alignment horizontal="center" vertical="center"/>
    </xf>
    <xf numFmtId="0" fontId="34" fillId="9" borderId="3" xfId="1" applyFont="1" applyFill="1" applyBorder="1" applyAlignment="1">
      <alignment horizontal="left" vertical="center"/>
    </xf>
    <xf numFmtId="0" fontId="36" fillId="9" borderId="3" xfId="1" applyFont="1" applyFill="1" applyBorder="1" applyAlignment="1">
      <alignment horizontal="center" vertical="center"/>
    </xf>
    <xf numFmtId="1" fontId="35" fillId="3" borderId="3" xfId="1" applyNumberFormat="1" applyFont="1" applyFill="1" applyBorder="1" applyAlignment="1">
      <alignment horizontal="center" vertical="center"/>
    </xf>
    <xf numFmtId="0" fontId="35" fillId="3" borderId="3" xfId="1" applyFont="1" applyFill="1" applyBorder="1" applyAlignment="1">
      <alignment horizontal="center" vertical="center"/>
    </xf>
    <xf numFmtId="2" fontId="35" fillId="3" borderId="3" xfId="1" applyNumberFormat="1" applyFont="1" applyFill="1" applyBorder="1" applyAlignment="1">
      <alignment horizontal="center" vertical="center"/>
    </xf>
    <xf numFmtId="0" fontId="35" fillId="9" borderId="7" xfId="1" applyFont="1" applyFill="1" applyBorder="1" applyAlignment="1">
      <alignment horizontal="center" vertical="center"/>
    </xf>
    <xf numFmtId="1" fontId="35" fillId="4" borderId="3" xfId="0" applyNumberFormat="1" applyFont="1" applyFill="1" applyBorder="1" applyAlignment="1">
      <alignment horizontal="center" vertical="center"/>
    </xf>
    <xf numFmtId="1" fontId="35" fillId="4" borderId="3" xfId="1" applyNumberFormat="1" applyFont="1" applyFill="1" applyBorder="1" applyAlignment="1">
      <alignment horizontal="center" vertical="center"/>
    </xf>
    <xf numFmtId="1" fontId="36" fillId="0" borderId="3" xfId="1" applyNumberFormat="1" applyFont="1" applyBorder="1" applyAlignment="1">
      <alignment horizontal="center" vertical="center"/>
    </xf>
    <xf numFmtId="2" fontId="35" fillId="4" borderId="3" xfId="0" applyNumberFormat="1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1" fontId="34" fillId="11" borderId="16" xfId="1" applyNumberFormat="1" applyFont="1" applyFill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4" fillId="11" borderId="3" xfId="1" applyFont="1" applyFill="1" applyBorder="1" applyAlignment="1">
      <alignment horizontal="left" vertical="center"/>
    </xf>
    <xf numFmtId="166" fontId="35" fillId="3" borderId="3" xfId="1" applyNumberFormat="1" applyFont="1" applyFill="1" applyBorder="1" applyAlignment="1">
      <alignment horizontal="center" vertical="center"/>
    </xf>
    <xf numFmtId="2" fontId="35" fillId="9" borderId="3" xfId="1" applyNumberFormat="1" applyFont="1" applyFill="1" applyBorder="1" applyAlignment="1">
      <alignment horizontal="center" vertical="center"/>
    </xf>
    <xf numFmtId="1" fontId="35" fillId="9" borderId="3" xfId="0" applyNumberFormat="1" applyFont="1" applyFill="1" applyBorder="1" applyAlignment="1">
      <alignment horizontal="center" vertical="center"/>
    </xf>
    <xf numFmtId="166" fontId="34" fillId="0" borderId="3" xfId="1" applyNumberFormat="1" applyFont="1" applyBorder="1" applyAlignment="1">
      <alignment horizontal="center" vertical="center"/>
    </xf>
    <xf numFmtId="1" fontId="41" fillId="0" borderId="3" xfId="1" applyNumberFormat="1" applyFon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1" fontId="34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9" borderId="3" xfId="0" applyNumberFormat="1" applyFont="1" applyFill="1" applyBorder="1" applyAlignment="1">
      <alignment horizontal="center" vertical="center"/>
    </xf>
    <xf numFmtId="2" fontId="22" fillId="13" borderId="3" xfId="1" applyNumberFormat="1" applyFont="1" applyFill="1" applyBorder="1" applyAlignment="1">
      <alignment horizontal="center" vertical="center"/>
    </xf>
    <xf numFmtId="0" fontId="34" fillId="13" borderId="3" xfId="1" applyFont="1" applyFill="1" applyBorder="1" applyAlignment="1">
      <alignment horizontal="center" vertical="center"/>
    </xf>
    <xf numFmtId="1" fontId="16" fillId="0" borderId="3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2" fontId="16" fillId="15" borderId="3" xfId="0" applyNumberFormat="1" applyFont="1" applyFill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6" fontId="16" fillId="10" borderId="3" xfId="1" applyNumberFormat="1" applyFont="1" applyFill="1" applyBorder="1" applyAlignment="1">
      <alignment horizontal="center" vertical="center"/>
    </xf>
    <xf numFmtId="1" fontId="16" fillId="10" borderId="3" xfId="1" applyNumberFormat="1" applyFont="1" applyFill="1" applyBorder="1" applyAlignment="1">
      <alignment horizontal="center" vertical="center"/>
    </xf>
    <xf numFmtId="165" fontId="16" fillId="0" borderId="3" xfId="2" applyNumberFormat="1" applyFont="1" applyBorder="1" applyAlignment="1">
      <alignment horizontal="center" vertical="center"/>
    </xf>
    <xf numFmtId="164" fontId="16" fillId="0" borderId="3" xfId="3" applyFont="1" applyBorder="1" applyAlignment="1">
      <alignment horizontal="center" vertical="center"/>
    </xf>
    <xf numFmtId="0" fontId="16" fillId="10" borderId="3" xfId="1" applyFont="1" applyFill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10" borderId="4" xfId="1" applyFont="1" applyFill="1" applyBorder="1" applyAlignment="1">
      <alignment horizontal="center" vertical="center"/>
    </xf>
    <xf numFmtId="0" fontId="16" fillId="9" borderId="3" xfId="1" applyFont="1" applyFill="1" applyBorder="1" applyAlignment="1">
      <alignment horizontal="center" vertical="center"/>
    </xf>
    <xf numFmtId="1" fontId="19" fillId="14" borderId="3" xfId="1" applyNumberFormat="1" applyFont="1" applyFill="1" applyBorder="1" applyAlignment="1">
      <alignment horizontal="center" vertical="center"/>
    </xf>
    <xf numFmtId="0" fontId="19" fillId="14" borderId="9" xfId="1" applyFont="1" applyFill="1" applyBorder="1" applyAlignment="1">
      <alignment vertical="center"/>
    </xf>
    <xf numFmtId="0" fontId="42" fillId="14" borderId="3" xfId="1" applyFont="1" applyFill="1" applyBorder="1" applyAlignment="1">
      <alignment horizontal="center" vertical="center"/>
    </xf>
    <xf numFmtId="0" fontId="19" fillId="14" borderId="3" xfId="1" applyFont="1" applyFill="1" applyBorder="1" applyAlignment="1">
      <alignment horizontal="left" vertical="center"/>
    </xf>
    <xf numFmtId="0" fontId="19" fillId="14" borderId="3" xfId="1" applyFont="1" applyFill="1" applyBorder="1" applyAlignment="1">
      <alignment horizontal="center" vertical="center"/>
    </xf>
    <xf numFmtId="2" fontId="19" fillId="14" borderId="3" xfId="1" applyNumberFormat="1" applyFont="1" applyFill="1" applyBorder="1" applyAlignment="1">
      <alignment horizontal="center" vertical="center"/>
    </xf>
    <xf numFmtId="0" fontId="19" fillId="8" borderId="7" xfId="1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9" fillId="9" borderId="3" xfId="1" applyFont="1" applyFill="1" applyBorder="1" applyAlignment="1">
      <alignment horizontal="center" vertical="center"/>
    </xf>
    <xf numFmtId="2" fontId="19" fillId="4" borderId="3" xfId="1" applyNumberFormat="1" applyFont="1" applyFill="1" applyBorder="1" applyAlignment="1">
      <alignment horizontal="center" vertical="center"/>
    </xf>
    <xf numFmtId="2" fontId="16" fillId="0" borderId="3" xfId="1" applyNumberFormat="1" applyFont="1" applyBorder="1" applyAlignment="1">
      <alignment horizontal="center" vertical="center"/>
    </xf>
    <xf numFmtId="2" fontId="19" fillId="8" borderId="3" xfId="1" applyNumberFormat="1" applyFont="1" applyFill="1" applyBorder="1" applyAlignment="1">
      <alignment horizontal="center" vertical="center"/>
    </xf>
    <xf numFmtId="2" fontId="42" fillId="9" borderId="3" xfId="0" applyNumberFormat="1" applyFont="1" applyFill="1" applyBorder="1" applyAlignment="1">
      <alignment horizontal="center" vertical="center"/>
    </xf>
    <xf numFmtId="2" fontId="19" fillId="9" borderId="3" xfId="0" applyNumberFormat="1" applyFont="1" applyFill="1" applyBorder="1" applyAlignment="1">
      <alignment horizontal="center" vertical="center"/>
    </xf>
    <xf numFmtId="2" fontId="19" fillId="8" borderId="3" xfId="0" applyNumberFormat="1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1" fontId="16" fillId="11" borderId="3" xfId="1" applyNumberFormat="1" applyFont="1" applyFill="1" applyBorder="1" applyAlignment="1">
      <alignment horizontal="center" vertical="center"/>
    </xf>
    <xf numFmtId="16" fontId="16" fillId="11" borderId="3" xfId="1" applyNumberFormat="1" applyFont="1" applyFill="1" applyBorder="1" applyAlignment="1">
      <alignment horizontal="center" vertical="center"/>
    </xf>
    <xf numFmtId="1" fontId="16" fillId="11" borderId="3" xfId="2" applyNumberFormat="1" applyFont="1" applyFill="1" applyBorder="1" applyAlignment="1">
      <alignment horizontal="center" vertical="center"/>
    </xf>
    <xf numFmtId="0" fontId="16" fillId="11" borderId="3" xfId="1" applyFont="1" applyFill="1" applyBorder="1" applyAlignment="1">
      <alignment horizontal="center" vertical="center"/>
    </xf>
    <xf numFmtId="0" fontId="16" fillId="11" borderId="4" xfId="1" applyFont="1" applyFill="1" applyBorder="1" applyAlignment="1">
      <alignment horizontal="center" vertical="center"/>
    </xf>
    <xf numFmtId="0" fontId="16" fillId="0" borderId="3" xfId="1" applyFont="1" applyBorder="1" applyAlignment="1">
      <alignment horizontal="left" vertical="center" wrapText="1"/>
    </xf>
    <xf numFmtId="0" fontId="19" fillId="14" borderId="8" xfId="1" applyFont="1" applyFill="1" applyBorder="1" applyAlignment="1">
      <alignment horizontal="center" vertical="center"/>
    </xf>
    <xf numFmtId="0" fontId="19" fillId="14" borderId="8" xfId="1" applyFont="1" applyFill="1" applyBorder="1" applyAlignment="1">
      <alignment vertical="center"/>
    </xf>
    <xf numFmtId="1" fontId="16" fillId="14" borderId="3" xfId="0" applyNumberFormat="1" applyFont="1" applyFill="1" applyBorder="1" applyAlignment="1">
      <alignment horizontal="center" vertical="center"/>
    </xf>
    <xf numFmtId="0" fontId="16" fillId="14" borderId="3" xfId="0" applyFont="1" applyFill="1" applyBorder="1" applyAlignment="1">
      <alignment horizontal="left" vertical="center"/>
    </xf>
    <xf numFmtId="0" fontId="16" fillId="14" borderId="3" xfId="0" applyFont="1" applyFill="1" applyBorder="1" applyAlignment="1">
      <alignment horizontal="center" vertical="center"/>
    </xf>
    <xf numFmtId="2" fontId="19" fillId="14" borderId="3" xfId="0" applyNumberFormat="1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1" fontId="19" fillId="9" borderId="3" xfId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14" borderId="3" xfId="1" applyFont="1" applyFill="1" applyBorder="1" applyAlignment="1">
      <alignment horizontal="left" vertical="center"/>
    </xf>
    <xf numFmtId="2" fontId="19" fillId="14" borderId="4" xfId="1" applyNumberFormat="1" applyFont="1" applyFill="1" applyBorder="1" applyAlignment="1">
      <alignment horizontal="center" vertical="center"/>
    </xf>
    <xf numFmtId="1" fontId="19" fillId="8" borderId="3" xfId="1" applyNumberFormat="1" applyFont="1" applyFill="1" applyBorder="1" applyAlignment="1">
      <alignment horizontal="center" vertical="center"/>
    </xf>
    <xf numFmtId="2" fontId="19" fillId="8" borderId="8" xfId="1" applyNumberFormat="1" applyFont="1" applyFill="1" applyBorder="1" applyAlignment="1">
      <alignment horizontal="center" vertical="center"/>
    </xf>
    <xf numFmtId="2" fontId="43" fillId="0" borderId="8" xfId="1" applyNumberFormat="1" applyFont="1" applyBorder="1" applyAlignment="1">
      <alignment horizontal="center" vertical="center" wrapText="1"/>
    </xf>
    <xf numFmtId="2" fontId="43" fillId="0" borderId="9" xfId="1" applyNumberFormat="1" applyFont="1" applyBorder="1" applyAlignment="1">
      <alignment horizontal="center" vertical="center" wrapText="1"/>
    </xf>
    <xf numFmtId="2" fontId="42" fillId="9" borderId="9" xfId="0" applyNumberFormat="1" applyFont="1" applyFill="1" applyBorder="1" applyAlignment="1">
      <alignment horizontal="center" vertical="center"/>
    </xf>
    <xf numFmtId="2" fontId="42" fillId="8" borderId="3" xfId="0" applyNumberFormat="1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37" fillId="0" borderId="8" xfId="1" applyFont="1" applyBorder="1" applyAlignment="1">
      <alignment horizontal="center" vertical="center"/>
    </xf>
    <xf numFmtId="0" fontId="37" fillId="0" borderId="9" xfId="1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center" wrapText="1"/>
    </xf>
    <xf numFmtId="0" fontId="34" fillId="13" borderId="3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7" fillId="0" borderId="15" xfId="0" applyFont="1" applyBorder="1" applyAlignment="1">
      <alignment horizontal="center" vertical="center" textRotation="90"/>
    </xf>
    <xf numFmtId="0" fontId="47" fillId="0" borderId="1" xfId="0" applyFont="1" applyBorder="1" applyAlignment="1">
      <alignment horizontal="center" vertical="center" textRotation="90" wrapText="1"/>
    </xf>
    <xf numFmtId="0" fontId="52" fillId="0" borderId="7" xfId="0" applyFont="1" applyBorder="1" applyAlignment="1">
      <alignment horizontal="left" vertical="center"/>
    </xf>
    <xf numFmtId="0" fontId="52" fillId="0" borderId="7" xfId="0" applyFont="1" applyBorder="1" applyAlignment="1">
      <alignment horizontal="center" vertical="center"/>
    </xf>
    <xf numFmtId="2" fontId="52" fillId="0" borderId="7" xfId="0" applyNumberFormat="1" applyFont="1" applyBorder="1" applyAlignment="1">
      <alignment horizontal="center" vertical="center"/>
    </xf>
    <xf numFmtId="2" fontId="52" fillId="0" borderId="13" xfId="0" applyNumberFormat="1" applyFont="1" applyBorder="1" applyAlignment="1">
      <alignment horizontal="center" vertical="center" textRotation="90" wrapText="1"/>
    </xf>
    <xf numFmtId="2" fontId="52" fillId="0" borderId="14" xfId="0" applyNumberFormat="1" applyFont="1" applyBorder="1" applyAlignment="1">
      <alignment horizontal="center" vertical="center" textRotation="90" wrapText="1"/>
    </xf>
    <xf numFmtId="0" fontId="52" fillId="0" borderId="5" xfId="0" applyFont="1" applyBorder="1" applyAlignment="1">
      <alignment horizontal="center" vertical="center"/>
    </xf>
    <xf numFmtId="2" fontId="52" fillId="0" borderId="7" xfId="0" applyNumberFormat="1" applyFont="1" applyBorder="1" applyAlignment="1">
      <alignment horizontal="center" vertical="center" textRotation="90" wrapText="1"/>
    </xf>
    <xf numFmtId="1" fontId="52" fillId="0" borderId="7" xfId="0" applyNumberFormat="1" applyFont="1" applyBorder="1" applyAlignment="1">
      <alignment horizontal="center" vertical="center" textRotation="90" wrapText="1"/>
    </xf>
    <xf numFmtId="0" fontId="52" fillId="0" borderId="3" xfId="1" applyFont="1" applyBorder="1" applyAlignment="1">
      <alignment horizontal="center" vertical="center"/>
    </xf>
    <xf numFmtId="0" fontId="52" fillId="0" borderId="3" xfId="1" applyFont="1" applyBorder="1" applyAlignment="1">
      <alignment horizontal="left" vertic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left"/>
    </xf>
    <xf numFmtId="2" fontId="52" fillId="7" borderId="3" xfId="0" applyNumberFormat="1" applyFont="1" applyFill="1" applyBorder="1" applyAlignment="1">
      <alignment horizontal="center" vertical="center"/>
    </xf>
    <xf numFmtId="2" fontId="52" fillId="0" borderId="3" xfId="0" applyNumberFormat="1" applyFont="1" applyBorder="1" applyAlignment="1">
      <alignment horizontal="center" vertical="center"/>
    </xf>
    <xf numFmtId="2" fontId="52" fillId="9" borderId="3" xfId="0" applyNumberFormat="1" applyFont="1" applyFill="1" applyBorder="1" applyAlignment="1">
      <alignment horizontal="center" vertical="center"/>
    </xf>
    <xf numFmtId="0" fontId="54" fillId="9" borderId="3" xfId="1" applyFont="1" applyFill="1" applyBorder="1" applyAlignment="1">
      <alignment horizontal="center" vertical="center"/>
    </xf>
    <xf numFmtId="0" fontId="53" fillId="3" borderId="3" xfId="1" applyFont="1" applyFill="1" applyBorder="1" applyAlignment="1">
      <alignment horizontal="center" vertical="center"/>
    </xf>
    <xf numFmtId="0" fontId="53" fillId="3" borderId="3" xfId="1" applyFont="1" applyFill="1" applyBorder="1" applyAlignment="1">
      <alignment horizontal="left" vertical="center"/>
    </xf>
    <xf numFmtId="2" fontId="53" fillId="3" borderId="3" xfId="1" applyNumberFormat="1" applyFont="1" applyFill="1" applyBorder="1" applyAlignment="1">
      <alignment horizontal="center" vertical="center"/>
    </xf>
    <xf numFmtId="1" fontId="53" fillId="3" borderId="3" xfId="1" applyNumberFormat="1" applyFont="1" applyFill="1" applyBorder="1" applyAlignment="1">
      <alignment horizontal="center" vertical="center"/>
    </xf>
    <xf numFmtId="2" fontId="50" fillId="5" borderId="0" xfId="1" applyNumberFormat="1" applyFont="1" applyFill="1" applyAlignment="1">
      <alignment horizontal="center" vertical="center"/>
    </xf>
    <xf numFmtId="0" fontId="52" fillId="0" borderId="7" xfId="1" applyFont="1" applyBorder="1" applyAlignment="1">
      <alignment horizontal="center" vertical="center"/>
    </xf>
    <xf numFmtId="0" fontId="53" fillId="4" borderId="3" xfId="0" applyFont="1" applyFill="1" applyBorder="1" applyAlignment="1">
      <alignment horizontal="center" vertical="center"/>
    </xf>
    <xf numFmtId="0" fontId="52" fillId="0" borderId="0" xfId="1" applyFont="1" applyAlignment="1">
      <alignment horizontal="left" vertical="center"/>
    </xf>
    <xf numFmtId="0" fontId="53" fillId="4" borderId="3" xfId="1" applyFont="1" applyFill="1" applyBorder="1" applyAlignment="1">
      <alignment horizontal="center" vertical="center"/>
    </xf>
    <xf numFmtId="2" fontId="53" fillId="4" borderId="3" xfId="1" applyNumberFormat="1" applyFont="1" applyFill="1" applyBorder="1" applyAlignment="1">
      <alignment horizontal="center" vertical="center"/>
    </xf>
    <xf numFmtId="2" fontId="52" fillId="0" borderId="3" xfId="1" applyNumberFormat="1" applyFont="1" applyBorder="1" applyAlignment="1">
      <alignment horizontal="center" vertical="center"/>
    </xf>
    <xf numFmtId="2" fontId="53" fillId="8" borderId="3" xfId="1" applyNumberFormat="1" applyFont="1" applyFill="1" applyBorder="1" applyAlignment="1">
      <alignment horizontal="center" vertical="center"/>
    </xf>
    <xf numFmtId="1" fontId="55" fillId="0" borderId="3" xfId="1" applyNumberFormat="1" applyFont="1" applyBorder="1" applyAlignment="1">
      <alignment horizontal="center" vertical="center"/>
    </xf>
    <xf numFmtId="166" fontId="53" fillId="5" borderId="3" xfId="0" applyNumberFormat="1" applyFont="1" applyFill="1" applyBorder="1" applyAlignment="1">
      <alignment horizontal="center" vertical="center"/>
    </xf>
    <xf numFmtId="0" fontId="52" fillId="5" borderId="3" xfId="0" applyFont="1" applyFill="1" applyBorder="1" applyAlignment="1">
      <alignment horizontal="center" vertical="center"/>
    </xf>
    <xf numFmtId="0" fontId="53" fillId="5" borderId="3" xfId="0" applyFont="1" applyFill="1" applyBorder="1" applyAlignment="1">
      <alignment horizontal="center" vertical="center"/>
    </xf>
    <xf numFmtId="2" fontId="53" fillId="4" borderId="3" xfId="0" applyNumberFormat="1" applyFont="1" applyFill="1" applyBorder="1" applyAlignment="1">
      <alignment horizontal="center" vertical="center"/>
    </xf>
    <xf numFmtId="1" fontId="53" fillId="4" borderId="3" xfId="0" applyNumberFormat="1" applyFont="1" applyFill="1" applyBorder="1" applyAlignment="1">
      <alignment horizontal="center" vertical="center"/>
    </xf>
    <xf numFmtId="1" fontId="52" fillId="0" borderId="3" xfId="1" applyNumberFormat="1" applyFont="1" applyBorder="1" applyAlignment="1">
      <alignment horizontal="center" vertical="center"/>
    </xf>
    <xf numFmtId="1" fontId="52" fillId="0" borderId="3" xfId="1" applyNumberFormat="1" applyFont="1" applyBorder="1" applyAlignment="1">
      <alignment horizontal="left" vertical="center"/>
    </xf>
    <xf numFmtId="0" fontId="52" fillId="0" borderId="4" xfId="1" applyFont="1" applyBorder="1" applyAlignment="1">
      <alignment horizontal="left" vertical="center"/>
    </xf>
    <xf numFmtId="0" fontId="52" fillId="0" borderId="3" xfId="1" applyFont="1" applyBorder="1" applyAlignment="1">
      <alignment horizontal="left" vertical="center" wrapText="1"/>
    </xf>
    <xf numFmtId="0" fontId="52" fillId="3" borderId="3" xfId="1" applyFont="1" applyFill="1" applyBorder="1" applyAlignment="1">
      <alignment horizontal="left" vertical="center"/>
    </xf>
    <xf numFmtId="1" fontId="53" fillId="4" borderId="3" xfId="1" applyNumberFormat="1" applyFont="1" applyFill="1" applyBorder="1" applyAlignment="1">
      <alignment horizontal="center" vertical="center"/>
    </xf>
    <xf numFmtId="1" fontId="53" fillId="9" borderId="3" xfId="0" applyNumberFormat="1" applyFont="1" applyFill="1" applyBorder="1" applyAlignment="1">
      <alignment horizontal="center" vertical="center"/>
    </xf>
    <xf numFmtId="2" fontId="53" fillId="8" borderId="3" xfId="0" applyNumberFormat="1" applyFont="1" applyFill="1" applyBorder="1" applyAlignment="1">
      <alignment horizontal="center" vertical="center"/>
    </xf>
    <xf numFmtId="1" fontId="53" fillId="8" borderId="3" xfId="0" applyNumberFormat="1" applyFont="1" applyFill="1" applyBorder="1" applyAlignment="1">
      <alignment horizontal="center" vertical="center"/>
    </xf>
    <xf numFmtId="166" fontId="52" fillId="0" borderId="3" xfId="1" applyNumberFormat="1" applyFont="1" applyBorder="1" applyAlignment="1">
      <alignment horizontal="center" vertical="center"/>
    </xf>
    <xf numFmtId="166" fontId="56" fillId="0" borderId="3" xfId="1" applyNumberFormat="1" applyFont="1" applyBorder="1" applyAlignment="1">
      <alignment horizontal="center" vertical="center"/>
    </xf>
    <xf numFmtId="166" fontId="53" fillId="9" borderId="3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46" fillId="0" borderId="0" xfId="0" applyFont="1"/>
    <xf numFmtId="0" fontId="52" fillId="0" borderId="0" xfId="0" applyFont="1" applyAlignment="1">
      <alignment horizontal="center" vertical="center" wrapText="1"/>
    </xf>
    <xf numFmtId="1" fontId="53" fillId="7" borderId="3" xfId="0" applyNumberFormat="1" applyFont="1" applyFill="1" applyBorder="1" applyAlignment="1">
      <alignment horizontal="center" vertical="center"/>
    </xf>
    <xf numFmtId="2" fontId="52" fillId="0" borderId="0" xfId="0" applyNumberFormat="1" applyFont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2" fontId="52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2" fontId="46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2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2" fontId="61" fillId="0" borderId="15" xfId="0" applyNumberFormat="1" applyFont="1" applyBorder="1" applyAlignment="1">
      <alignment horizontal="center" vertical="center" textRotation="90"/>
    </xf>
    <xf numFmtId="2" fontId="61" fillId="0" borderId="1" xfId="0" applyNumberFormat="1" applyFont="1" applyBorder="1" applyAlignment="1">
      <alignment horizontal="center" vertical="center" textRotation="90" wrapText="1"/>
    </xf>
    <xf numFmtId="0" fontId="61" fillId="0" borderId="7" xfId="0" applyFont="1" applyBorder="1" applyAlignment="1">
      <alignment vertical="center"/>
    </xf>
    <xf numFmtId="0" fontId="61" fillId="0" borderId="7" xfId="0" applyFont="1" applyBorder="1" applyAlignment="1">
      <alignment horizontal="center" vertical="center"/>
    </xf>
    <xf numFmtId="2" fontId="61" fillId="0" borderId="7" xfId="0" applyNumberFormat="1" applyFont="1" applyBorder="1" applyAlignment="1">
      <alignment horizontal="center" vertical="center"/>
    </xf>
    <xf numFmtId="2" fontId="61" fillId="0" borderId="13" xfId="0" applyNumberFormat="1" applyFont="1" applyBorder="1" applyAlignment="1">
      <alignment horizontal="center" vertical="center" textRotation="90" wrapText="1"/>
    </xf>
    <xf numFmtId="2" fontId="61" fillId="0" borderId="14" xfId="0" applyNumberFormat="1" applyFont="1" applyBorder="1" applyAlignment="1">
      <alignment horizontal="center" vertical="center" textRotation="90" wrapText="1"/>
    </xf>
    <xf numFmtId="0" fontId="61" fillId="0" borderId="5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 textRotation="90" wrapText="1"/>
    </xf>
    <xf numFmtId="1" fontId="61" fillId="0" borderId="7" xfId="0" applyNumberFormat="1" applyFont="1" applyBorder="1" applyAlignment="1">
      <alignment horizontal="center" vertical="center" textRotation="90" wrapText="1"/>
    </xf>
    <xf numFmtId="0" fontId="61" fillId="0" borderId="3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1" fontId="61" fillId="0" borderId="3" xfId="1" applyNumberFormat="1" applyFont="1" applyBorder="1" applyAlignment="1">
      <alignment horizontal="center" vertical="center"/>
    </xf>
    <xf numFmtId="0" fontId="61" fillId="0" borderId="3" xfId="1" applyFont="1" applyBorder="1" applyAlignment="1">
      <alignment horizontal="left" vertical="center"/>
    </xf>
    <xf numFmtId="0" fontId="61" fillId="0" borderId="3" xfId="1" applyFont="1" applyBorder="1" applyAlignment="1">
      <alignment horizontal="center" vertical="center"/>
    </xf>
    <xf numFmtId="2" fontId="61" fillId="7" borderId="3" xfId="1" applyNumberFormat="1" applyFont="1" applyFill="1" applyBorder="1" applyAlignment="1">
      <alignment horizontal="center" vertical="center"/>
    </xf>
    <xf numFmtId="2" fontId="61" fillId="0" borderId="3" xfId="1" applyNumberFormat="1" applyFont="1" applyBorder="1" applyAlignment="1">
      <alignment horizontal="center" vertical="center"/>
    </xf>
    <xf numFmtId="2" fontId="61" fillId="0" borderId="3" xfId="0" applyNumberFormat="1" applyFont="1" applyBorder="1" applyAlignment="1">
      <alignment horizontal="center" vertical="center"/>
    </xf>
    <xf numFmtId="2" fontId="61" fillId="9" borderId="3" xfId="0" applyNumberFormat="1" applyFont="1" applyFill="1" applyBorder="1" applyAlignment="1">
      <alignment horizontal="center" vertical="center"/>
    </xf>
    <xf numFmtId="16" fontId="61" fillId="0" borderId="3" xfId="1" applyNumberFormat="1" applyFont="1" applyBorder="1" applyAlignment="1">
      <alignment horizontal="center" vertical="center"/>
    </xf>
    <xf numFmtId="16" fontId="61" fillId="10" borderId="3" xfId="1" applyNumberFormat="1" applyFont="1" applyFill="1" applyBorder="1" applyAlignment="1">
      <alignment horizontal="center" vertical="center"/>
    </xf>
    <xf numFmtId="0" fontId="61" fillId="0" borderId="3" xfId="0" applyFont="1" applyBorder="1" applyAlignment="1">
      <alignment vertical="center"/>
    </xf>
    <xf numFmtId="1" fontId="61" fillId="10" borderId="3" xfId="1" applyNumberFormat="1" applyFont="1" applyFill="1" applyBorder="1" applyAlignment="1">
      <alignment horizontal="center" vertical="center"/>
    </xf>
    <xf numFmtId="2" fontId="61" fillId="5" borderId="3" xfId="1" applyNumberFormat="1" applyFont="1" applyFill="1" applyBorder="1" applyAlignment="1">
      <alignment horizontal="center" vertical="center"/>
    </xf>
    <xf numFmtId="2" fontId="61" fillId="0" borderId="3" xfId="3" applyNumberFormat="1" applyFont="1" applyBorder="1" applyAlignment="1">
      <alignment horizontal="center" vertical="center"/>
    </xf>
    <xf numFmtId="164" fontId="61" fillId="0" borderId="3" xfId="3" applyFont="1" applyBorder="1" applyAlignment="1">
      <alignment horizontal="center" vertical="center"/>
    </xf>
    <xf numFmtId="0" fontId="61" fillId="10" borderId="3" xfId="1" applyFont="1" applyFill="1" applyBorder="1" applyAlignment="1">
      <alignment horizontal="center" vertical="center"/>
    </xf>
    <xf numFmtId="0" fontId="61" fillId="10" borderId="4" xfId="1" applyFont="1" applyFill="1" applyBorder="1" applyAlignment="1">
      <alignment horizontal="center" vertical="center"/>
    </xf>
    <xf numFmtId="0" fontId="61" fillId="0" borderId="4" xfId="1" applyFont="1" applyBorder="1" applyAlignment="1">
      <alignment horizontal="left" vertical="center"/>
    </xf>
    <xf numFmtId="0" fontId="61" fillId="0" borderId="4" xfId="1" applyFont="1" applyBorder="1" applyAlignment="1">
      <alignment horizontal="center" vertical="center"/>
    </xf>
    <xf numFmtId="2" fontId="61" fillId="5" borderId="4" xfId="1" applyNumberFormat="1" applyFont="1" applyFill="1" applyBorder="1" applyAlignment="1">
      <alignment horizontal="center" vertical="center"/>
    </xf>
    <xf numFmtId="2" fontId="61" fillId="0" borderId="4" xfId="1" applyNumberFormat="1" applyFont="1" applyBorder="1" applyAlignment="1">
      <alignment horizontal="center" vertical="center"/>
    </xf>
    <xf numFmtId="0" fontId="61" fillId="9" borderId="3" xfId="1" applyFont="1" applyFill="1" applyBorder="1" applyAlignment="1">
      <alignment horizontal="center" vertical="center"/>
    </xf>
    <xf numFmtId="0" fontId="61" fillId="9" borderId="3" xfId="1" applyFont="1" applyFill="1" applyBorder="1" applyAlignment="1">
      <alignment horizontal="left" vertical="center"/>
    </xf>
    <xf numFmtId="0" fontId="61" fillId="9" borderId="3" xfId="0" applyFont="1" applyFill="1" applyBorder="1" applyAlignment="1">
      <alignment horizontal="center" vertical="center"/>
    </xf>
    <xf numFmtId="1" fontId="62" fillId="3" borderId="3" xfId="1" applyNumberFormat="1" applyFont="1" applyFill="1" applyBorder="1" applyAlignment="1">
      <alignment horizontal="center" vertical="center"/>
    </xf>
    <xf numFmtId="0" fontId="62" fillId="3" borderId="9" xfId="1" applyFont="1" applyFill="1" applyBorder="1" applyAlignment="1">
      <alignment vertical="center"/>
    </xf>
    <xf numFmtId="0" fontId="64" fillId="9" borderId="3" xfId="1" applyFont="1" applyFill="1" applyBorder="1" applyAlignment="1">
      <alignment horizontal="center" vertical="center"/>
    </xf>
    <xf numFmtId="0" fontId="62" fillId="3" borderId="3" xfId="1" applyFont="1" applyFill="1" applyBorder="1" applyAlignment="1">
      <alignment horizontal="left" vertical="center"/>
    </xf>
    <xf numFmtId="2" fontId="62" fillId="3" borderId="3" xfId="1" applyNumberFormat="1" applyFont="1" applyFill="1" applyBorder="1" applyAlignment="1">
      <alignment horizontal="center" vertical="center"/>
    </xf>
    <xf numFmtId="0" fontId="61" fillId="9" borderId="0" xfId="0" applyFont="1" applyFill="1" applyAlignment="1">
      <alignment vertical="center"/>
    </xf>
    <xf numFmtId="0" fontId="62" fillId="8" borderId="7" xfId="1" applyFont="1" applyFill="1" applyBorder="1" applyAlignment="1">
      <alignment horizontal="center" vertical="center"/>
    </xf>
    <xf numFmtId="1" fontId="62" fillId="4" borderId="3" xfId="0" applyNumberFormat="1" applyFont="1" applyFill="1" applyBorder="1" applyAlignment="1">
      <alignment horizontal="center" vertical="center"/>
    </xf>
    <xf numFmtId="0" fontId="61" fillId="0" borderId="0" xfId="1" applyFont="1" applyAlignment="1">
      <alignment horizontal="left" vertical="center"/>
    </xf>
    <xf numFmtId="1" fontId="62" fillId="4" borderId="3" xfId="1" applyNumberFormat="1" applyFont="1" applyFill="1" applyBorder="1" applyAlignment="1">
      <alignment horizontal="center" vertical="center"/>
    </xf>
    <xf numFmtId="2" fontId="62" fillId="4" borderId="3" xfId="1" applyNumberFormat="1" applyFont="1" applyFill="1" applyBorder="1" applyAlignment="1">
      <alignment horizontal="center" vertical="center"/>
    </xf>
    <xf numFmtId="2" fontId="62" fillId="9" borderId="3" xfId="1" applyNumberFormat="1" applyFont="1" applyFill="1" applyBorder="1" applyAlignment="1">
      <alignment horizontal="center" vertical="center"/>
    </xf>
    <xf numFmtId="2" fontId="62" fillId="8" borderId="3" xfId="1" applyNumberFormat="1" applyFont="1" applyFill="1" applyBorder="1" applyAlignment="1">
      <alignment horizontal="center" vertical="center"/>
    </xf>
    <xf numFmtId="1" fontId="64" fillId="0" borderId="3" xfId="1" applyNumberFormat="1" applyFont="1" applyBorder="1" applyAlignment="1">
      <alignment horizontal="center" vertical="center"/>
    </xf>
    <xf numFmtId="1" fontId="62" fillId="8" borderId="3" xfId="0" applyNumberFormat="1" applyFont="1" applyFill="1" applyBorder="1" applyAlignment="1">
      <alignment horizontal="center" vertical="center"/>
    </xf>
    <xf numFmtId="2" fontId="62" fillId="4" borderId="3" xfId="0" applyNumberFormat="1" applyFont="1" applyFill="1" applyBorder="1" applyAlignment="1">
      <alignment horizontal="center" vertical="center"/>
    </xf>
    <xf numFmtId="2" fontId="62" fillId="8" borderId="3" xfId="0" applyNumberFormat="1" applyFont="1" applyFill="1" applyBorder="1" applyAlignment="1">
      <alignment horizontal="center" vertical="center"/>
    </xf>
    <xf numFmtId="1" fontId="61" fillId="11" borderId="3" xfId="1" applyNumberFormat="1" applyFont="1" applyFill="1" applyBorder="1" applyAlignment="1">
      <alignment horizontal="center" vertical="center"/>
    </xf>
    <xf numFmtId="2" fontId="62" fillId="0" borderId="3" xfId="1" applyNumberFormat="1" applyFont="1" applyBorder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" fontId="61" fillId="11" borderId="3" xfId="1" applyNumberFormat="1" applyFont="1" applyFill="1" applyBorder="1" applyAlignment="1">
      <alignment horizontal="center" vertical="center"/>
    </xf>
    <xf numFmtId="2" fontId="65" fillId="0" borderId="3" xfId="1" applyNumberFormat="1" applyFont="1" applyBorder="1" applyAlignment="1">
      <alignment horizontal="center" vertical="center"/>
    </xf>
    <xf numFmtId="2" fontId="66" fillId="5" borderId="3" xfId="1" applyNumberFormat="1" applyFont="1" applyFill="1" applyBorder="1" applyAlignment="1">
      <alignment horizontal="center" vertical="center"/>
    </xf>
    <xf numFmtId="2" fontId="66" fillId="0" borderId="3" xfId="1" applyNumberFormat="1" applyFont="1" applyBorder="1" applyAlignment="1">
      <alignment horizontal="center" vertical="center"/>
    </xf>
    <xf numFmtId="1" fontId="61" fillId="11" borderId="3" xfId="2" applyNumberFormat="1" applyFont="1" applyFill="1" applyBorder="1" applyAlignment="1">
      <alignment horizontal="center" vertical="center"/>
    </xf>
    <xf numFmtId="0" fontId="61" fillId="11" borderId="3" xfId="1" applyFont="1" applyFill="1" applyBorder="1" applyAlignment="1">
      <alignment horizontal="center" vertical="center"/>
    </xf>
    <xf numFmtId="0" fontId="61" fillId="11" borderId="4" xfId="1" applyFont="1" applyFill="1" applyBorder="1" applyAlignment="1">
      <alignment horizontal="center" vertical="center"/>
    </xf>
    <xf numFmtId="0" fontId="61" fillId="0" borderId="3" xfId="1" applyFont="1" applyBorder="1" applyAlignment="1">
      <alignment horizontal="left" vertical="center" wrapText="1"/>
    </xf>
    <xf numFmtId="2" fontId="67" fillId="5" borderId="3" xfId="1" applyNumberFormat="1" applyFont="1" applyFill="1" applyBorder="1" applyAlignment="1">
      <alignment horizontal="center" vertical="center"/>
    </xf>
    <xf numFmtId="2" fontId="62" fillId="5" borderId="3" xfId="1" applyNumberFormat="1" applyFont="1" applyFill="1" applyBorder="1" applyAlignment="1">
      <alignment horizontal="center" vertical="center"/>
    </xf>
    <xf numFmtId="0" fontId="62" fillId="0" borderId="3" xfId="1" applyFont="1" applyBorder="1" applyAlignment="1">
      <alignment horizontal="center" vertical="center"/>
    </xf>
    <xf numFmtId="2" fontId="61" fillId="0" borderId="0" xfId="0" applyNumberFormat="1" applyFont="1" applyAlignment="1">
      <alignment horizontal="center" vertical="center"/>
    </xf>
    <xf numFmtId="2" fontId="61" fillId="9" borderId="0" xfId="0" applyNumberFormat="1" applyFont="1" applyFill="1" applyAlignment="1">
      <alignment horizontal="center" vertical="center"/>
    </xf>
    <xf numFmtId="0" fontId="62" fillId="3" borderId="8" xfId="1" applyFont="1" applyFill="1" applyBorder="1" applyAlignment="1">
      <alignment horizontal="center" vertical="center"/>
    </xf>
    <xf numFmtId="0" fontId="62" fillId="3" borderId="8" xfId="1" applyFont="1" applyFill="1" applyBorder="1" applyAlignment="1">
      <alignment vertical="center"/>
    </xf>
    <xf numFmtId="0" fontId="61" fillId="3" borderId="3" xfId="1" applyFont="1" applyFill="1" applyBorder="1" applyAlignment="1">
      <alignment horizontal="left" vertical="center"/>
    </xf>
    <xf numFmtId="0" fontId="62" fillId="3" borderId="3" xfId="1" applyFont="1" applyFill="1" applyBorder="1" applyAlignment="1">
      <alignment horizontal="center" vertical="center"/>
    </xf>
    <xf numFmtId="0" fontId="62" fillId="8" borderId="3" xfId="1" applyFont="1" applyFill="1" applyBorder="1" applyAlignment="1">
      <alignment horizontal="center" vertical="center"/>
    </xf>
    <xf numFmtId="1" fontId="62" fillId="8" borderId="3" xfId="1" applyNumberFormat="1" applyFont="1" applyFill="1" applyBorder="1" applyAlignment="1">
      <alignment horizontal="center" vertical="center"/>
    </xf>
    <xf numFmtId="166" fontId="61" fillId="0" borderId="3" xfId="1" applyNumberFormat="1" applyFont="1" applyBorder="1" applyAlignment="1">
      <alignment horizontal="center" vertical="center"/>
    </xf>
    <xf numFmtId="2" fontId="61" fillId="0" borderId="0" xfId="0" applyNumberFormat="1" applyFont="1" applyAlignment="1">
      <alignment vertical="center"/>
    </xf>
    <xf numFmtId="0" fontId="61" fillId="0" borderId="0" xfId="0" applyFont="1" applyAlignment="1">
      <alignment horizontal="center" vertical="center"/>
    </xf>
    <xf numFmtId="1" fontId="61" fillId="0" borderId="0" xfId="0" applyNumberFormat="1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center" vertical="center" wrapText="1"/>
    </xf>
    <xf numFmtId="2" fontId="61" fillId="0" borderId="0" xfId="0" applyNumberFormat="1" applyFont="1" applyAlignment="1">
      <alignment horizontal="center" vertical="center" wrapText="1"/>
    </xf>
    <xf numFmtId="1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2" fontId="60" fillId="0" borderId="0" xfId="0" applyNumberFormat="1" applyFont="1" applyAlignment="1">
      <alignment horizontal="center" vertical="center"/>
    </xf>
    <xf numFmtId="0" fontId="35" fillId="3" borderId="3" xfId="1" applyFont="1" applyFill="1" applyBorder="1" applyAlignment="1">
      <alignment horizontal="left" vertical="center"/>
    </xf>
    <xf numFmtId="0" fontId="34" fillId="0" borderId="0" xfId="1" applyFont="1" applyAlignment="1">
      <alignment horizontal="left" vertical="center"/>
    </xf>
    <xf numFmtId="0" fontId="34" fillId="3" borderId="3" xfId="1" applyFont="1" applyFill="1" applyBorder="1" applyAlignment="1">
      <alignment horizontal="left" vertical="center"/>
    </xf>
    <xf numFmtId="0" fontId="37" fillId="11" borderId="16" xfId="1" applyFont="1" applyFill="1" applyBorder="1" applyAlignment="1">
      <alignment horizontal="center" vertical="center"/>
    </xf>
    <xf numFmtId="2" fontId="52" fillId="17" borderId="3" xfId="0" applyNumberFormat="1" applyFont="1" applyFill="1" applyBorder="1" applyAlignment="1">
      <alignment horizontal="center" vertical="center"/>
    </xf>
    <xf numFmtId="2" fontId="64" fillId="5" borderId="3" xfId="1" applyNumberFormat="1" applyFont="1" applyFill="1" applyBorder="1" applyAlignment="1">
      <alignment horizontal="center" vertical="center"/>
    </xf>
    <xf numFmtId="2" fontId="67" fillId="0" borderId="3" xfId="1" applyNumberFormat="1" applyFont="1" applyBorder="1" applyAlignment="1">
      <alignment horizontal="center" vertical="center"/>
    </xf>
    <xf numFmtId="0" fontId="67" fillId="0" borderId="3" xfId="1" applyFont="1" applyBorder="1" applyAlignment="1">
      <alignment horizontal="left" vertical="center"/>
    </xf>
    <xf numFmtId="0" fontId="68" fillId="0" borderId="3" xfId="0" applyFont="1" applyBorder="1" applyAlignment="1">
      <alignment horizontal="center" vertical="center"/>
    </xf>
    <xf numFmtId="2" fontId="29" fillId="0" borderId="3" xfId="1" applyNumberFormat="1" applyFont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0" fontId="22" fillId="0" borderId="4" xfId="1" applyFont="1" applyBorder="1" applyAlignment="1">
      <alignment horizontal="left" vertical="center"/>
    </xf>
    <xf numFmtId="2" fontId="22" fillId="7" borderId="3" xfId="1" applyNumberFormat="1" applyFont="1" applyFill="1" applyBorder="1" applyAlignment="1">
      <alignment horizontal="center" vertical="center"/>
    </xf>
    <xf numFmtId="0" fontId="16" fillId="0" borderId="0" xfId="1" applyFont="1"/>
    <xf numFmtId="0" fontId="63" fillId="0" borderId="5" xfId="1" applyFont="1" applyBorder="1" applyAlignment="1">
      <alignment horizontal="center" vertical="center" wrapText="1"/>
    </xf>
    <xf numFmtId="2" fontId="61" fillId="0" borderId="6" xfId="0" applyNumberFormat="1" applyFont="1" applyBorder="1" applyAlignment="1">
      <alignment horizontal="center" vertical="center" textRotation="90" wrapText="1"/>
    </xf>
    <xf numFmtId="2" fontId="61" fillId="0" borderId="5" xfId="0" applyNumberFormat="1" applyFont="1" applyBorder="1" applyAlignment="1">
      <alignment horizontal="center" vertical="center" textRotation="90" wrapText="1"/>
    </xf>
    <xf numFmtId="0" fontId="22" fillId="0" borderId="39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left" vertical="center" wrapText="1"/>
    </xf>
    <xf numFmtId="0" fontId="22" fillId="9" borderId="3" xfId="1" applyFont="1" applyFill="1" applyBorder="1" applyAlignment="1">
      <alignment horizontal="left" vertical="center"/>
    </xf>
    <xf numFmtId="0" fontId="61" fillId="12" borderId="3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textRotation="90" wrapText="1"/>
    </xf>
    <xf numFmtId="0" fontId="0" fillId="0" borderId="23" xfId="0" applyBorder="1" applyAlignment="1">
      <alignment horizontal="left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16" fillId="0" borderId="21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2" fillId="0" borderId="0" xfId="0" applyFont="1" applyAlignment="1">
      <alignment horizontal="left" wrapText="1"/>
    </xf>
    <xf numFmtId="0" fontId="61" fillId="0" borderId="21" xfId="0" applyFont="1" applyBorder="1" applyAlignment="1">
      <alignment horizontal="center" vertical="center" textRotation="90" wrapText="1"/>
    </xf>
    <xf numFmtId="0" fontId="61" fillId="0" borderId="42" xfId="0" applyFont="1" applyBorder="1" applyAlignment="1">
      <alignment horizontal="center" vertical="center" textRotation="90" wrapText="1"/>
    </xf>
    <xf numFmtId="0" fontId="61" fillId="0" borderId="23" xfId="0" applyFont="1" applyBorder="1" applyAlignment="1">
      <alignment horizontal="center" vertical="center" textRotation="90" wrapText="1"/>
    </xf>
    <xf numFmtId="0" fontId="61" fillId="0" borderId="40" xfId="0" applyFont="1" applyBorder="1" applyAlignment="1">
      <alignment horizontal="center" vertical="center" wrapText="1"/>
    </xf>
    <xf numFmtId="0" fontId="61" fillId="0" borderId="43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61" fillId="0" borderId="33" xfId="0" applyFont="1" applyBorder="1" applyAlignment="1">
      <alignment horizontal="center" vertical="center" textRotation="90" wrapText="1"/>
    </xf>
    <xf numFmtId="0" fontId="61" fillId="0" borderId="16" xfId="0" applyFont="1" applyBorder="1" applyAlignment="1">
      <alignment horizontal="center" vertical="center" textRotation="90" wrapText="1"/>
    </xf>
    <xf numFmtId="0" fontId="61" fillId="0" borderId="34" xfId="0" applyFont="1" applyBorder="1" applyAlignment="1">
      <alignment horizontal="center" vertical="center" textRotation="90" wrapText="1"/>
    </xf>
    <xf numFmtId="0" fontId="61" fillId="0" borderId="40" xfId="0" applyFont="1" applyBorder="1" applyAlignment="1">
      <alignment horizontal="center" vertical="center" textRotation="90" wrapText="1"/>
    </xf>
    <xf numFmtId="0" fontId="61" fillId="0" borderId="43" xfId="0" applyFont="1" applyBorder="1" applyAlignment="1">
      <alignment horizontal="center" vertical="center" textRotation="90" wrapText="1"/>
    </xf>
    <xf numFmtId="0" fontId="61" fillId="0" borderId="41" xfId="0" applyFont="1" applyBorder="1" applyAlignment="1">
      <alignment horizontal="center" vertical="center" textRotation="90" wrapText="1"/>
    </xf>
    <xf numFmtId="0" fontId="2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10" xfId="0" applyFont="1" applyBorder="1" applyAlignment="1">
      <alignment horizontal="left" vertical="center" wrapText="1"/>
    </xf>
    <xf numFmtId="0" fontId="61" fillId="0" borderId="39" xfId="0" applyFont="1" applyBorder="1" applyAlignment="1">
      <alignment horizontal="center" vertical="center" textRotation="90" wrapText="1"/>
    </xf>
    <xf numFmtId="0" fontId="61" fillId="0" borderId="0" xfId="0" applyFont="1" applyAlignment="1">
      <alignment horizontal="center" vertical="center" textRotation="90" wrapText="1"/>
    </xf>
    <xf numFmtId="0" fontId="61" fillId="0" borderId="15" xfId="0" applyFont="1" applyBorder="1" applyAlignment="1">
      <alignment horizontal="center" vertical="center" textRotation="90" wrapText="1"/>
    </xf>
    <xf numFmtId="0" fontId="62" fillId="4" borderId="8" xfId="1" applyFont="1" applyFill="1" applyBorder="1" applyAlignment="1">
      <alignment horizontal="center" vertical="center"/>
    </xf>
    <xf numFmtId="0" fontId="62" fillId="4" borderId="9" xfId="1" applyFont="1" applyFill="1" applyBorder="1" applyAlignment="1">
      <alignment horizontal="center" vertical="center"/>
    </xf>
    <xf numFmtId="0" fontId="62" fillId="3" borderId="8" xfId="1" applyFont="1" applyFill="1" applyBorder="1" applyAlignment="1">
      <alignment horizontal="center" vertical="center"/>
    </xf>
    <xf numFmtId="0" fontId="62" fillId="3" borderId="9" xfId="1" applyFont="1" applyFill="1" applyBorder="1" applyAlignment="1">
      <alignment horizontal="center" vertical="center"/>
    </xf>
    <xf numFmtId="2" fontId="61" fillId="0" borderId="21" xfId="0" applyNumberFormat="1" applyFont="1" applyBorder="1" applyAlignment="1">
      <alignment horizontal="center" vertical="center" wrapText="1"/>
    </xf>
    <xf numFmtId="2" fontId="61" fillId="0" borderId="37" xfId="0" applyNumberFormat="1" applyFont="1" applyBorder="1" applyAlignment="1">
      <alignment horizontal="center" vertical="center" wrapText="1"/>
    </xf>
    <xf numFmtId="2" fontId="61" fillId="0" borderId="26" xfId="0" applyNumberFormat="1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24" xfId="0" applyFont="1" applyBorder="1" applyAlignment="1">
      <alignment horizontal="center" vertical="center" wrapText="1"/>
    </xf>
    <xf numFmtId="0" fontId="61" fillId="0" borderId="25" xfId="0" applyFont="1" applyBorder="1" applyAlignment="1">
      <alignment horizontal="center" vertical="center" wrapText="1"/>
    </xf>
    <xf numFmtId="0" fontId="61" fillId="0" borderId="38" xfId="0" applyFont="1" applyBorder="1" applyAlignment="1">
      <alignment horizontal="center" vertical="center" wrapText="1"/>
    </xf>
    <xf numFmtId="0" fontId="61" fillId="0" borderId="35" xfId="0" applyFont="1" applyBorder="1" applyAlignment="1">
      <alignment horizontal="center" vertical="center" wrapText="1"/>
    </xf>
    <xf numFmtId="2" fontId="61" fillId="0" borderId="30" xfId="0" applyNumberFormat="1" applyFont="1" applyBorder="1" applyAlignment="1">
      <alignment horizontal="center" vertical="center" wrapText="1"/>
    </xf>
    <xf numFmtId="2" fontId="61" fillId="0" borderId="32" xfId="0" applyNumberFormat="1" applyFont="1" applyBorder="1" applyAlignment="1">
      <alignment horizontal="center" vertical="center" wrapText="1"/>
    </xf>
    <xf numFmtId="1" fontId="62" fillId="4" borderId="8" xfId="1" applyNumberFormat="1" applyFont="1" applyFill="1" applyBorder="1" applyAlignment="1">
      <alignment horizontal="center" vertical="center"/>
    </xf>
    <xf numFmtId="0" fontId="62" fillId="16" borderId="27" xfId="0" applyFont="1" applyFill="1" applyBorder="1" applyAlignment="1">
      <alignment horizontal="center" vertical="center" textRotation="90" wrapText="1"/>
    </xf>
    <xf numFmtId="0" fontId="62" fillId="16" borderId="28" xfId="0" applyFont="1" applyFill="1" applyBorder="1" applyAlignment="1">
      <alignment horizontal="center" vertical="center" textRotation="90" wrapText="1"/>
    </xf>
    <xf numFmtId="0" fontId="62" fillId="16" borderId="29" xfId="0" applyFont="1" applyFill="1" applyBorder="1" applyAlignment="1">
      <alignment horizontal="center" vertical="center" textRotation="90" wrapText="1"/>
    </xf>
    <xf numFmtId="0" fontId="63" fillId="0" borderId="35" xfId="1" applyFont="1" applyBorder="1" applyAlignment="1">
      <alignment horizontal="center" vertical="center" wrapText="1"/>
    </xf>
    <xf numFmtId="0" fontId="63" fillId="0" borderId="33" xfId="1" applyFont="1" applyBorder="1" applyAlignment="1">
      <alignment horizontal="center" vertical="center" wrapText="1"/>
    </xf>
    <xf numFmtId="0" fontId="63" fillId="0" borderId="36" xfId="1" applyFont="1" applyBorder="1" applyAlignment="1">
      <alignment horizontal="center" vertical="center" wrapText="1"/>
    </xf>
    <xf numFmtId="0" fontId="63" fillId="0" borderId="8" xfId="1" applyFont="1" applyBorder="1" applyAlignment="1">
      <alignment horizontal="center" vertical="center"/>
    </xf>
    <xf numFmtId="0" fontId="63" fillId="0" borderId="16" xfId="1" applyFont="1" applyBorder="1" applyAlignment="1">
      <alignment horizontal="center" vertical="center"/>
    </xf>
    <xf numFmtId="0" fontId="63" fillId="0" borderId="9" xfId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 wrapText="1"/>
    </xf>
    <xf numFmtId="2" fontId="58" fillId="0" borderId="15" xfId="0" applyNumberFormat="1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17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61" fillId="0" borderId="31" xfId="0" applyFont="1" applyBorder="1" applyAlignment="1">
      <alignment horizontal="center" vertical="center"/>
    </xf>
    <xf numFmtId="0" fontId="61" fillId="0" borderId="32" xfId="0" applyFont="1" applyBorder="1" applyAlignment="1">
      <alignment horizontal="center" vertical="center"/>
    </xf>
    <xf numFmtId="0" fontId="61" fillId="0" borderId="33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1" fillId="0" borderId="34" xfId="0" applyFont="1" applyBorder="1" applyAlignment="1">
      <alignment horizontal="center" vertical="center" wrapText="1"/>
    </xf>
    <xf numFmtId="1" fontId="61" fillId="0" borderId="21" xfId="0" applyNumberFormat="1" applyFont="1" applyBorder="1" applyAlignment="1">
      <alignment horizontal="center" vertical="center" textRotation="90" wrapText="1"/>
    </xf>
    <xf numFmtId="1" fontId="61" fillId="0" borderId="23" xfId="0" applyNumberFormat="1" applyFont="1" applyBorder="1" applyAlignment="1">
      <alignment horizontal="center" vertical="center" textRotation="90" wrapText="1"/>
    </xf>
    <xf numFmtId="0" fontId="61" fillId="0" borderId="21" xfId="0" applyFont="1" applyBorder="1" applyAlignment="1">
      <alignment horizontal="center" vertical="center" wrapText="1"/>
    </xf>
    <xf numFmtId="0" fontId="61" fillId="0" borderId="42" xfId="0" applyFont="1" applyBorder="1" applyAlignment="1">
      <alignment horizontal="center" vertical="center" wrapText="1"/>
    </xf>
    <xf numFmtId="0" fontId="61" fillId="0" borderId="23" xfId="0" applyFont="1" applyBorder="1" applyAlignment="1">
      <alignment horizontal="center" vertical="center" wrapText="1"/>
    </xf>
    <xf numFmtId="0" fontId="19" fillId="16" borderId="27" xfId="0" applyFont="1" applyFill="1" applyBorder="1" applyAlignment="1">
      <alignment horizontal="center" vertical="center" textRotation="90" wrapText="1"/>
    </xf>
    <xf numFmtId="0" fontId="19" fillId="16" borderId="28" xfId="0" applyFont="1" applyFill="1" applyBorder="1" applyAlignment="1">
      <alignment horizontal="center" vertical="center" textRotation="90" wrapText="1"/>
    </xf>
    <xf numFmtId="0" fontId="19" fillId="16" borderId="29" xfId="0" applyFont="1" applyFill="1" applyBorder="1" applyAlignment="1">
      <alignment horizontal="center" vertical="center" textRotation="90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28" fillId="3" borderId="8" xfId="1" applyFont="1" applyFill="1" applyBorder="1" applyAlignment="1">
      <alignment horizontal="center" vertical="center"/>
    </xf>
    <xf numFmtId="0" fontId="28" fillId="3" borderId="9" xfId="1" applyFont="1" applyFill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 textRotation="90" wrapText="1"/>
    </xf>
    <xf numFmtId="0" fontId="16" fillId="0" borderId="42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40" xfId="0" applyFont="1" applyBorder="1" applyAlignment="1">
      <alignment horizontal="center" vertical="center" textRotation="90" wrapText="1"/>
    </xf>
    <xf numFmtId="0" fontId="16" fillId="0" borderId="43" xfId="0" applyFont="1" applyBorder="1" applyAlignment="1">
      <alignment horizontal="center" vertical="center" textRotation="90" wrapText="1"/>
    </xf>
    <xf numFmtId="0" fontId="16" fillId="0" borderId="41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36" xfId="1" applyFont="1" applyBorder="1" applyAlignment="1">
      <alignment horizontal="center" vertical="center" wrapText="1"/>
    </xf>
    <xf numFmtId="2" fontId="16" fillId="0" borderId="21" xfId="0" applyNumberFormat="1" applyFont="1" applyBorder="1" applyAlignment="1">
      <alignment horizontal="center" vertical="center" wrapText="1"/>
    </xf>
    <xf numFmtId="2" fontId="16" fillId="0" borderId="37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0" fontId="28" fillId="4" borderId="8" xfId="1" applyFont="1" applyFill="1" applyBorder="1" applyAlignment="1">
      <alignment horizontal="center" vertical="center"/>
    </xf>
    <xf numFmtId="0" fontId="28" fillId="4" borderId="9" xfId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textRotation="90" wrapText="1"/>
    </xf>
    <xf numFmtId="0" fontId="16" fillId="0" borderId="34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textRotation="90" wrapText="1"/>
    </xf>
    <xf numFmtId="0" fontId="16" fillId="0" borderId="15" xfId="0" applyFont="1" applyBorder="1" applyAlignment="1">
      <alignment horizontal="center" vertical="center" textRotation="90" wrapText="1"/>
    </xf>
    <xf numFmtId="2" fontId="16" fillId="0" borderId="21" xfId="0" applyNumberFormat="1" applyFont="1" applyBorder="1" applyAlignment="1">
      <alignment horizontal="center" vertical="center" textRotation="90" wrapText="1"/>
    </xf>
    <xf numFmtId="2" fontId="16" fillId="0" borderId="23" xfId="0" applyNumberFormat="1" applyFont="1" applyBorder="1" applyAlignment="1">
      <alignment horizontal="center" vertical="center" textRotation="90" wrapText="1"/>
    </xf>
    <xf numFmtId="2" fontId="33" fillId="0" borderId="15" xfId="0" applyNumberFormat="1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6" fillId="0" borderId="39" xfId="0" applyFont="1" applyBorder="1" applyAlignment="1">
      <alignment horizontal="center" vertical="center" textRotation="90" wrapText="1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1" fontId="16" fillId="0" borderId="25" xfId="0" applyNumberFormat="1" applyFont="1" applyBorder="1" applyAlignment="1">
      <alignment horizontal="center" vertical="center" textRotation="90" wrapText="1"/>
    </xf>
    <xf numFmtId="1" fontId="16" fillId="0" borderId="26" xfId="0" applyNumberFormat="1" applyFont="1" applyBorder="1" applyAlignment="1">
      <alignment horizontal="center" vertical="center" textRotation="90" wrapText="1"/>
    </xf>
    <xf numFmtId="0" fontId="21" fillId="0" borderId="0" xfId="0" applyFont="1" applyAlignment="1">
      <alignment vertical="center"/>
    </xf>
    <xf numFmtId="0" fontId="30" fillId="0" borderId="8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4" borderId="3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47" fillId="0" borderId="39" xfId="0" applyFont="1" applyBorder="1" applyAlignment="1">
      <alignment horizontal="center" vertical="center" textRotation="90" wrapText="1"/>
    </xf>
    <xf numFmtId="0" fontId="47" fillId="0" borderId="34" xfId="0" applyFont="1" applyBorder="1" applyAlignment="1">
      <alignment horizontal="center" vertical="center" textRotation="90" wrapText="1"/>
    </xf>
    <xf numFmtId="2" fontId="18" fillId="0" borderId="15" xfId="0" applyNumberFormat="1" applyFont="1" applyBorder="1" applyAlignment="1">
      <alignment horizontal="center" vertical="center" wrapText="1"/>
    </xf>
    <xf numFmtId="2" fontId="45" fillId="0" borderId="15" xfId="0" applyNumberFormat="1" applyFont="1" applyBorder="1" applyAlignment="1">
      <alignment horizontal="center" vertical="center" wrapText="1"/>
    </xf>
    <xf numFmtId="0" fontId="47" fillId="0" borderId="38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textRotation="90" wrapText="1"/>
    </xf>
    <xf numFmtId="0" fontId="47" fillId="0" borderId="42" xfId="0" applyFont="1" applyBorder="1" applyAlignment="1">
      <alignment horizontal="center" vertical="center" textRotation="90" wrapText="1"/>
    </xf>
    <xf numFmtId="0" fontId="47" fillId="0" borderId="23" xfId="0" applyFont="1" applyBorder="1" applyAlignment="1">
      <alignment horizontal="center" vertical="center" textRotation="90" wrapText="1"/>
    </xf>
    <xf numFmtId="0" fontId="47" fillId="0" borderId="11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2" fontId="47" fillId="0" borderId="21" xfId="0" applyNumberFormat="1" applyFont="1" applyBorder="1" applyAlignment="1">
      <alignment horizontal="center" vertical="center" wrapText="1"/>
    </xf>
    <xf numFmtId="2" fontId="47" fillId="0" borderId="37" xfId="0" applyNumberFormat="1" applyFont="1" applyBorder="1" applyAlignment="1">
      <alignment horizontal="center" vertical="center" wrapText="1"/>
    </xf>
    <xf numFmtId="2" fontId="47" fillId="0" borderId="26" xfId="0" applyNumberFormat="1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textRotation="90" wrapText="1"/>
    </xf>
    <xf numFmtId="0" fontId="47" fillId="0" borderId="40" xfId="0" applyFont="1" applyBorder="1" applyAlignment="1">
      <alignment horizontal="center" vertical="center" textRotation="90" wrapText="1"/>
    </xf>
    <xf numFmtId="0" fontId="47" fillId="0" borderId="41" xfId="0" applyFont="1" applyBorder="1" applyAlignment="1">
      <alignment horizontal="center" vertical="center" textRotation="90" wrapText="1"/>
    </xf>
    <xf numFmtId="0" fontId="47" fillId="0" borderId="30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textRotation="90" wrapText="1"/>
    </xf>
    <xf numFmtId="0" fontId="47" fillId="0" borderId="15" xfId="0" applyFont="1" applyBorder="1" applyAlignment="1">
      <alignment horizontal="center" vertical="center" textRotation="90" wrapText="1"/>
    </xf>
    <xf numFmtId="2" fontId="47" fillId="0" borderId="21" xfId="0" applyNumberFormat="1" applyFont="1" applyBorder="1" applyAlignment="1">
      <alignment horizontal="center" vertical="center" textRotation="90" wrapText="1"/>
    </xf>
    <xf numFmtId="2" fontId="47" fillId="0" borderId="23" xfId="0" applyNumberFormat="1" applyFont="1" applyBorder="1" applyAlignment="1">
      <alignment horizontal="center" vertical="center" textRotation="90" wrapText="1"/>
    </xf>
    <xf numFmtId="1" fontId="47" fillId="0" borderId="25" xfId="0" applyNumberFormat="1" applyFont="1" applyBorder="1" applyAlignment="1">
      <alignment horizontal="center" vertical="center" textRotation="90" wrapText="1"/>
    </xf>
    <xf numFmtId="1" fontId="47" fillId="0" borderId="26" xfId="0" applyNumberFormat="1" applyFont="1" applyBorder="1" applyAlignment="1">
      <alignment horizontal="center" vertical="center" textRotation="90" wrapText="1"/>
    </xf>
    <xf numFmtId="0" fontId="47" fillId="0" borderId="33" xfId="0" applyFont="1" applyBorder="1" applyAlignment="1">
      <alignment horizontal="center" vertical="center" textRotation="90" wrapText="1"/>
    </xf>
    <xf numFmtId="0" fontId="51" fillId="0" borderId="35" xfId="1" applyFont="1" applyBorder="1" applyAlignment="1">
      <alignment horizontal="center" vertical="center" wrapText="1"/>
    </xf>
    <xf numFmtId="0" fontId="51" fillId="0" borderId="33" xfId="1" applyFont="1" applyBorder="1" applyAlignment="1">
      <alignment horizontal="center" vertical="center" wrapText="1"/>
    </xf>
    <xf numFmtId="0" fontId="51" fillId="0" borderId="36" xfId="1" applyFont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 textRotation="90" wrapText="1"/>
    </xf>
    <xf numFmtId="0" fontId="50" fillId="0" borderId="41" xfId="0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center" wrapText="1"/>
    </xf>
    <xf numFmtId="0" fontId="53" fillId="4" borderId="8" xfId="1" applyFont="1" applyFill="1" applyBorder="1" applyAlignment="1">
      <alignment horizontal="center" vertical="center"/>
    </xf>
    <xf numFmtId="0" fontId="53" fillId="4" borderId="9" xfId="1" applyFont="1" applyFill="1" applyBorder="1" applyAlignment="1">
      <alignment horizontal="center" vertical="center"/>
    </xf>
    <xf numFmtId="0" fontId="53" fillId="3" borderId="8" xfId="1" applyFont="1" applyFill="1" applyBorder="1" applyAlignment="1">
      <alignment horizontal="center" vertical="center"/>
    </xf>
    <xf numFmtId="0" fontId="53" fillId="3" borderId="9" xfId="1" applyFont="1" applyFill="1" applyBorder="1" applyAlignment="1">
      <alignment horizontal="center" vertical="center"/>
    </xf>
    <xf numFmtId="0" fontId="53" fillId="0" borderId="10" xfId="0" applyFont="1" applyBorder="1" applyAlignment="1">
      <alignment horizontal="left" vertical="center" wrapText="1"/>
    </xf>
    <xf numFmtId="0" fontId="51" fillId="0" borderId="8" xfId="1" applyFont="1" applyBorder="1" applyAlignment="1">
      <alignment horizontal="center" vertical="center"/>
    </xf>
    <xf numFmtId="0" fontId="51" fillId="0" borderId="16" xfId="1" applyFont="1" applyBorder="1" applyAlignment="1">
      <alignment horizontal="center" vertical="center"/>
    </xf>
    <xf numFmtId="0" fontId="51" fillId="0" borderId="9" xfId="1" applyFont="1" applyBorder="1" applyAlignment="1">
      <alignment horizontal="center" vertical="center"/>
    </xf>
    <xf numFmtId="0" fontId="53" fillId="4" borderId="8" xfId="0" applyFont="1" applyFill="1" applyBorder="1" applyAlignment="1">
      <alignment horizontal="left" vertical="center"/>
    </xf>
    <xf numFmtId="0" fontId="53" fillId="4" borderId="16" xfId="0" applyFont="1" applyFill="1" applyBorder="1" applyAlignment="1">
      <alignment horizontal="left" vertical="center"/>
    </xf>
    <xf numFmtId="0" fontId="53" fillId="4" borderId="9" xfId="0" applyFont="1" applyFill="1" applyBorder="1" applyAlignment="1">
      <alignment horizontal="left" vertical="center"/>
    </xf>
    <xf numFmtId="0" fontId="47" fillId="0" borderId="43" xfId="0" applyFont="1" applyBorder="1" applyAlignment="1">
      <alignment horizontal="center" vertical="center" textRotation="90" wrapText="1"/>
    </xf>
    <xf numFmtId="0" fontId="47" fillId="0" borderId="33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0" fontId="47" fillId="0" borderId="40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textRotation="90" wrapText="1"/>
    </xf>
    <xf numFmtId="0" fontId="21" fillId="0" borderId="41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34" xfId="0" applyFont="1" applyBorder="1" applyAlignment="1">
      <alignment horizontal="center" vertical="center" textRotation="90" wrapText="1"/>
    </xf>
    <xf numFmtId="0" fontId="34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textRotation="90" wrapText="1"/>
    </xf>
    <xf numFmtId="0" fontId="21" fillId="0" borderId="39" xfId="0" applyFont="1" applyBorder="1" applyAlignment="1">
      <alignment horizontal="center" vertical="center" textRotation="90" wrapText="1"/>
    </xf>
    <xf numFmtId="0" fontId="21" fillId="0" borderId="3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textRotation="90" wrapText="1"/>
    </xf>
    <xf numFmtId="0" fontId="21" fillId="0" borderId="42" xfId="0" applyFont="1" applyBorder="1" applyAlignment="1">
      <alignment horizontal="center" vertical="center" textRotation="90" wrapText="1"/>
    </xf>
    <xf numFmtId="0" fontId="21" fillId="0" borderId="23" xfId="0" applyFont="1" applyBorder="1" applyAlignment="1">
      <alignment horizontal="center" vertical="center" textRotation="90" wrapText="1"/>
    </xf>
    <xf numFmtId="2" fontId="21" fillId="0" borderId="33" xfId="0" applyNumberFormat="1" applyFont="1" applyBorder="1" applyAlignment="1">
      <alignment horizontal="center" vertical="center" wrapText="1"/>
    </xf>
    <xf numFmtId="2" fontId="21" fillId="0" borderId="16" xfId="0" applyNumberFormat="1" applyFont="1" applyBorder="1" applyAlignment="1">
      <alignment horizontal="center" vertical="center" wrapText="1"/>
    </xf>
    <xf numFmtId="2" fontId="21" fillId="0" borderId="34" xfId="0" applyNumberFormat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35" fillId="3" borderId="8" xfId="1" applyFont="1" applyFill="1" applyBorder="1" applyAlignment="1">
      <alignment horizontal="center" vertical="center"/>
    </xf>
    <xf numFmtId="0" fontId="35" fillId="3" borderId="9" xfId="1" applyFont="1" applyFill="1" applyBorder="1" applyAlignment="1">
      <alignment horizontal="center" vertical="center"/>
    </xf>
    <xf numFmtId="0" fontId="35" fillId="4" borderId="8" xfId="1" applyFont="1" applyFill="1" applyBorder="1" applyAlignment="1">
      <alignment horizontal="center" vertical="center"/>
    </xf>
    <xf numFmtId="0" fontId="35" fillId="4" borderId="9" xfId="1" applyFont="1" applyFill="1" applyBorder="1" applyAlignment="1">
      <alignment horizontal="center" vertical="center"/>
    </xf>
    <xf numFmtId="0" fontId="28" fillId="0" borderId="40" xfId="0" applyFont="1" applyBorder="1" applyAlignment="1">
      <alignment horizontal="center" vertical="center" textRotation="90" wrapText="1"/>
    </xf>
    <xf numFmtId="0" fontId="28" fillId="0" borderId="41" xfId="0" applyFont="1" applyBorder="1" applyAlignment="1">
      <alignment horizontal="center" vertical="center" textRotation="90" wrapText="1"/>
    </xf>
    <xf numFmtId="0" fontId="37" fillId="0" borderId="5" xfId="1" applyFont="1" applyBorder="1" applyAlignment="1">
      <alignment horizontal="center" vertical="center" wrapText="1"/>
    </xf>
    <xf numFmtId="0" fontId="37" fillId="0" borderId="39" xfId="1" applyFont="1" applyBorder="1" applyAlignment="1">
      <alignment horizontal="center" vertical="center" wrapText="1"/>
    </xf>
    <xf numFmtId="0" fontId="37" fillId="0" borderId="6" xfId="1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textRotation="90" wrapText="1"/>
    </xf>
    <xf numFmtId="2" fontId="21" fillId="0" borderId="44" xfId="0" applyNumberFormat="1" applyFont="1" applyBorder="1" applyAlignment="1">
      <alignment horizontal="center" vertical="center"/>
    </xf>
    <xf numFmtId="2" fontId="21" fillId="0" borderId="45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 textRotation="90" wrapText="1"/>
    </xf>
    <xf numFmtId="0" fontId="21" fillId="0" borderId="2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8" fillId="0" borderId="34" xfId="0" applyFont="1" applyBorder="1" applyAlignment="1">
      <alignment horizontal="center" vertical="center" textRotation="90" wrapText="1"/>
    </xf>
    <xf numFmtId="0" fontId="18" fillId="0" borderId="40" xfId="0" applyFont="1" applyBorder="1" applyAlignment="1">
      <alignment horizontal="center" vertical="center" textRotation="90" wrapText="1"/>
    </xf>
    <xf numFmtId="0" fontId="18" fillId="0" borderId="43" xfId="0" applyFont="1" applyBorder="1" applyAlignment="1">
      <alignment horizontal="center" vertical="center" textRotation="90" wrapText="1"/>
    </xf>
    <xf numFmtId="0" fontId="18" fillId="0" borderId="41" xfId="0" applyFont="1" applyBorder="1" applyAlignment="1">
      <alignment horizontal="center" vertical="center" textRotation="90" wrapText="1"/>
    </xf>
    <xf numFmtId="0" fontId="18" fillId="0" borderId="33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center" vertical="center" textRotation="90" wrapText="1"/>
    </xf>
    <xf numFmtId="0" fontId="18" fillId="0" borderId="42" xfId="0" applyFont="1" applyBorder="1" applyAlignment="1">
      <alignment horizontal="center" vertical="center" textRotation="90" wrapText="1"/>
    </xf>
    <xf numFmtId="0" fontId="18" fillId="0" borderId="23" xfId="0" applyFont="1" applyBorder="1" applyAlignment="1">
      <alignment horizontal="center" vertical="center" textRotation="90" wrapText="1"/>
    </xf>
    <xf numFmtId="0" fontId="18" fillId="0" borderId="3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8" fillId="0" borderId="1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44" fillId="9" borderId="3" xfId="0" applyFont="1" applyFill="1" applyBorder="1" applyAlignment="1">
      <alignment horizontal="left" vertical="center" wrapText="1"/>
    </xf>
    <xf numFmtId="0" fontId="26" fillId="9" borderId="8" xfId="0" applyFont="1" applyFill="1" applyBorder="1" applyAlignment="1">
      <alignment horizontal="left" vertical="center" wrapText="1"/>
    </xf>
    <xf numFmtId="0" fontId="44" fillId="9" borderId="16" xfId="0" applyFont="1" applyFill="1" applyBorder="1" applyAlignment="1">
      <alignment horizontal="left" vertical="center" wrapText="1"/>
    </xf>
    <xf numFmtId="0" fontId="44" fillId="9" borderId="9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2" fontId="18" fillId="0" borderId="40" xfId="0" applyNumberFormat="1" applyFont="1" applyBorder="1" applyAlignment="1">
      <alignment horizontal="center" vertical="center" textRotation="90" wrapText="1"/>
    </xf>
    <xf numFmtId="2" fontId="18" fillId="0" borderId="41" xfId="0" applyNumberFormat="1" applyFont="1" applyBorder="1" applyAlignment="1">
      <alignment horizontal="center" vertical="center" textRotation="90" wrapText="1"/>
    </xf>
    <xf numFmtId="2" fontId="18" fillId="0" borderId="39" xfId="0" applyNumberFormat="1" applyFont="1" applyBorder="1" applyAlignment="1">
      <alignment horizontal="center" vertical="center" textRotation="90" wrapText="1"/>
    </xf>
    <xf numFmtId="2" fontId="18" fillId="0" borderId="34" xfId="0" applyNumberFormat="1" applyFont="1" applyBorder="1" applyAlignment="1">
      <alignment horizontal="center" vertical="center" textRotation="90" wrapText="1"/>
    </xf>
    <xf numFmtId="0" fontId="18" fillId="0" borderId="2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2" fontId="16" fillId="0" borderId="0" xfId="0" applyNumberFormat="1" applyFont="1" applyAlignment="1">
      <alignment horizontal="center" vertical="center" wrapText="1"/>
    </xf>
    <xf numFmtId="0" fontId="19" fillId="4" borderId="8" xfId="1" applyFont="1" applyFill="1" applyBorder="1" applyAlignment="1">
      <alignment horizontal="center" vertical="center"/>
    </xf>
    <xf numFmtId="0" fontId="19" fillId="4" borderId="9" xfId="1" applyFont="1" applyFill="1" applyBorder="1" applyAlignment="1">
      <alignment horizontal="center" vertical="center"/>
    </xf>
    <xf numFmtId="0" fontId="19" fillId="14" borderId="8" xfId="1" applyFont="1" applyFill="1" applyBorder="1" applyAlignment="1">
      <alignment horizontal="center" vertical="center"/>
    </xf>
    <xf numFmtId="0" fontId="19" fillId="14" borderId="9" xfId="1" applyFont="1" applyFill="1" applyBorder="1" applyAlignment="1">
      <alignment horizontal="center" vertical="center"/>
    </xf>
    <xf numFmtId="0" fontId="26" fillId="0" borderId="5" xfId="1" applyFont="1" applyBorder="1" applyAlignment="1">
      <alignment horizontal="center" vertical="center" wrapText="1"/>
    </xf>
    <xf numFmtId="0" fontId="26" fillId="0" borderId="39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 wrapText="1"/>
    </xf>
    <xf numFmtId="2" fontId="18" fillId="0" borderId="31" xfId="0" applyNumberFormat="1" applyFont="1" applyBorder="1" applyAlignment="1">
      <alignment horizontal="center" vertical="center" wrapText="1"/>
    </xf>
    <xf numFmtId="2" fontId="18" fillId="0" borderId="32" xfId="0" applyNumberFormat="1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</cellXfs>
  <cellStyles count="4">
    <cellStyle name="Обычный" xfId="0" builtinId="0"/>
    <cellStyle name="Обычный_Книга1АКТ сверки Елизарово" xfId="1" xr:uid="{00000000-0005-0000-0000-000001000000}"/>
    <cellStyle name="Процентный" xfId="2" builtinId="5"/>
    <cellStyle name="Финансовый_Книга1АКТ сверки Елизарово" xfId="3" xr:uid="{00000000-0005-0000-0000-000003000000}"/>
  </cellStyles>
  <dxfs count="0"/>
  <tableStyles count="0" defaultTableStyle="TableStyleMedium9" defaultPivotStyle="PivotStyleLight16"/>
  <colors>
    <mruColors>
      <color rgb="FFF28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7"/>
  <sheetViews>
    <sheetView topLeftCell="D325" workbookViewId="0">
      <selection activeCell="T210" sqref="T210"/>
    </sheetView>
  </sheetViews>
  <sheetFormatPr defaultRowHeight="12.75" x14ac:dyDescent="0.2"/>
  <cols>
    <col min="1" max="1" width="5" style="3" customWidth="1"/>
    <col min="2" max="2" width="14.5703125" style="3" customWidth="1"/>
    <col min="3" max="3" width="4.28515625" style="3" customWidth="1"/>
    <col min="4" max="4" width="3.28515625" style="3" customWidth="1"/>
    <col min="5" max="5" width="16.140625" style="3" customWidth="1"/>
    <col min="6" max="6" width="5" style="3" customWidth="1"/>
    <col min="7" max="7" width="6.85546875" style="3" customWidth="1"/>
    <col min="8" max="8" width="7" style="3" customWidth="1"/>
    <col min="9" max="9" width="7.42578125" style="3" customWidth="1"/>
    <col min="10" max="10" width="6.140625" style="3" customWidth="1"/>
    <col min="11" max="11" width="6" style="3" customWidth="1"/>
    <col min="12" max="12" width="6.5703125" style="3" customWidth="1"/>
    <col min="13" max="13" width="7.140625" style="3" customWidth="1"/>
    <col min="14" max="14" width="5.7109375" style="3" customWidth="1"/>
    <col min="15" max="15" width="6.5703125" style="3" customWidth="1"/>
    <col min="16" max="16" width="7.28515625" style="3" customWidth="1"/>
    <col min="17" max="17" width="6.140625" style="3" customWidth="1"/>
    <col min="18" max="18" width="4" style="3" customWidth="1"/>
    <col min="19" max="19" width="7.85546875" style="3" customWidth="1"/>
    <col min="20" max="21" width="6.5703125" style="3" customWidth="1"/>
    <col min="22" max="22" width="5.7109375" style="3" customWidth="1"/>
    <col min="23" max="23" width="5.85546875" style="3" customWidth="1"/>
    <col min="24" max="24" width="3.85546875" style="3" customWidth="1"/>
    <col min="25" max="25" width="6.85546875" style="3" customWidth="1"/>
    <col min="26" max="16384" width="9.140625" style="3"/>
  </cols>
  <sheetData>
    <row r="1" spans="1:25" x14ac:dyDescent="0.2">
      <c r="A1" s="484" t="s">
        <v>0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</row>
    <row r="2" spans="1:25" ht="40.5" customHeight="1" thickBot="1" x14ac:dyDescent="0.25">
      <c r="A2" s="486" t="s">
        <v>475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</row>
    <row r="3" spans="1:25" ht="45.75" customHeight="1" thickBot="1" x14ac:dyDescent="0.25">
      <c r="A3" s="487" t="s">
        <v>1</v>
      </c>
      <c r="B3" s="487" t="s">
        <v>2</v>
      </c>
      <c r="C3" s="489" t="s">
        <v>3</v>
      </c>
      <c r="D3" s="489" t="s">
        <v>4</v>
      </c>
      <c r="E3" s="487" t="s">
        <v>5</v>
      </c>
      <c r="F3" s="489" t="s">
        <v>6</v>
      </c>
      <c r="G3" s="491" t="s">
        <v>431</v>
      </c>
      <c r="H3" s="478" t="s">
        <v>7</v>
      </c>
      <c r="I3" s="493"/>
      <c r="J3" s="493"/>
      <c r="K3" s="494"/>
      <c r="L3" s="476" t="s">
        <v>8</v>
      </c>
      <c r="M3" s="478" t="s">
        <v>430</v>
      </c>
      <c r="N3" s="479"/>
      <c r="O3" s="479"/>
      <c r="P3" s="479"/>
      <c r="Q3" s="480"/>
      <c r="R3" s="481" t="s">
        <v>9</v>
      </c>
      <c r="S3" s="482"/>
      <c r="T3" s="482"/>
      <c r="U3" s="483"/>
      <c r="V3" s="468" t="s">
        <v>10</v>
      </c>
      <c r="W3" s="469"/>
      <c r="X3" s="470"/>
      <c r="Y3" s="471" t="s">
        <v>11</v>
      </c>
    </row>
    <row r="4" spans="1:25" ht="97.5" customHeight="1" thickBot="1" x14ac:dyDescent="0.25">
      <c r="A4" s="488"/>
      <c r="B4" s="488"/>
      <c r="C4" s="490"/>
      <c r="D4" s="490"/>
      <c r="E4" s="488"/>
      <c r="F4" s="490"/>
      <c r="G4" s="492"/>
      <c r="H4" s="1" t="s">
        <v>12</v>
      </c>
      <c r="I4" s="1" t="s">
        <v>13</v>
      </c>
      <c r="J4" s="1" t="s">
        <v>14</v>
      </c>
      <c r="K4" s="1" t="s">
        <v>15</v>
      </c>
      <c r="L4" s="477"/>
      <c r="M4" s="57" t="s">
        <v>16</v>
      </c>
      <c r="N4" s="57" t="s">
        <v>17</v>
      </c>
      <c r="O4" s="57" t="s">
        <v>18</v>
      </c>
      <c r="P4" s="57" t="s">
        <v>19</v>
      </c>
      <c r="Q4" s="58" t="s">
        <v>20</v>
      </c>
      <c r="R4" s="1" t="s">
        <v>21</v>
      </c>
      <c r="S4" s="1" t="s">
        <v>22</v>
      </c>
      <c r="T4" s="2" t="s">
        <v>12</v>
      </c>
      <c r="U4" s="59" t="s">
        <v>23</v>
      </c>
      <c r="V4" s="57" t="s">
        <v>22</v>
      </c>
      <c r="W4" s="60" t="s">
        <v>12</v>
      </c>
      <c r="X4" s="61" t="s">
        <v>465</v>
      </c>
      <c r="Y4" s="472"/>
    </row>
    <row r="5" spans="1:25" ht="12.75" customHeight="1" x14ac:dyDescent="0.2">
      <c r="A5" s="473" t="s">
        <v>24</v>
      </c>
      <c r="B5" s="474"/>
      <c r="C5" s="21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x14ac:dyDescent="0.2">
      <c r="A6" s="6">
        <v>1</v>
      </c>
      <c r="B6" s="4" t="s">
        <v>25</v>
      </c>
      <c r="C6" s="5">
        <v>1</v>
      </c>
      <c r="D6" s="5">
        <v>1</v>
      </c>
      <c r="E6" s="4" t="s">
        <v>26</v>
      </c>
      <c r="F6" s="4"/>
      <c r="G6" s="6">
        <f>H6+I6+J6+K6</f>
        <v>31.6</v>
      </c>
      <c r="H6" s="6">
        <v>31.6</v>
      </c>
      <c r="I6" s="6"/>
      <c r="J6" s="6"/>
      <c r="K6" s="6"/>
      <c r="L6" s="6">
        <v>1962</v>
      </c>
      <c r="M6" s="6">
        <f>N6+O6+P6+Q6</f>
        <v>31.6</v>
      </c>
      <c r="N6" s="6"/>
      <c r="O6" s="6">
        <f>G6</f>
        <v>31.6</v>
      </c>
      <c r="P6" s="6"/>
      <c r="Q6" s="6"/>
      <c r="R6" s="7">
        <v>1</v>
      </c>
      <c r="S6" s="7">
        <f t="shared" ref="S6:T20" si="0">G6</f>
        <v>31.6</v>
      </c>
      <c r="T6" s="7">
        <f t="shared" si="0"/>
        <v>31.6</v>
      </c>
      <c r="U6" s="7">
        <f t="shared" ref="U6:U20" si="1">F6</f>
        <v>0</v>
      </c>
      <c r="V6" s="5"/>
      <c r="W6" s="5"/>
      <c r="X6" s="5"/>
      <c r="Y6" s="7">
        <v>31.6</v>
      </c>
    </row>
    <row r="7" spans="1:25" x14ac:dyDescent="0.2">
      <c r="A7" s="6">
        <v>2</v>
      </c>
      <c r="B7" s="4"/>
      <c r="C7" s="8" t="s">
        <v>60</v>
      </c>
      <c r="D7" s="4">
        <v>7</v>
      </c>
      <c r="E7" s="9" t="s">
        <v>32</v>
      </c>
      <c r="F7" s="6">
        <v>1</v>
      </c>
      <c r="G7" s="6">
        <f t="shared" ref="G7:G12" si="2">H7+I7+J7+K7</f>
        <v>56.1</v>
      </c>
      <c r="H7" s="6">
        <v>56.1</v>
      </c>
      <c r="I7" s="6"/>
      <c r="J7" s="6"/>
      <c r="K7" s="6"/>
      <c r="L7" s="6">
        <v>2005</v>
      </c>
      <c r="M7" s="6">
        <f t="shared" ref="M7:M32" si="3">N7+O7+P7+Q7</f>
        <v>56.1</v>
      </c>
      <c r="N7" s="6"/>
      <c r="O7" s="6">
        <v>56.1</v>
      </c>
      <c r="P7" s="6"/>
      <c r="Q7" s="6"/>
      <c r="R7" s="7">
        <v>1</v>
      </c>
      <c r="S7" s="7">
        <f t="shared" si="0"/>
        <v>56.1</v>
      </c>
      <c r="T7" s="7">
        <f t="shared" si="0"/>
        <v>56.1</v>
      </c>
      <c r="U7" s="7">
        <f t="shared" si="1"/>
        <v>1</v>
      </c>
      <c r="V7" s="5"/>
      <c r="W7" s="5"/>
      <c r="X7" s="5"/>
      <c r="Y7" s="5"/>
    </row>
    <row r="8" spans="1:25" x14ac:dyDescent="0.2">
      <c r="A8" s="6">
        <v>3</v>
      </c>
      <c r="B8" s="4"/>
      <c r="C8" s="10">
        <v>3</v>
      </c>
      <c r="D8" s="5">
        <v>2</v>
      </c>
      <c r="E8" s="4" t="s">
        <v>36</v>
      </c>
      <c r="F8" s="6"/>
      <c r="G8" s="6">
        <f t="shared" si="2"/>
        <v>30.6</v>
      </c>
      <c r="H8" s="6">
        <v>30.6</v>
      </c>
      <c r="I8" s="6"/>
      <c r="J8" s="6"/>
      <c r="K8" s="6"/>
      <c r="L8" s="6">
        <v>1996</v>
      </c>
      <c r="M8" s="6">
        <f t="shared" si="3"/>
        <v>30.6</v>
      </c>
      <c r="N8" s="4"/>
      <c r="O8" s="6">
        <v>30.6</v>
      </c>
      <c r="P8" s="4"/>
      <c r="Q8" s="4"/>
      <c r="R8" s="7">
        <v>1</v>
      </c>
      <c r="S8" s="7">
        <f t="shared" si="0"/>
        <v>30.6</v>
      </c>
      <c r="T8" s="7">
        <f t="shared" si="0"/>
        <v>30.6</v>
      </c>
      <c r="U8" s="7">
        <f t="shared" si="1"/>
        <v>0</v>
      </c>
      <c r="V8" s="5"/>
      <c r="W8" s="5"/>
      <c r="X8" s="5"/>
      <c r="Y8" s="5"/>
    </row>
    <row r="9" spans="1:25" x14ac:dyDescent="0.2">
      <c r="A9" s="6">
        <v>4</v>
      </c>
      <c r="B9" s="4"/>
      <c r="C9" s="10"/>
      <c r="D9" s="5">
        <v>3</v>
      </c>
      <c r="E9" s="4" t="s">
        <v>420</v>
      </c>
      <c r="F9" s="6"/>
      <c r="G9" s="55">
        <f t="shared" si="2"/>
        <v>30.5</v>
      </c>
      <c r="H9" s="55">
        <v>30.5</v>
      </c>
      <c r="I9" s="6"/>
      <c r="J9" s="6"/>
      <c r="K9" s="6"/>
      <c r="L9" s="6">
        <v>1996</v>
      </c>
      <c r="M9" s="6">
        <f t="shared" si="3"/>
        <v>30.5</v>
      </c>
      <c r="N9" s="4"/>
      <c r="O9" s="6">
        <v>30.5</v>
      </c>
      <c r="P9" s="4"/>
      <c r="Q9" s="4"/>
      <c r="R9" s="7">
        <v>1</v>
      </c>
      <c r="S9" s="7">
        <f t="shared" si="0"/>
        <v>30.5</v>
      </c>
      <c r="T9" s="7">
        <f t="shared" si="0"/>
        <v>30.5</v>
      </c>
      <c r="U9" s="7">
        <f t="shared" si="1"/>
        <v>0</v>
      </c>
      <c r="V9" s="5"/>
      <c r="W9" s="5"/>
      <c r="X9" s="5"/>
      <c r="Y9" s="5"/>
    </row>
    <row r="10" spans="1:25" x14ac:dyDescent="0.2">
      <c r="A10" s="6">
        <v>5</v>
      </c>
      <c r="B10" s="4"/>
      <c r="C10" s="10"/>
      <c r="D10" s="5">
        <v>6</v>
      </c>
      <c r="E10" s="4" t="s">
        <v>37</v>
      </c>
      <c r="F10" s="6">
        <v>1</v>
      </c>
      <c r="G10" s="6">
        <f t="shared" si="2"/>
        <v>30.6</v>
      </c>
      <c r="H10" s="6">
        <v>30.6</v>
      </c>
      <c r="I10" s="6"/>
      <c r="J10" s="6"/>
      <c r="K10" s="6"/>
      <c r="L10" s="6">
        <v>1996</v>
      </c>
      <c r="M10" s="6">
        <f t="shared" si="3"/>
        <v>30.6</v>
      </c>
      <c r="N10" s="4"/>
      <c r="O10" s="6">
        <v>30.6</v>
      </c>
      <c r="P10" s="4"/>
      <c r="Q10" s="4"/>
      <c r="R10" s="7">
        <v>1</v>
      </c>
      <c r="S10" s="7">
        <f t="shared" si="0"/>
        <v>30.6</v>
      </c>
      <c r="T10" s="7">
        <f t="shared" si="0"/>
        <v>30.6</v>
      </c>
      <c r="U10" s="7">
        <f t="shared" si="1"/>
        <v>1</v>
      </c>
      <c r="V10" s="5"/>
      <c r="W10" s="5"/>
      <c r="X10" s="5"/>
      <c r="Y10" s="5"/>
    </row>
    <row r="11" spans="1:25" x14ac:dyDescent="0.2">
      <c r="A11" s="6">
        <v>6</v>
      </c>
      <c r="B11" s="4"/>
      <c r="C11" s="10">
        <v>6</v>
      </c>
      <c r="D11" s="5">
        <v>3</v>
      </c>
      <c r="E11" s="4" t="s">
        <v>39</v>
      </c>
      <c r="F11" s="6">
        <v>1</v>
      </c>
      <c r="G11" s="6">
        <f t="shared" si="2"/>
        <v>31.7</v>
      </c>
      <c r="H11" s="6">
        <v>31.7</v>
      </c>
      <c r="I11" s="6"/>
      <c r="J11" s="6"/>
      <c r="K11" s="6"/>
      <c r="L11" s="6">
        <v>1996</v>
      </c>
      <c r="M11" s="6">
        <f t="shared" si="3"/>
        <v>31.7</v>
      </c>
      <c r="N11" s="4"/>
      <c r="O11" s="6">
        <v>31.7</v>
      </c>
      <c r="P11" s="4"/>
      <c r="Q11" s="4"/>
      <c r="R11" s="7">
        <v>1</v>
      </c>
      <c r="S11" s="7">
        <f t="shared" si="0"/>
        <v>31.7</v>
      </c>
      <c r="T11" s="7">
        <f t="shared" si="0"/>
        <v>31.7</v>
      </c>
      <c r="U11" s="7">
        <f t="shared" si="1"/>
        <v>1</v>
      </c>
      <c r="V11" s="5"/>
      <c r="W11" s="5"/>
      <c r="X11" s="5"/>
      <c r="Y11" s="5"/>
    </row>
    <row r="12" spans="1:25" x14ac:dyDescent="0.2">
      <c r="A12" s="6">
        <v>7</v>
      </c>
      <c r="B12" s="4"/>
      <c r="C12" s="10"/>
      <c r="D12" s="5">
        <v>5</v>
      </c>
      <c r="E12" s="4" t="s">
        <v>40</v>
      </c>
      <c r="F12" s="6"/>
      <c r="G12" s="6">
        <f t="shared" si="2"/>
        <v>32.200000000000003</v>
      </c>
      <c r="H12" s="6">
        <v>32.200000000000003</v>
      </c>
      <c r="I12" s="6"/>
      <c r="J12" s="6"/>
      <c r="K12" s="6"/>
      <c r="L12" s="6">
        <v>1996</v>
      </c>
      <c r="M12" s="6">
        <f t="shared" si="3"/>
        <v>32.200000000000003</v>
      </c>
      <c r="N12" s="4"/>
      <c r="O12" s="6">
        <v>32.200000000000003</v>
      </c>
      <c r="P12" s="4"/>
      <c r="Q12" s="4"/>
      <c r="R12" s="7">
        <v>1</v>
      </c>
      <c r="S12" s="7">
        <f t="shared" si="0"/>
        <v>32.200000000000003</v>
      </c>
      <c r="T12" s="7">
        <f t="shared" si="0"/>
        <v>32.200000000000003</v>
      </c>
      <c r="U12" s="7">
        <f t="shared" si="1"/>
        <v>0</v>
      </c>
      <c r="V12" s="5"/>
      <c r="W12" s="5"/>
      <c r="X12" s="5"/>
      <c r="Y12" s="5"/>
    </row>
    <row r="13" spans="1:25" x14ac:dyDescent="0.2">
      <c r="A13" s="6">
        <v>8</v>
      </c>
      <c r="B13" s="4"/>
      <c r="C13" s="64"/>
      <c r="D13" s="5">
        <v>6</v>
      </c>
      <c r="E13" s="4" t="s">
        <v>41</v>
      </c>
      <c r="F13" s="6">
        <v>1</v>
      </c>
      <c r="G13" s="55">
        <v>31.4</v>
      </c>
      <c r="H13" s="55">
        <v>31.4</v>
      </c>
      <c r="I13" s="6"/>
      <c r="J13" s="6"/>
      <c r="K13" s="6"/>
      <c r="L13" s="6">
        <v>1996</v>
      </c>
      <c r="M13" s="6">
        <f t="shared" si="3"/>
        <v>31.4</v>
      </c>
      <c r="N13" s="4"/>
      <c r="O13" s="6">
        <v>31.4</v>
      </c>
      <c r="P13" s="4"/>
      <c r="Q13" s="4"/>
      <c r="R13" s="7">
        <v>1</v>
      </c>
      <c r="S13" s="7">
        <f t="shared" si="0"/>
        <v>31.4</v>
      </c>
      <c r="T13" s="7">
        <f t="shared" si="0"/>
        <v>31.4</v>
      </c>
      <c r="U13" s="7">
        <f t="shared" si="1"/>
        <v>1</v>
      </c>
      <c r="V13" s="5"/>
      <c r="W13" s="5"/>
      <c r="X13" s="5"/>
      <c r="Y13" s="5"/>
    </row>
    <row r="14" spans="1:25" x14ac:dyDescent="0.2">
      <c r="A14" s="6">
        <v>9</v>
      </c>
      <c r="B14" s="4"/>
      <c r="C14" s="4">
        <v>7</v>
      </c>
      <c r="D14" s="5">
        <v>1</v>
      </c>
      <c r="E14" s="4" t="s">
        <v>42</v>
      </c>
      <c r="F14" s="6">
        <v>2</v>
      </c>
      <c r="G14" s="6">
        <f t="shared" ref="G14:G24" si="4">H14+I14+J14+K14</f>
        <v>77.5</v>
      </c>
      <c r="H14" s="6">
        <v>77.5</v>
      </c>
      <c r="I14" s="6"/>
      <c r="J14" s="6"/>
      <c r="K14" s="6"/>
      <c r="L14" s="6">
        <v>1984</v>
      </c>
      <c r="M14" s="6">
        <f t="shared" si="3"/>
        <v>77.5</v>
      </c>
      <c r="N14" s="4"/>
      <c r="O14" s="4"/>
      <c r="P14" s="6">
        <v>77.5</v>
      </c>
      <c r="Q14" s="6"/>
      <c r="R14" s="7">
        <v>1</v>
      </c>
      <c r="S14" s="7">
        <f t="shared" si="0"/>
        <v>77.5</v>
      </c>
      <c r="T14" s="7">
        <f t="shared" si="0"/>
        <v>77.5</v>
      </c>
      <c r="U14" s="7">
        <f t="shared" si="1"/>
        <v>2</v>
      </c>
      <c r="V14" s="5"/>
      <c r="W14" s="5"/>
      <c r="X14" s="5"/>
      <c r="Y14" s="5"/>
    </row>
    <row r="15" spans="1:25" x14ac:dyDescent="0.2">
      <c r="A15" s="6">
        <v>10</v>
      </c>
      <c r="B15" s="4"/>
      <c r="C15" s="4"/>
      <c r="D15" s="5">
        <v>2</v>
      </c>
      <c r="E15" s="4" t="s">
        <v>43</v>
      </c>
      <c r="F15" s="6">
        <v>2</v>
      </c>
      <c r="G15" s="6">
        <f t="shared" si="4"/>
        <v>63.7</v>
      </c>
      <c r="H15" s="6">
        <v>63.7</v>
      </c>
      <c r="I15" s="6"/>
      <c r="J15" s="6"/>
      <c r="K15" s="6"/>
      <c r="L15" s="6">
        <v>1984</v>
      </c>
      <c r="M15" s="6">
        <f t="shared" si="3"/>
        <v>63.7</v>
      </c>
      <c r="N15" s="4"/>
      <c r="O15" s="4"/>
      <c r="P15" s="6">
        <v>63.7</v>
      </c>
      <c r="Q15" s="6"/>
      <c r="R15" s="7">
        <v>1</v>
      </c>
      <c r="S15" s="7">
        <f t="shared" si="0"/>
        <v>63.7</v>
      </c>
      <c r="T15" s="7">
        <f t="shared" si="0"/>
        <v>63.7</v>
      </c>
      <c r="U15" s="7">
        <f t="shared" si="1"/>
        <v>2</v>
      </c>
      <c r="V15" s="5"/>
      <c r="W15" s="5"/>
      <c r="X15" s="5"/>
      <c r="Y15" s="5"/>
    </row>
    <row r="16" spans="1:25" x14ac:dyDescent="0.2">
      <c r="A16" s="6">
        <v>11</v>
      </c>
      <c r="B16" s="4"/>
      <c r="C16" s="4">
        <v>8</v>
      </c>
      <c r="D16" s="5">
        <v>1</v>
      </c>
      <c r="E16" s="4" t="s">
        <v>44</v>
      </c>
      <c r="F16" s="6">
        <v>3</v>
      </c>
      <c r="G16" s="6">
        <f t="shared" si="4"/>
        <v>79.2</v>
      </c>
      <c r="H16" s="6">
        <v>79.2</v>
      </c>
      <c r="I16" s="6"/>
      <c r="J16" s="6"/>
      <c r="K16" s="6"/>
      <c r="L16" s="6">
        <v>1984</v>
      </c>
      <c r="M16" s="6">
        <f t="shared" si="3"/>
        <v>79.2</v>
      </c>
      <c r="N16" s="4"/>
      <c r="O16" s="4"/>
      <c r="P16" s="6">
        <v>79.2</v>
      </c>
      <c r="Q16" s="6"/>
      <c r="R16" s="7">
        <v>1</v>
      </c>
      <c r="S16" s="7">
        <f t="shared" si="0"/>
        <v>79.2</v>
      </c>
      <c r="T16" s="7">
        <f t="shared" si="0"/>
        <v>79.2</v>
      </c>
      <c r="U16" s="7">
        <f t="shared" si="1"/>
        <v>3</v>
      </c>
      <c r="V16" s="5"/>
      <c r="W16" s="5"/>
      <c r="X16" s="5"/>
      <c r="Y16" s="5"/>
    </row>
    <row r="17" spans="1:25" x14ac:dyDescent="0.2">
      <c r="A17" s="6">
        <v>12</v>
      </c>
      <c r="B17" s="4"/>
      <c r="C17" s="4"/>
      <c r="D17" s="5">
        <v>2</v>
      </c>
      <c r="E17" s="4" t="s">
        <v>45</v>
      </c>
      <c r="F17" s="6">
        <v>4</v>
      </c>
      <c r="G17" s="6">
        <f t="shared" si="4"/>
        <v>77.3</v>
      </c>
      <c r="H17" s="6">
        <v>77.3</v>
      </c>
      <c r="I17" s="6"/>
      <c r="J17" s="6"/>
      <c r="K17" s="6"/>
      <c r="L17" s="6">
        <v>1984</v>
      </c>
      <c r="M17" s="6">
        <f t="shared" si="3"/>
        <v>77.3</v>
      </c>
      <c r="N17" s="4"/>
      <c r="O17" s="4"/>
      <c r="P17" s="6">
        <v>77.3</v>
      </c>
      <c r="Q17" s="6"/>
      <c r="R17" s="7">
        <v>1</v>
      </c>
      <c r="S17" s="7">
        <f t="shared" si="0"/>
        <v>77.3</v>
      </c>
      <c r="T17" s="7">
        <f t="shared" si="0"/>
        <v>77.3</v>
      </c>
      <c r="U17" s="7">
        <f t="shared" si="1"/>
        <v>4</v>
      </c>
      <c r="V17" s="5"/>
      <c r="W17" s="5"/>
      <c r="X17" s="5"/>
      <c r="Y17" s="5"/>
    </row>
    <row r="18" spans="1:25" x14ac:dyDescent="0.2">
      <c r="A18" s="6">
        <v>13</v>
      </c>
      <c r="B18" s="4"/>
      <c r="C18" s="4">
        <v>9</v>
      </c>
      <c r="D18" s="5">
        <v>1</v>
      </c>
      <c r="E18" s="4" t="s">
        <v>46</v>
      </c>
      <c r="F18" s="6">
        <v>4</v>
      </c>
      <c r="G18" s="6">
        <f t="shared" si="4"/>
        <v>78.900000000000006</v>
      </c>
      <c r="H18" s="6">
        <v>78.900000000000006</v>
      </c>
      <c r="I18" s="6"/>
      <c r="J18" s="6"/>
      <c r="K18" s="6"/>
      <c r="L18" s="6">
        <v>1984</v>
      </c>
      <c r="M18" s="6">
        <f t="shared" si="3"/>
        <v>78.900000000000006</v>
      </c>
      <c r="N18" s="4"/>
      <c r="O18" s="4"/>
      <c r="P18" s="6">
        <v>78.900000000000006</v>
      </c>
      <c r="Q18" s="6"/>
      <c r="R18" s="7">
        <v>1</v>
      </c>
      <c r="S18" s="7">
        <f t="shared" si="0"/>
        <v>78.900000000000006</v>
      </c>
      <c r="T18" s="7">
        <f t="shared" si="0"/>
        <v>78.900000000000006</v>
      </c>
      <c r="U18" s="7">
        <f t="shared" si="1"/>
        <v>4</v>
      </c>
      <c r="V18" s="5"/>
      <c r="W18" s="5"/>
      <c r="X18" s="5"/>
      <c r="Y18" s="5"/>
    </row>
    <row r="19" spans="1:25" x14ac:dyDescent="0.2">
      <c r="A19" s="6">
        <v>14</v>
      </c>
      <c r="B19" s="4"/>
      <c r="C19" s="8"/>
      <c r="D19" s="5">
        <v>2</v>
      </c>
      <c r="E19" s="4" t="s">
        <v>47</v>
      </c>
      <c r="F19" s="6">
        <v>4</v>
      </c>
      <c r="G19" s="6">
        <f t="shared" si="4"/>
        <v>79.099999999999994</v>
      </c>
      <c r="H19" s="6">
        <v>79.099999999999994</v>
      </c>
      <c r="I19" s="6"/>
      <c r="J19" s="6"/>
      <c r="K19" s="6"/>
      <c r="L19" s="6">
        <v>1984</v>
      </c>
      <c r="M19" s="6">
        <f t="shared" si="3"/>
        <v>79.099999999999994</v>
      </c>
      <c r="N19" s="4"/>
      <c r="O19" s="4"/>
      <c r="P19" s="6">
        <v>79.099999999999994</v>
      </c>
      <c r="Q19" s="6"/>
      <c r="R19" s="7">
        <v>1</v>
      </c>
      <c r="S19" s="7">
        <f t="shared" si="0"/>
        <v>79.099999999999994</v>
      </c>
      <c r="T19" s="7">
        <f t="shared" si="0"/>
        <v>79.099999999999994</v>
      </c>
      <c r="U19" s="7">
        <f t="shared" si="1"/>
        <v>4</v>
      </c>
      <c r="V19" s="5"/>
      <c r="W19" s="5"/>
      <c r="X19" s="5"/>
      <c r="Y19" s="5"/>
    </row>
    <row r="20" spans="1:25" x14ac:dyDescent="0.2">
      <c r="A20" s="6">
        <v>15</v>
      </c>
      <c r="B20" s="4"/>
      <c r="C20" s="4">
        <v>10</v>
      </c>
      <c r="D20" s="5">
        <v>1</v>
      </c>
      <c r="E20" s="4" t="s">
        <v>48</v>
      </c>
      <c r="F20" s="6">
        <v>1</v>
      </c>
      <c r="G20" s="6">
        <f t="shared" si="4"/>
        <v>78.8</v>
      </c>
      <c r="H20" s="6">
        <v>78.8</v>
      </c>
      <c r="I20" s="6"/>
      <c r="J20" s="6"/>
      <c r="K20" s="6"/>
      <c r="L20" s="6">
        <v>1984</v>
      </c>
      <c r="M20" s="6">
        <f t="shared" si="3"/>
        <v>78.8</v>
      </c>
      <c r="N20" s="4"/>
      <c r="O20" s="4"/>
      <c r="P20" s="6"/>
      <c r="Q20" s="6">
        <v>78.8</v>
      </c>
      <c r="R20" s="7">
        <v>1</v>
      </c>
      <c r="S20" s="7">
        <f t="shared" si="0"/>
        <v>78.8</v>
      </c>
      <c r="T20" s="7">
        <f t="shared" si="0"/>
        <v>78.8</v>
      </c>
      <c r="U20" s="7">
        <f t="shared" si="1"/>
        <v>1</v>
      </c>
      <c r="V20" s="5"/>
      <c r="W20" s="5"/>
      <c r="X20" s="5"/>
      <c r="Y20" s="5"/>
    </row>
    <row r="21" spans="1:25" x14ac:dyDescent="0.2">
      <c r="A21" s="6">
        <v>16</v>
      </c>
      <c r="B21" s="4"/>
      <c r="C21" s="4"/>
      <c r="D21" s="5">
        <v>2</v>
      </c>
      <c r="E21" s="4" t="s">
        <v>49</v>
      </c>
      <c r="F21" s="6">
        <v>4</v>
      </c>
      <c r="G21" s="6">
        <f t="shared" si="4"/>
        <v>75.2</v>
      </c>
      <c r="H21" s="6">
        <v>75.2</v>
      </c>
      <c r="I21" s="6"/>
      <c r="J21" s="6"/>
      <c r="K21" s="6"/>
      <c r="L21" s="6">
        <v>1984</v>
      </c>
      <c r="M21" s="6">
        <f t="shared" si="3"/>
        <v>75.2</v>
      </c>
      <c r="N21" s="4"/>
      <c r="O21" s="4"/>
      <c r="P21" s="6"/>
      <c r="Q21" s="6">
        <v>75.2</v>
      </c>
      <c r="R21" s="7">
        <v>1</v>
      </c>
      <c r="S21" s="7">
        <f>G21</f>
        <v>75.2</v>
      </c>
      <c r="T21" s="7">
        <f>H21</f>
        <v>75.2</v>
      </c>
      <c r="U21" s="7">
        <f>F21</f>
        <v>4</v>
      </c>
      <c r="V21" s="5"/>
      <c r="W21" s="5"/>
      <c r="X21" s="5"/>
      <c r="Y21" s="5"/>
    </row>
    <row r="22" spans="1:25" x14ac:dyDescent="0.2">
      <c r="A22" s="6">
        <v>17</v>
      </c>
      <c r="B22" s="4"/>
      <c r="C22" s="4">
        <v>12</v>
      </c>
      <c r="D22" s="5"/>
      <c r="E22" s="4" t="s">
        <v>51</v>
      </c>
      <c r="F22" s="6">
        <v>3</v>
      </c>
      <c r="G22" s="6">
        <f t="shared" si="4"/>
        <v>50.5</v>
      </c>
      <c r="H22" s="6">
        <v>50.5</v>
      </c>
      <c r="I22" s="6"/>
      <c r="J22" s="6"/>
      <c r="K22" s="6"/>
      <c r="L22" s="6">
        <v>1976</v>
      </c>
      <c r="M22" s="6">
        <f t="shared" si="3"/>
        <v>50.5</v>
      </c>
      <c r="N22" s="4"/>
      <c r="O22" s="4"/>
      <c r="P22" s="6">
        <v>50.5</v>
      </c>
      <c r="Q22" s="6"/>
      <c r="R22" s="5"/>
      <c r="S22" s="5"/>
      <c r="T22" s="5"/>
      <c r="U22" s="5"/>
      <c r="V22" s="7">
        <f t="shared" ref="V22:W29" si="5">G22</f>
        <v>50.5</v>
      </c>
      <c r="W22" s="7">
        <f t="shared" si="5"/>
        <v>50.5</v>
      </c>
      <c r="X22" s="7">
        <f t="shared" ref="X22:X29" si="6">F22</f>
        <v>3</v>
      </c>
      <c r="Y22" s="5"/>
    </row>
    <row r="23" spans="1:25" x14ac:dyDescent="0.2">
      <c r="A23" s="6">
        <v>18</v>
      </c>
      <c r="B23" s="4"/>
      <c r="C23" s="4">
        <v>15</v>
      </c>
      <c r="D23" s="5"/>
      <c r="E23" s="4" t="s">
        <v>52</v>
      </c>
      <c r="F23" s="6">
        <v>3</v>
      </c>
      <c r="G23" s="6">
        <f t="shared" si="4"/>
        <v>53.4</v>
      </c>
      <c r="H23" s="6">
        <v>53.4</v>
      </c>
      <c r="I23" s="6"/>
      <c r="J23" s="6"/>
      <c r="K23" s="6"/>
      <c r="L23" s="6">
        <v>1979</v>
      </c>
      <c r="M23" s="6">
        <f t="shared" si="3"/>
        <v>53.4</v>
      </c>
      <c r="N23" s="4"/>
      <c r="O23" s="4"/>
      <c r="P23" s="6">
        <v>53.4</v>
      </c>
      <c r="Q23" s="6"/>
      <c r="R23" s="5"/>
      <c r="S23" s="5"/>
      <c r="T23" s="5"/>
      <c r="U23" s="5"/>
      <c r="V23" s="7">
        <f t="shared" si="5"/>
        <v>53.4</v>
      </c>
      <c r="W23" s="7">
        <f t="shared" si="5"/>
        <v>53.4</v>
      </c>
      <c r="X23" s="7">
        <f t="shared" si="6"/>
        <v>3</v>
      </c>
      <c r="Y23" s="5"/>
    </row>
    <row r="24" spans="1:25" x14ac:dyDescent="0.2">
      <c r="A24" s="6">
        <v>19</v>
      </c>
      <c r="B24" s="4"/>
      <c r="C24" s="4">
        <v>16</v>
      </c>
      <c r="D24" s="5"/>
      <c r="E24" s="4" t="s">
        <v>53</v>
      </c>
      <c r="F24" s="6">
        <v>2</v>
      </c>
      <c r="G24" s="6">
        <f t="shared" si="4"/>
        <v>51.7</v>
      </c>
      <c r="H24" s="6">
        <v>51.7</v>
      </c>
      <c r="I24" s="6"/>
      <c r="J24" s="6"/>
      <c r="K24" s="6"/>
      <c r="L24" s="6">
        <v>1979</v>
      </c>
      <c r="M24" s="6">
        <f t="shared" si="3"/>
        <v>51.7</v>
      </c>
      <c r="N24" s="4"/>
      <c r="O24" s="4"/>
      <c r="P24" s="6">
        <v>51.7</v>
      </c>
      <c r="Q24" s="4"/>
      <c r="R24" s="5"/>
      <c r="S24" s="5"/>
      <c r="T24" s="5"/>
      <c r="U24" s="5"/>
      <c r="V24" s="7">
        <f t="shared" si="5"/>
        <v>51.7</v>
      </c>
      <c r="W24" s="7">
        <f t="shared" si="5"/>
        <v>51.7</v>
      </c>
      <c r="X24" s="7">
        <f t="shared" si="6"/>
        <v>2</v>
      </c>
      <c r="Y24" s="5"/>
    </row>
    <row r="25" spans="1:25" x14ac:dyDescent="0.2">
      <c r="A25" s="6">
        <v>20</v>
      </c>
      <c r="B25" s="4"/>
      <c r="C25" s="4">
        <v>17</v>
      </c>
      <c r="D25" s="5"/>
      <c r="E25" s="4" t="s">
        <v>54</v>
      </c>
      <c r="F25" s="6">
        <v>1</v>
      </c>
      <c r="G25" s="55">
        <v>52</v>
      </c>
      <c r="H25" s="55">
        <v>52</v>
      </c>
      <c r="I25" s="6"/>
      <c r="J25" s="6"/>
      <c r="K25" s="6"/>
      <c r="L25" s="6">
        <v>1979</v>
      </c>
      <c r="M25" s="6">
        <f t="shared" si="3"/>
        <v>52</v>
      </c>
      <c r="N25" s="4"/>
      <c r="O25" s="4"/>
      <c r="P25" s="6">
        <v>52</v>
      </c>
      <c r="Q25" s="4"/>
      <c r="R25" s="5"/>
      <c r="S25" s="5"/>
      <c r="T25" s="5"/>
      <c r="U25" s="5"/>
      <c r="V25" s="7">
        <f t="shared" si="5"/>
        <v>52</v>
      </c>
      <c r="W25" s="7">
        <f t="shared" si="5"/>
        <v>52</v>
      </c>
      <c r="X25" s="7">
        <f t="shared" si="6"/>
        <v>1</v>
      </c>
      <c r="Y25" s="5"/>
    </row>
    <row r="26" spans="1:25" x14ac:dyDescent="0.2">
      <c r="A26" s="6">
        <v>21</v>
      </c>
      <c r="B26" s="4"/>
      <c r="C26" s="4">
        <v>20</v>
      </c>
      <c r="D26" s="5"/>
      <c r="E26" s="4" t="s">
        <v>55</v>
      </c>
      <c r="F26" s="6">
        <v>2</v>
      </c>
      <c r="G26" s="55">
        <f t="shared" ref="G26:G34" si="7">H26+I26+J26+K26</f>
        <v>53.2</v>
      </c>
      <c r="H26" s="55">
        <v>53.2</v>
      </c>
      <c r="I26" s="6"/>
      <c r="J26" s="6"/>
      <c r="K26" s="6"/>
      <c r="L26" s="6">
        <v>1979</v>
      </c>
      <c r="M26" s="6">
        <f t="shared" si="3"/>
        <v>53.2</v>
      </c>
      <c r="N26" s="4"/>
      <c r="O26" s="4"/>
      <c r="P26" s="6">
        <v>53.2</v>
      </c>
      <c r="Q26" s="4"/>
      <c r="R26" s="5"/>
      <c r="S26" s="5"/>
      <c r="T26" s="5"/>
      <c r="U26" s="5"/>
      <c r="V26" s="7">
        <f t="shared" si="5"/>
        <v>53.2</v>
      </c>
      <c r="W26" s="7">
        <f t="shared" si="5"/>
        <v>53.2</v>
      </c>
      <c r="X26" s="7">
        <f t="shared" si="6"/>
        <v>2</v>
      </c>
      <c r="Y26" s="5"/>
    </row>
    <row r="27" spans="1:25" x14ac:dyDescent="0.2">
      <c r="A27" s="6">
        <v>22</v>
      </c>
      <c r="B27" s="4"/>
      <c r="C27" s="4">
        <v>22</v>
      </c>
      <c r="D27" s="5"/>
      <c r="E27" s="4" t="s">
        <v>56</v>
      </c>
      <c r="F27" s="6"/>
      <c r="G27" s="55">
        <f t="shared" si="7"/>
        <v>47.7</v>
      </c>
      <c r="H27" s="55">
        <v>47.7</v>
      </c>
      <c r="I27" s="6"/>
      <c r="J27" s="6"/>
      <c r="K27" s="6"/>
      <c r="L27" s="6">
        <v>1979</v>
      </c>
      <c r="M27" s="6">
        <f t="shared" si="3"/>
        <v>47.7</v>
      </c>
      <c r="N27" s="4"/>
      <c r="O27" s="4"/>
      <c r="P27" s="6">
        <v>47.7</v>
      </c>
      <c r="Q27" s="4"/>
      <c r="R27" s="5"/>
      <c r="S27" s="5"/>
      <c r="T27" s="5"/>
      <c r="U27" s="5"/>
      <c r="V27" s="7">
        <f t="shared" si="5"/>
        <v>47.7</v>
      </c>
      <c r="W27" s="7">
        <f t="shared" si="5"/>
        <v>47.7</v>
      </c>
      <c r="X27" s="7">
        <f t="shared" si="6"/>
        <v>0</v>
      </c>
      <c r="Y27" s="5"/>
    </row>
    <row r="28" spans="1:25" x14ac:dyDescent="0.2">
      <c r="A28" s="6">
        <v>23</v>
      </c>
      <c r="B28" s="4"/>
      <c r="C28" s="4">
        <v>23</v>
      </c>
      <c r="D28" s="5"/>
      <c r="E28" s="4" t="s">
        <v>57</v>
      </c>
      <c r="F28" s="6">
        <v>4</v>
      </c>
      <c r="G28" s="55">
        <f t="shared" si="7"/>
        <v>50.8</v>
      </c>
      <c r="H28" s="55">
        <v>50.8</v>
      </c>
      <c r="I28" s="6"/>
      <c r="J28" s="6"/>
      <c r="K28" s="6"/>
      <c r="L28" s="6">
        <v>1998</v>
      </c>
      <c r="M28" s="6">
        <f t="shared" si="3"/>
        <v>50.8</v>
      </c>
      <c r="N28" s="4"/>
      <c r="O28" s="4"/>
      <c r="P28" s="6">
        <v>50.8</v>
      </c>
      <c r="Q28" s="4"/>
      <c r="R28" s="5"/>
      <c r="S28" s="5"/>
      <c r="T28" s="5"/>
      <c r="U28" s="5"/>
      <c r="V28" s="7">
        <f t="shared" si="5"/>
        <v>50.8</v>
      </c>
      <c r="W28" s="7">
        <f t="shared" si="5"/>
        <v>50.8</v>
      </c>
      <c r="X28" s="7">
        <f t="shared" si="6"/>
        <v>4</v>
      </c>
      <c r="Y28" s="5"/>
    </row>
    <row r="29" spans="1:25" x14ac:dyDescent="0.2">
      <c r="A29" s="6">
        <v>24</v>
      </c>
      <c r="B29" s="4"/>
      <c r="C29" s="4">
        <v>24</v>
      </c>
      <c r="D29" s="5"/>
      <c r="E29" s="4" t="s">
        <v>58</v>
      </c>
      <c r="F29" s="6">
        <v>5</v>
      </c>
      <c r="G29" s="55">
        <f t="shared" si="7"/>
        <v>51.3</v>
      </c>
      <c r="H29" s="55">
        <v>51.3</v>
      </c>
      <c r="I29" s="6"/>
      <c r="J29" s="6"/>
      <c r="K29" s="6"/>
      <c r="L29" s="6">
        <v>1979</v>
      </c>
      <c r="M29" s="6">
        <f t="shared" si="3"/>
        <v>51.3</v>
      </c>
      <c r="N29" s="4"/>
      <c r="O29" s="4"/>
      <c r="P29" s="6">
        <v>51.3</v>
      </c>
      <c r="Q29" s="4"/>
      <c r="R29" s="5"/>
      <c r="S29" s="5"/>
      <c r="T29" s="5"/>
      <c r="U29" s="5"/>
      <c r="V29" s="7">
        <f t="shared" si="5"/>
        <v>51.3</v>
      </c>
      <c r="W29" s="7">
        <f t="shared" si="5"/>
        <v>51.3</v>
      </c>
      <c r="X29" s="7">
        <f t="shared" si="6"/>
        <v>5</v>
      </c>
      <c r="Y29" s="5"/>
    </row>
    <row r="30" spans="1:25" x14ac:dyDescent="0.2">
      <c r="A30" s="6">
        <v>25</v>
      </c>
      <c r="B30" s="4" t="s">
        <v>59</v>
      </c>
      <c r="C30" s="10">
        <v>1</v>
      </c>
      <c r="D30" s="5">
        <v>1</v>
      </c>
      <c r="E30" s="4" t="s">
        <v>165</v>
      </c>
      <c r="F30" s="6">
        <v>2</v>
      </c>
      <c r="G30" s="55">
        <f t="shared" si="7"/>
        <v>29.8</v>
      </c>
      <c r="H30" s="55">
        <v>29.8</v>
      </c>
      <c r="I30" s="6"/>
      <c r="J30" s="6"/>
      <c r="K30" s="6"/>
      <c r="L30" s="6">
        <v>1978</v>
      </c>
      <c r="M30" s="6">
        <f t="shared" si="3"/>
        <v>29.8</v>
      </c>
      <c r="N30" s="6"/>
      <c r="O30" s="6">
        <v>29.8</v>
      </c>
      <c r="P30" s="6"/>
      <c r="Q30" s="4"/>
      <c r="R30" s="7">
        <v>1</v>
      </c>
      <c r="S30" s="7">
        <f t="shared" ref="S30:T36" si="8">G30</f>
        <v>29.8</v>
      </c>
      <c r="T30" s="7">
        <f t="shared" si="8"/>
        <v>29.8</v>
      </c>
      <c r="U30" s="7">
        <f t="shared" ref="U30:U36" si="9">F30</f>
        <v>2</v>
      </c>
      <c r="V30" s="7"/>
      <c r="W30" s="7"/>
      <c r="X30" s="7"/>
      <c r="Y30" s="5"/>
    </row>
    <row r="31" spans="1:25" x14ac:dyDescent="0.2">
      <c r="A31" s="6">
        <v>26</v>
      </c>
      <c r="B31" s="4"/>
      <c r="C31" s="4" t="s">
        <v>60</v>
      </c>
      <c r="D31" s="5">
        <v>1</v>
      </c>
      <c r="E31" s="4" t="s">
        <v>61</v>
      </c>
      <c r="F31" s="6">
        <v>1</v>
      </c>
      <c r="G31" s="6">
        <f t="shared" si="7"/>
        <v>41.5</v>
      </c>
      <c r="H31" s="6">
        <v>41.5</v>
      </c>
      <c r="I31" s="6"/>
      <c r="J31" s="6"/>
      <c r="K31" s="6"/>
      <c r="L31" s="6">
        <v>1985</v>
      </c>
      <c r="M31" s="6">
        <f t="shared" si="3"/>
        <v>41.5</v>
      </c>
      <c r="N31" s="6"/>
      <c r="O31" s="6">
        <v>41.5</v>
      </c>
      <c r="P31" s="6"/>
      <c r="Q31" s="4"/>
      <c r="R31" s="7">
        <v>1</v>
      </c>
      <c r="S31" s="7">
        <f t="shared" si="8"/>
        <v>41.5</v>
      </c>
      <c r="T31" s="7">
        <f t="shared" si="8"/>
        <v>41.5</v>
      </c>
      <c r="U31" s="7">
        <f t="shared" si="9"/>
        <v>1</v>
      </c>
      <c r="V31" s="7"/>
      <c r="W31" s="7"/>
      <c r="X31" s="7"/>
      <c r="Y31" s="5"/>
    </row>
    <row r="32" spans="1:25" x14ac:dyDescent="0.2">
      <c r="A32" s="6">
        <v>27</v>
      </c>
      <c r="B32" s="4"/>
      <c r="C32" s="4"/>
      <c r="D32" s="5">
        <v>3</v>
      </c>
      <c r="E32" s="4" t="s">
        <v>62</v>
      </c>
      <c r="F32" s="6">
        <v>2</v>
      </c>
      <c r="G32" s="6">
        <f t="shared" si="7"/>
        <v>41.4</v>
      </c>
      <c r="H32" s="6">
        <v>41.4</v>
      </c>
      <c r="I32" s="6"/>
      <c r="J32" s="6"/>
      <c r="K32" s="6"/>
      <c r="L32" s="6">
        <v>1985</v>
      </c>
      <c r="M32" s="6">
        <f t="shared" si="3"/>
        <v>41.4</v>
      </c>
      <c r="N32" s="6"/>
      <c r="O32" s="6">
        <v>41.4</v>
      </c>
      <c r="P32" s="6"/>
      <c r="Q32" s="4"/>
      <c r="R32" s="7">
        <v>1</v>
      </c>
      <c r="S32" s="7">
        <f t="shared" si="8"/>
        <v>41.4</v>
      </c>
      <c r="T32" s="7">
        <f t="shared" si="8"/>
        <v>41.4</v>
      </c>
      <c r="U32" s="7">
        <f t="shared" si="9"/>
        <v>2</v>
      </c>
      <c r="V32" s="7"/>
      <c r="W32" s="7"/>
      <c r="X32" s="7"/>
      <c r="Y32" s="5"/>
    </row>
    <row r="33" spans="1:25" x14ac:dyDescent="0.2">
      <c r="A33" s="6">
        <v>28</v>
      </c>
      <c r="B33" s="4"/>
      <c r="C33" s="4">
        <v>3</v>
      </c>
      <c r="D33" s="5">
        <v>1</v>
      </c>
      <c r="E33" s="4" t="s">
        <v>63</v>
      </c>
      <c r="F33" s="6">
        <v>3</v>
      </c>
      <c r="G33" s="6">
        <f t="shared" si="7"/>
        <v>54.4</v>
      </c>
      <c r="H33" s="6">
        <v>54.4</v>
      </c>
      <c r="I33" s="6"/>
      <c r="J33" s="6"/>
      <c r="K33" s="6"/>
      <c r="L33" s="6">
        <v>1986</v>
      </c>
      <c r="M33" s="6">
        <f t="shared" ref="M33:M66" si="10">N33+O33+P33+Q33</f>
        <v>54.4</v>
      </c>
      <c r="N33" s="4"/>
      <c r="O33" s="4"/>
      <c r="P33" s="6">
        <v>54.4</v>
      </c>
      <c r="Q33" s="4"/>
      <c r="R33" s="7">
        <v>1</v>
      </c>
      <c r="S33" s="7">
        <f t="shared" si="8"/>
        <v>54.4</v>
      </c>
      <c r="T33" s="7">
        <f t="shared" si="8"/>
        <v>54.4</v>
      </c>
      <c r="U33" s="7">
        <f t="shared" si="9"/>
        <v>3</v>
      </c>
      <c r="V33" s="7"/>
      <c r="W33" s="7"/>
      <c r="X33" s="7"/>
      <c r="Y33" s="5"/>
    </row>
    <row r="34" spans="1:25" x14ac:dyDescent="0.2">
      <c r="A34" s="6">
        <v>29</v>
      </c>
      <c r="B34" s="4"/>
      <c r="C34" s="4"/>
      <c r="D34" s="5">
        <v>2</v>
      </c>
      <c r="E34" s="4" t="s">
        <v>64</v>
      </c>
      <c r="F34" s="6">
        <v>1</v>
      </c>
      <c r="G34" s="6">
        <f t="shared" si="7"/>
        <v>55.9</v>
      </c>
      <c r="H34" s="6">
        <v>55.9</v>
      </c>
      <c r="I34" s="6"/>
      <c r="J34" s="6"/>
      <c r="K34" s="6"/>
      <c r="L34" s="6">
        <v>1986</v>
      </c>
      <c r="M34" s="6">
        <f t="shared" si="10"/>
        <v>55.9</v>
      </c>
      <c r="N34" s="4"/>
      <c r="O34" s="4"/>
      <c r="P34" s="6">
        <v>55.9</v>
      </c>
      <c r="Q34" s="4"/>
      <c r="R34" s="7">
        <v>1</v>
      </c>
      <c r="S34" s="7">
        <f t="shared" si="8"/>
        <v>55.9</v>
      </c>
      <c r="T34" s="7">
        <f t="shared" si="8"/>
        <v>55.9</v>
      </c>
      <c r="U34" s="7">
        <f t="shared" si="9"/>
        <v>1</v>
      </c>
      <c r="V34" s="7"/>
      <c r="W34" s="7"/>
      <c r="X34" s="7"/>
      <c r="Y34" s="5"/>
    </row>
    <row r="35" spans="1:25" x14ac:dyDescent="0.2">
      <c r="A35" s="6">
        <v>30</v>
      </c>
      <c r="B35" s="4"/>
      <c r="C35" s="4">
        <v>4</v>
      </c>
      <c r="D35" s="5">
        <v>2</v>
      </c>
      <c r="E35" s="4" t="s">
        <v>421</v>
      </c>
      <c r="F35" s="6">
        <v>5</v>
      </c>
      <c r="G35" s="6">
        <v>53.5</v>
      </c>
      <c r="H35" s="6">
        <v>53.5</v>
      </c>
      <c r="I35" s="6"/>
      <c r="J35" s="6"/>
      <c r="K35" s="6"/>
      <c r="L35" s="6">
        <v>1980</v>
      </c>
      <c r="M35" s="6">
        <f t="shared" si="10"/>
        <v>53.5</v>
      </c>
      <c r="N35" s="4"/>
      <c r="O35" s="4"/>
      <c r="P35" s="6">
        <v>53.5</v>
      </c>
      <c r="Q35" s="4"/>
      <c r="R35" s="7">
        <v>1</v>
      </c>
      <c r="S35" s="7">
        <f t="shared" si="8"/>
        <v>53.5</v>
      </c>
      <c r="T35" s="7">
        <f t="shared" si="8"/>
        <v>53.5</v>
      </c>
      <c r="U35" s="7">
        <f t="shared" si="9"/>
        <v>5</v>
      </c>
      <c r="V35" s="7"/>
      <c r="W35" s="7"/>
      <c r="X35" s="7"/>
      <c r="Y35" s="5"/>
    </row>
    <row r="36" spans="1:25" x14ac:dyDescent="0.2">
      <c r="A36" s="6">
        <v>31</v>
      </c>
      <c r="B36" s="4"/>
      <c r="C36" s="4">
        <v>5</v>
      </c>
      <c r="D36" s="5">
        <v>3</v>
      </c>
      <c r="E36" s="4" t="s">
        <v>68</v>
      </c>
      <c r="F36" s="6">
        <v>1</v>
      </c>
      <c r="G36" s="6">
        <f>H36+I36+J36+K36</f>
        <v>53.6</v>
      </c>
      <c r="H36" s="6">
        <v>53.6</v>
      </c>
      <c r="I36" s="6"/>
      <c r="J36" s="6"/>
      <c r="K36" s="6"/>
      <c r="L36" s="6">
        <v>1990</v>
      </c>
      <c r="M36" s="6">
        <f t="shared" si="10"/>
        <v>53.6</v>
      </c>
      <c r="N36" s="4"/>
      <c r="O36" s="4"/>
      <c r="P36" s="6">
        <v>53.6</v>
      </c>
      <c r="Q36" s="4"/>
      <c r="R36" s="7">
        <v>1</v>
      </c>
      <c r="S36" s="7">
        <f t="shared" si="8"/>
        <v>53.6</v>
      </c>
      <c r="T36" s="7">
        <f t="shared" si="8"/>
        <v>53.6</v>
      </c>
      <c r="U36" s="7">
        <f t="shared" si="9"/>
        <v>1</v>
      </c>
      <c r="V36" s="7"/>
      <c r="W36" s="7"/>
      <c r="X36" s="7"/>
      <c r="Y36" s="5"/>
    </row>
    <row r="37" spans="1:25" x14ac:dyDescent="0.2">
      <c r="A37" s="6">
        <v>32</v>
      </c>
      <c r="B37" s="4"/>
      <c r="C37" s="4">
        <v>7</v>
      </c>
      <c r="D37" s="5"/>
      <c r="E37" s="4" t="s">
        <v>69</v>
      </c>
      <c r="F37" s="6">
        <v>2</v>
      </c>
      <c r="G37" s="6">
        <f t="shared" ref="G37:G58" si="11">H37+I37+J37+K37</f>
        <v>84</v>
      </c>
      <c r="H37" s="6">
        <v>84</v>
      </c>
      <c r="I37" s="6"/>
      <c r="J37" s="6"/>
      <c r="K37" s="6"/>
      <c r="L37" s="6">
        <v>1986</v>
      </c>
      <c r="M37" s="6">
        <f t="shared" si="10"/>
        <v>84</v>
      </c>
      <c r="N37" s="4"/>
      <c r="O37" s="4"/>
      <c r="P37" s="6">
        <v>84</v>
      </c>
      <c r="Q37" s="4"/>
      <c r="R37" s="5"/>
      <c r="S37" s="5"/>
      <c r="T37" s="5"/>
      <c r="U37" s="5"/>
      <c r="V37" s="7">
        <f t="shared" ref="V37:W40" si="12">G37</f>
        <v>84</v>
      </c>
      <c r="W37" s="7">
        <f t="shared" si="12"/>
        <v>84</v>
      </c>
      <c r="X37" s="7">
        <f>F37</f>
        <v>2</v>
      </c>
      <c r="Y37" s="5"/>
    </row>
    <row r="38" spans="1:25" x14ac:dyDescent="0.2">
      <c r="A38" s="6">
        <v>33</v>
      </c>
      <c r="B38" s="4"/>
      <c r="C38" s="4">
        <v>8</v>
      </c>
      <c r="D38" s="5"/>
      <c r="E38" s="4" t="s">
        <v>458</v>
      </c>
      <c r="F38" s="6">
        <v>3</v>
      </c>
      <c r="G38" s="55">
        <f t="shared" si="11"/>
        <v>40.9</v>
      </c>
      <c r="H38" s="55">
        <v>40.9</v>
      </c>
      <c r="I38" s="6"/>
      <c r="J38" s="6"/>
      <c r="K38" s="6"/>
      <c r="L38" s="6">
        <v>1964</v>
      </c>
      <c r="M38" s="6">
        <f t="shared" si="10"/>
        <v>40.9</v>
      </c>
      <c r="N38" s="4"/>
      <c r="O38" s="6">
        <v>40.9</v>
      </c>
      <c r="P38" s="6"/>
      <c r="Q38" s="4"/>
      <c r="R38" s="5"/>
      <c r="S38" s="5"/>
      <c r="T38" s="5"/>
      <c r="U38" s="5"/>
      <c r="V38" s="7">
        <f t="shared" si="12"/>
        <v>40.9</v>
      </c>
      <c r="W38" s="7">
        <f t="shared" si="12"/>
        <v>40.9</v>
      </c>
      <c r="X38" s="7">
        <f>F38</f>
        <v>3</v>
      </c>
      <c r="Y38" s="5"/>
    </row>
    <row r="39" spans="1:25" x14ac:dyDescent="0.2">
      <c r="A39" s="6">
        <v>34</v>
      </c>
      <c r="B39" s="4"/>
      <c r="C39" s="4">
        <v>10</v>
      </c>
      <c r="D39" s="5"/>
      <c r="E39" s="4" t="s">
        <v>438</v>
      </c>
      <c r="F39" s="6"/>
      <c r="G39" s="55">
        <f t="shared" si="11"/>
        <v>41.1</v>
      </c>
      <c r="H39" s="55">
        <v>41.1</v>
      </c>
      <c r="I39" s="6"/>
      <c r="J39" s="6"/>
      <c r="K39" s="6"/>
      <c r="L39" s="6">
        <v>1964</v>
      </c>
      <c r="M39" s="6">
        <f t="shared" si="10"/>
        <v>41.1</v>
      </c>
      <c r="N39" s="4"/>
      <c r="O39" s="6">
        <v>41.1</v>
      </c>
      <c r="P39" s="6"/>
      <c r="Q39" s="4"/>
      <c r="R39" s="5"/>
      <c r="S39" s="5"/>
      <c r="T39" s="5"/>
      <c r="U39" s="5"/>
      <c r="V39" s="7">
        <f t="shared" si="12"/>
        <v>41.1</v>
      </c>
      <c r="W39" s="7">
        <f t="shared" si="12"/>
        <v>41.1</v>
      </c>
      <c r="X39" s="7">
        <f>F39</f>
        <v>0</v>
      </c>
      <c r="Y39" s="5"/>
    </row>
    <row r="40" spans="1:25" x14ac:dyDescent="0.2">
      <c r="A40" s="6">
        <v>35</v>
      </c>
      <c r="B40" s="4"/>
      <c r="C40" s="4">
        <v>11</v>
      </c>
      <c r="D40" s="5"/>
      <c r="E40" s="4" t="s">
        <v>71</v>
      </c>
      <c r="F40" s="6">
        <v>4</v>
      </c>
      <c r="G40" s="6">
        <f t="shared" si="11"/>
        <v>40.4</v>
      </c>
      <c r="H40" s="6">
        <v>40.4</v>
      </c>
      <c r="I40" s="6"/>
      <c r="J40" s="6"/>
      <c r="K40" s="6"/>
      <c r="L40" s="6">
        <v>1983</v>
      </c>
      <c r="M40" s="6">
        <f t="shared" si="10"/>
        <v>40.4</v>
      </c>
      <c r="N40" s="4"/>
      <c r="O40" s="6">
        <v>40.4</v>
      </c>
      <c r="P40" s="6"/>
      <c r="Q40" s="4"/>
      <c r="R40" s="5"/>
      <c r="S40" s="5"/>
      <c r="T40" s="5"/>
      <c r="U40" s="5"/>
      <c r="V40" s="7">
        <f t="shared" si="12"/>
        <v>40.4</v>
      </c>
      <c r="W40" s="7">
        <f t="shared" si="12"/>
        <v>40.4</v>
      </c>
      <c r="X40" s="7">
        <f>F40</f>
        <v>4</v>
      </c>
      <c r="Y40" s="5"/>
    </row>
    <row r="41" spans="1:25" x14ac:dyDescent="0.2">
      <c r="A41" s="6">
        <v>36</v>
      </c>
      <c r="B41" s="4"/>
      <c r="C41" s="4">
        <v>12</v>
      </c>
      <c r="D41" s="5">
        <v>1</v>
      </c>
      <c r="E41" s="4" t="s">
        <v>72</v>
      </c>
      <c r="F41" s="6">
        <v>7</v>
      </c>
      <c r="G41" s="6">
        <f t="shared" si="11"/>
        <v>75.3</v>
      </c>
      <c r="H41" s="6">
        <v>75.3</v>
      </c>
      <c r="I41" s="6"/>
      <c r="J41" s="6"/>
      <c r="K41" s="6"/>
      <c r="L41" s="6">
        <v>1983</v>
      </c>
      <c r="M41" s="6">
        <f t="shared" si="10"/>
        <v>75.3</v>
      </c>
      <c r="N41" s="4"/>
      <c r="O41" s="6"/>
      <c r="P41" s="6">
        <v>75.3</v>
      </c>
      <c r="Q41" s="4"/>
      <c r="R41" s="7">
        <v>1</v>
      </c>
      <c r="S41" s="7">
        <f>G41</f>
        <v>75.3</v>
      </c>
      <c r="T41" s="7">
        <f>H41</f>
        <v>75.3</v>
      </c>
      <c r="U41" s="7">
        <f>F41</f>
        <v>7</v>
      </c>
      <c r="V41" s="7"/>
      <c r="W41" s="7"/>
      <c r="X41" s="7"/>
      <c r="Y41" s="5"/>
    </row>
    <row r="42" spans="1:25" x14ac:dyDescent="0.2">
      <c r="A42" s="6">
        <v>37</v>
      </c>
      <c r="B42" s="4"/>
      <c r="C42" s="4"/>
      <c r="D42" s="5">
        <v>2</v>
      </c>
      <c r="E42" s="4" t="s">
        <v>73</v>
      </c>
      <c r="F42" s="6">
        <v>6</v>
      </c>
      <c r="G42" s="6">
        <f t="shared" si="11"/>
        <v>76.3</v>
      </c>
      <c r="H42" s="6">
        <v>76.3</v>
      </c>
      <c r="I42" s="6"/>
      <c r="J42" s="6"/>
      <c r="K42" s="6"/>
      <c r="L42" s="6">
        <v>1983</v>
      </c>
      <c r="M42" s="6">
        <f t="shared" si="10"/>
        <v>76.3</v>
      </c>
      <c r="N42" s="4"/>
      <c r="O42" s="6"/>
      <c r="P42" s="6">
        <v>76.3</v>
      </c>
      <c r="Q42" s="4"/>
      <c r="R42" s="7">
        <v>1</v>
      </c>
      <c r="S42" s="7">
        <f>G42</f>
        <v>76.3</v>
      </c>
      <c r="T42" s="7">
        <f>H42</f>
        <v>76.3</v>
      </c>
      <c r="U42" s="7">
        <f>F42</f>
        <v>6</v>
      </c>
      <c r="V42" s="7"/>
      <c r="W42" s="7"/>
      <c r="X42" s="7"/>
      <c r="Y42" s="5"/>
    </row>
    <row r="43" spans="1:25" x14ac:dyDescent="0.2">
      <c r="A43" s="6">
        <v>38</v>
      </c>
      <c r="B43" s="4"/>
      <c r="C43" s="4" t="s">
        <v>74</v>
      </c>
      <c r="D43" s="5"/>
      <c r="E43" s="4" t="s">
        <v>439</v>
      </c>
      <c r="F43" s="6">
        <v>2</v>
      </c>
      <c r="G43" s="6">
        <f t="shared" si="11"/>
        <v>110.8</v>
      </c>
      <c r="H43" s="6">
        <v>110.8</v>
      </c>
      <c r="I43" s="6"/>
      <c r="J43" s="6"/>
      <c r="K43" s="6"/>
      <c r="L43" s="6">
        <v>2000</v>
      </c>
      <c r="M43" s="6">
        <f t="shared" si="10"/>
        <v>110.8</v>
      </c>
      <c r="N43" s="4"/>
      <c r="O43" s="6"/>
      <c r="P43" s="6">
        <v>110.8</v>
      </c>
      <c r="Q43" s="4"/>
      <c r="R43" s="7"/>
      <c r="S43" s="7"/>
      <c r="T43" s="7"/>
      <c r="U43" s="7"/>
      <c r="V43" s="7">
        <f>G43</f>
        <v>110.8</v>
      </c>
      <c r="W43" s="7">
        <f>H43</f>
        <v>110.8</v>
      </c>
      <c r="X43" s="7">
        <f>F43</f>
        <v>2</v>
      </c>
      <c r="Y43" s="5"/>
    </row>
    <row r="44" spans="1:25" x14ac:dyDescent="0.2">
      <c r="A44" s="6">
        <v>39</v>
      </c>
      <c r="B44" s="4"/>
      <c r="C44" s="4">
        <v>13</v>
      </c>
      <c r="D44" s="5">
        <v>1</v>
      </c>
      <c r="E44" s="4" t="s">
        <v>75</v>
      </c>
      <c r="F44" s="6">
        <v>4</v>
      </c>
      <c r="G44" s="6">
        <f t="shared" si="11"/>
        <v>65</v>
      </c>
      <c r="H44" s="6">
        <v>65</v>
      </c>
      <c r="I44" s="6"/>
      <c r="J44" s="6"/>
      <c r="K44" s="6"/>
      <c r="L44" s="6">
        <v>1983</v>
      </c>
      <c r="M44" s="6">
        <f t="shared" si="10"/>
        <v>65</v>
      </c>
      <c r="N44" s="4"/>
      <c r="O44" s="6">
        <v>65</v>
      </c>
      <c r="P44" s="6"/>
      <c r="Q44" s="4"/>
      <c r="R44" s="7">
        <v>1</v>
      </c>
      <c r="S44" s="7">
        <f t="shared" ref="S44:T53" si="13">G44</f>
        <v>65</v>
      </c>
      <c r="T44" s="7">
        <f t="shared" si="13"/>
        <v>65</v>
      </c>
      <c r="U44" s="7">
        <f t="shared" ref="U44:U53" si="14">F44</f>
        <v>4</v>
      </c>
      <c r="V44" s="7"/>
      <c r="W44" s="7"/>
      <c r="X44" s="7"/>
      <c r="Y44" s="5"/>
    </row>
    <row r="45" spans="1:25" x14ac:dyDescent="0.2">
      <c r="A45" s="6">
        <v>40</v>
      </c>
      <c r="B45" s="4"/>
      <c r="C45" s="4"/>
      <c r="D45" s="5">
        <v>2</v>
      </c>
      <c r="E45" s="4" t="s">
        <v>441</v>
      </c>
      <c r="F45" s="6">
        <v>2</v>
      </c>
      <c r="G45" s="6">
        <f t="shared" si="11"/>
        <v>64.7</v>
      </c>
      <c r="H45" s="6">
        <v>64.7</v>
      </c>
      <c r="I45" s="6"/>
      <c r="J45" s="6"/>
      <c r="K45" s="6"/>
      <c r="L45" s="6">
        <v>1983</v>
      </c>
      <c r="M45" s="6">
        <f t="shared" si="10"/>
        <v>64.7</v>
      </c>
      <c r="N45" s="4"/>
      <c r="O45" s="6">
        <v>64.7</v>
      </c>
      <c r="P45" s="6"/>
      <c r="Q45" s="4"/>
      <c r="R45" s="7">
        <v>1</v>
      </c>
      <c r="S45" s="7">
        <f t="shared" si="13"/>
        <v>64.7</v>
      </c>
      <c r="T45" s="7">
        <f t="shared" si="13"/>
        <v>64.7</v>
      </c>
      <c r="U45" s="7">
        <f t="shared" si="14"/>
        <v>2</v>
      </c>
      <c r="V45" s="7"/>
      <c r="W45" s="7"/>
      <c r="X45" s="7"/>
      <c r="Y45" s="5"/>
    </row>
    <row r="46" spans="1:25" x14ac:dyDescent="0.2">
      <c r="A46" s="6">
        <v>41</v>
      </c>
      <c r="B46" s="4"/>
      <c r="C46" s="4" t="s">
        <v>76</v>
      </c>
      <c r="D46" s="5">
        <v>1</v>
      </c>
      <c r="E46" s="4" t="s">
        <v>77</v>
      </c>
      <c r="F46" s="6">
        <v>3</v>
      </c>
      <c r="G46" s="6">
        <f t="shared" si="11"/>
        <v>38.799999999999997</v>
      </c>
      <c r="H46" s="6">
        <v>38.799999999999997</v>
      </c>
      <c r="I46" s="6"/>
      <c r="J46" s="6"/>
      <c r="K46" s="6"/>
      <c r="L46" s="6">
        <v>1970</v>
      </c>
      <c r="M46" s="6">
        <f t="shared" si="10"/>
        <v>38.799999999999997</v>
      </c>
      <c r="N46" s="4"/>
      <c r="O46" s="6">
        <v>38.799999999999997</v>
      </c>
      <c r="P46" s="6"/>
      <c r="Q46" s="4"/>
      <c r="R46" s="7">
        <v>1</v>
      </c>
      <c r="S46" s="7">
        <f t="shared" si="13"/>
        <v>38.799999999999997</v>
      </c>
      <c r="T46" s="7">
        <f t="shared" si="13"/>
        <v>38.799999999999997</v>
      </c>
      <c r="U46" s="7">
        <f t="shared" si="14"/>
        <v>3</v>
      </c>
      <c r="V46" s="7"/>
      <c r="W46" s="7"/>
      <c r="X46" s="7"/>
      <c r="Y46" s="5"/>
    </row>
    <row r="47" spans="1:25" x14ac:dyDescent="0.2">
      <c r="A47" s="6">
        <v>42</v>
      </c>
      <c r="B47" s="4"/>
      <c r="C47" s="4"/>
      <c r="D47" s="5">
        <v>2</v>
      </c>
      <c r="E47" s="4" t="s">
        <v>78</v>
      </c>
      <c r="F47" s="6">
        <v>5</v>
      </c>
      <c r="G47" s="6">
        <f t="shared" si="11"/>
        <v>73.3</v>
      </c>
      <c r="H47" s="6">
        <v>73.3</v>
      </c>
      <c r="I47" s="6"/>
      <c r="J47" s="6"/>
      <c r="K47" s="6"/>
      <c r="L47" s="6">
        <v>1970</v>
      </c>
      <c r="M47" s="6">
        <f t="shared" si="10"/>
        <v>73.3</v>
      </c>
      <c r="N47" s="4"/>
      <c r="O47" s="6"/>
      <c r="P47" s="6">
        <v>73.3</v>
      </c>
      <c r="Q47" s="4"/>
      <c r="R47" s="7">
        <v>1</v>
      </c>
      <c r="S47" s="7">
        <f t="shared" si="13"/>
        <v>73.3</v>
      </c>
      <c r="T47" s="7">
        <f t="shared" si="13"/>
        <v>73.3</v>
      </c>
      <c r="U47" s="7">
        <f t="shared" si="14"/>
        <v>5</v>
      </c>
      <c r="V47" s="7"/>
      <c r="W47" s="7"/>
      <c r="X47" s="7"/>
      <c r="Y47" s="5"/>
    </row>
    <row r="48" spans="1:25" x14ac:dyDescent="0.2">
      <c r="A48" s="6">
        <v>43</v>
      </c>
      <c r="B48" s="4"/>
      <c r="C48" s="4">
        <v>14</v>
      </c>
      <c r="D48" s="5">
        <v>3</v>
      </c>
      <c r="E48" s="4" t="s">
        <v>80</v>
      </c>
      <c r="F48" s="6"/>
      <c r="G48" s="6">
        <f t="shared" si="11"/>
        <v>31.6</v>
      </c>
      <c r="H48" s="6">
        <v>31.6</v>
      </c>
      <c r="I48" s="6"/>
      <c r="J48" s="6"/>
      <c r="K48" s="6"/>
      <c r="L48" s="6">
        <v>1980</v>
      </c>
      <c r="M48" s="6">
        <f t="shared" si="10"/>
        <v>31.6</v>
      </c>
      <c r="N48" s="4"/>
      <c r="O48" s="6">
        <v>31.6</v>
      </c>
      <c r="P48" s="6"/>
      <c r="Q48" s="4"/>
      <c r="R48" s="7">
        <v>1</v>
      </c>
      <c r="S48" s="7">
        <f t="shared" si="13"/>
        <v>31.6</v>
      </c>
      <c r="T48" s="7">
        <f t="shared" si="13"/>
        <v>31.6</v>
      </c>
      <c r="U48" s="7">
        <f t="shared" si="14"/>
        <v>0</v>
      </c>
      <c r="V48" s="7"/>
      <c r="W48" s="7"/>
      <c r="X48" s="7"/>
      <c r="Y48" s="5"/>
    </row>
    <row r="49" spans="1:25" x14ac:dyDescent="0.2">
      <c r="A49" s="6">
        <v>44</v>
      </c>
      <c r="B49" s="4"/>
      <c r="C49" s="4"/>
      <c r="D49" s="5">
        <v>5</v>
      </c>
      <c r="E49" s="4" t="s">
        <v>81</v>
      </c>
      <c r="F49" s="6">
        <v>3</v>
      </c>
      <c r="G49" s="55">
        <f t="shared" si="11"/>
        <v>31.9</v>
      </c>
      <c r="H49" s="55">
        <v>31.9</v>
      </c>
      <c r="I49" s="6"/>
      <c r="J49" s="6"/>
      <c r="K49" s="6"/>
      <c r="L49" s="6">
        <v>1980</v>
      </c>
      <c r="M49" s="6">
        <f t="shared" si="10"/>
        <v>31.9</v>
      </c>
      <c r="N49" s="4"/>
      <c r="O49" s="6">
        <v>31.9</v>
      </c>
      <c r="P49" s="6"/>
      <c r="Q49" s="4"/>
      <c r="R49" s="7">
        <v>1</v>
      </c>
      <c r="S49" s="7">
        <f t="shared" si="13"/>
        <v>31.9</v>
      </c>
      <c r="T49" s="7">
        <f t="shared" si="13"/>
        <v>31.9</v>
      </c>
      <c r="U49" s="7">
        <f t="shared" si="14"/>
        <v>3</v>
      </c>
      <c r="V49" s="7"/>
      <c r="W49" s="7"/>
      <c r="X49" s="7"/>
      <c r="Y49" s="5"/>
    </row>
    <row r="50" spans="1:25" x14ac:dyDescent="0.2">
      <c r="A50" s="6">
        <v>45</v>
      </c>
      <c r="B50" s="4"/>
      <c r="C50" s="4"/>
      <c r="D50" s="5">
        <v>6</v>
      </c>
      <c r="E50" s="4" t="s">
        <v>82</v>
      </c>
      <c r="F50" s="6">
        <v>3</v>
      </c>
      <c r="G50" s="55">
        <f t="shared" si="11"/>
        <v>31.6</v>
      </c>
      <c r="H50" s="55">
        <v>31.6</v>
      </c>
      <c r="I50" s="6"/>
      <c r="J50" s="6"/>
      <c r="K50" s="6"/>
      <c r="L50" s="6">
        <v>1980</v>
      </c>
      <c r="M50" s="6">
        <f t="shared" si="10"/>
        <v>31.6</v>
      </c>
      <c r="N50" s="4"/>
      <c r="O50" s="6">
        <v>31.6</v>
      </c>
      <c r="P50" s="6"/>
      <c r="Q50" s="4"/>
      <c r="R50" s="7">
        <v>1</v>
      </c>
      <c r="S50" s="7">
        <f t="shared" si="13"/>
        <v>31.6</v>
      </c>
      <c r="T50" s="7">
        <f t="shared" si="13"/>
        <v>31.6</v>
      </c>
      <c r="U50" s="7">
        <f t="shared" si="14"/>
        <v>3</v>
      </c>
      <c r="V50" s="7"/>
      <c r="W50" s="7"/>
      <c r="X50" s="7"/>
      <c r="Y50" s="5"/>
    </row>
    <row r="51" spans="1:25" x14ac:dyDescent="0.2">
      <c r="A51" s="6">
        <v>46</v>
      </c>
      <c r="B51" s="4"/>
      <c r="C51" s="4">
        <v>15</v>
      </c>
      <c r="D51" s="5">
        <v>1</v>
      </c>
      <c r="E51" s="4" t="s">
        <v>83</v>
      </c>
      <c r="F51" s="6">
        <v>3</v>
      </c>
      <c r="G51" s="55">
        <f t="shared" si="11"/>
        <v>78.900000000000006</v>
      </c>
      <c r="H51" s="55">
        <v>78.900000000000006</v>
      </c>
      <c r="I51" s="6"/>
      <c r="J51" s="6"/>
      <c r="K51" s="6"/>
      <c r="L51" s="6">
        <v>1983</v>
      </c>
      <c r="M51" s="6">
        <f t="shared" si="10"/>
        <v>78.900000000000006</v>
      </c>
      <c r="N51" s="4"/>
      <c r="O51" s="4"/>
      <c r="P51" s="4">
        <v>78.900000000000006</v>
      </c>
      <c r="Q51" s="4"/>
      <c r="R51" s="7">
        <v>1</v>
      </c>
      <c r="S51" s="7">
        <f t="shared" si="13"/>
        <v>78.900000000000006</v>
      </c>
      <c r="T51" s="7">
        <f t="shared" si="13"/>
        <v>78.900000000000006</v>
      </c>
      <c r="U51" s="7">
        <f t="shared" si="14"/>
        <v>3</v>
      </c>
      <c r="V51" s="7"/>
      <c r="W51" s="7"/>
      <c r="X51" s="7"/>
      <c r="Y51" s="5"/>
    </row>
    <row r="52" spans="1:25" x14ac:dyDescent="0.2">
      <c r="A52" s="6">
        <v>47</v>
      </c>
      <c r="B52" s="4"/>
      <c r="C52" s="4">
        <v>16</v>
      </c>
      <c r="D52" s="5">
        <v>2</v>
      </c>
      <c r="E52" s="4" t="s">
        <v>86</v>
      </c>
      <c r="F52" s="6">
        <v>2</v>
      </c>
      <c r="G52" s="55">
        <f t="shared" si="11"/>
        <v>30.6</v>
      </c>
      <c r="H52" s="55">
        <v>30.6</v>
      </c>
      <c r="I52" s="6"/>
      <c r="J52" s="6"/>
      <c r="K52" s="6"/>
      <c r="L52" s="6">
        <v>1981</v>
      </c>
      <c r="M52" s="6">
        <f t="shared" si="10"/>
        <v>30.6</v>
      </c>
      <c r="N52" s="4"/>
      <c r="O52" s="4">
        <v>30.6</v>
      </c>
      <c r="P52" s="4"/>
      <c r="Q52" s="4"/>
      <c r="R52" s="7">
        <v>1</v>
      </c>
      <c r="S52" s="7">
        <f t="shared" si="13"/>
        <v>30.6</v>
      </c>
      <c r="T52" s="7">
        <f t="shared" si="13"/>
        <v>30.6</v>
      </c>
      <c r="U52" s="7">
        <f t="shared" si="14"/>
        <v>2</v>
      </c>
      <c r="V52" s="7"/>
      <c r="W52" s="7"/>
      <c r="X52" s="7"/>
      <c r="Y52" s="5"/>
    </row>
    <row r="53" spans="1:25" x14ac:dyDescent="0.2">
      <c r="A53" s="6">
        <v>48</v>
      </c>
      <c r="B53" s="4"/>
      <c r="C53" s="4"/>
      <c r="D53" s="5">
        <v>3</v>
      </c>
      <c r="E53" s="4" t="s">
        <v>87</v>
      </c>
      <c r="F53" s="6">
        <v>4</v>
      </c>
      <c r="G53" s="55">
        <f t="shared" si="11"/>
        <v>30.8</v>
      </c>
      <c r="H53" s="55">
        <v>30.8</v>
      </c>
      <c r="I53" s="6"/>
      <c r="J53" s="6"/>
      <c r="K53" s="6"/>
      <c r="L53" s="6">
        <v>1981</v>
      </c>
      <c r="M53" s="6">
        <f t="shared" si="10"/>
        <v>30.8</v>
      </c>
      <c r="N53" s="4"/>
      <c r="O53" s="4">
        <v>30.8</v>
      </c>
      <c r="P53" s="4"/>
      <c r="Q53" s="4"/>
      <c r="R53" s="7">
        <v>1</v>
      </c>
      <c r="S53" s="7">
        <f t="shared" si="13"/>
        <v>30.8</v>
      </c>
      <c r="T53" s="7">
        <f t="shared" si="13"/>
        <v>30.8</v>
      </c>
      <c r="U53" s="7">
        <f t="shared" si="14"/>
        <v>4</v>
      </c>
      <c r="V53" s="7"/>
      <c r="W53" s="7"/>
      <c r="X53" s="7"/>
      <c r="Y53" s="5"/>
    </row>
    <row r="54" spans="1:25" x14ac:dyDescent="0.2">
      <c r="A54" s="6">
        <v>49</v>
      </c>
      <c r="B54" s="4"/>
      <c r="C54" s="4">
        <v>17</v>
      </c>
      <c r="D54" s="5"/>
      <c r="E54" s="4" t="s">
        <v>88</v>
      </c>
      <c r="F54" s="6">
        <v>2</v>
      </c>
      <c r="G54" s="6">
        <f t="shared" si="11"/>
        <v>52</v>
      </c>
      <c r="H54" s="6">
        <v>52</v>
      </c>
      <c r="I54" s="6"/>
      <c r="J54" s="6"/>
      <c r="K54" s="6"/>
      <c r="L54" s="6">
        <v>1986</v>
      </c>
      <c r="M54" s="6">
        <f t="shared" si="10"/>
        <v>52</v>
      </c>
      <c r="N54" s="4"/>
      <c r="O54" s="4"/>
      <c r="P54" s="4">
        <v>52</v>
      </c>
      <c r="Q54" s="4"/>
      <c r="R54" s="7"/>
      <c r="S54" s="5"/>
      <c r="T54" s="5"/>
      <c r="U54" s="5"/>
      <c r="V54" s="7">
        <f>G54</f>
        <v>52</v>
      </c>
      <c r="W54" s="7">
        <f>H54</f>
        <v>52</v>
      </c>
      <c r="X54" s="7">
        <f>F54</f>
        <v>2</v>
      </c>
      <c r="Y54" s="5"/>
    </row>
    <row r="55" spans="1:25" x14ac:dyDescent="0.2">
      <c r="A55" s="6">
        <v>50</v>
      </c>
      <c r="B55" s="4"/>
      <c r="C55" s="4"/>
      <c r="D55" s="5">
        <v>3</v>
      </c>
      <c r="E55" s="4" t="s">
        <v>89</v>
      </c>
      <c r="F55" s="6">
        <v>1</v>
      </c>
      <c r="G55" s="6">
        <f t="shared" si="11"/>
        <v>31.5</v>
      </c>
      <c r="H55" s="6">
        <v>31.5</v>
      </c>
      <c r="I55" s="6"/>
      <c r="J55" s="6"/>
      <c r="K55" s="6"/>
      <c r="L55" s="6">
        <v>1984</v>
      </c>
      <c r="M55" s="6">
        <f t="shared" si="10"/>
        <v>31.5</v>
      </c>
      <c r="N55" s="4"/>
      <c r="O55" s="4">
        <v>31.5</v>
      </c>
      <c r="P55" s="4"/>
      <c r="Q55" s="4"/>
      <c r="R55" s="7">
        <v>1</v>
      </c>
      <c r="S55" s="7">
        <f t="shared" ref="S55:T60" si="15">G55</f>
        <v>31.5</v>
      </c>
      <c r="T55" s="7">
        <f t="shared" si="15"/>
        <v>31.5</v>
      </c>
      <c r="U55" s="7">
        <f t="shared" ref="U55:U60" si="16">F55</f>
        <v>1</v>
      </c>
      <c r="V55" s="7"/>
      <c r="W55" s="7"/>
      <c r="X55" s="7"/>
      <c r="Y55" s="5"/>
    </row>
    <row r="56" spans="1:25" x14ac:dyDescent="0.2">
      <c r="A56" s="6">
        <v>51</v>
      </c>
      <c r="B56" s="4"/>
      <c r="C56" s="4">
        <v>3</v>
      </c>
      <c r="D56" s="5">
        <v>2</v>
      </c>
      <c r="E56" s="4" t="s">
        <v>92</v>
      </c>
      <c r="F56" s="6">
        <v>4</v>
      </c>
      <c r="G56" s="6">
        <f t="shared" si="11"/>
        <v>65.8</v>
      </c>
      <c r="H56" s="6">
        <v>65.8</v>
      </c>
      <c r="I56" s="6"/>
      <c r="J56" s="6"/>
      <c r="K56" s="6"/>
      <c r="L56" s="6">
        <v>1994</v>
      </c>
      <c r="M56" s="6">
        <f t="shared" si="10"/>
        <v>65.8</v>
      </c>
      <c r="N56" s="4"/>
      <c r="O56" s="4"/>
      <c r="P56" s="6">
        <v>65.8</v>
      </c>
      <c r="Q56" s="6"/>
      <c r="R56" s="7">
        <v>1</v>
      </c>
      <c r="S56" s="7">
        <f t="shared" si="15"/>
        <v>65.8</v>
      </c>
      <c r="T56" s="7">
        <f t="shared" si="15"/>
        <v>65.8</v>
      </c>
      <c r="U56" s="7">
        <f t="shared" si="16"/>
        <v>4</v>
      </c>
      <c r="V56" s="7"/>
      <c r="W56" s="7"/>
      <c r="X56" s="7"/>
      <c r="Y56" s="5"/>
    </row>
    <row r="57" spans="1:25" x14ac:dyDescent="0.2">
      <c r="A57" s="6">
        <v>52</v>
      </c>
      <c r="B57" s="4"/>
      <c r="C57" s="4">
        <v>5</v>
      </c>
      <c r="D57" s="5">
        <v>1</v>
      </c>
      <c r="E57" s="4" t="s">
        <v>93</v>
      </c>
      <c r="F57" s="6">
        <v>2</v>
      </c>
      <c r="G57" s="6">
        <f t="shared" si="11"/>
        <v>70.2</v>
      </c>
      <c r="H57" s="6">
        <v>70.2</v>
      </c>
      <c r="I57" s="6"/>
      <c r="J57" s="6"/>
      <c r="K57" s="6"/>
      <c r="L57" s="6">
        <v>1995</v>
      </c>
      <c r="M57" s="6">
        <f t="shared" si="10"/>
        <v>70.2</v>
      </c>
      <c r="N57" s="4"/>
      <c r="O57" s="4"/>
      <c r="P57" s="6">
        <v>70.2</v>
      </c>
      <c r="Q57" s="6"/>
      <c r="R57" s="7">
        <v>1</v>
      </c>
      <c r="S57" s="7">
        <f t="shared" si="15"/>
        <v>70.2</v>
      </c>
      <c r="T57" s="7">
        <f t="shared" si="15"/>
        <v>70.2</v>
      </c>
      <c r="U57" s="7">
        <f t="shared" si="16"/>
        <v>2</v>
      </c>
      <c r="V57" s="7"/>
      <c r="W57" s="7"/>
      <c r="X57" s="7"/>
      <c r="Y57" s="5"/>
    </row>
    <row r="58" spans="1:25" x14ac:dyDescent="0.2">
      <c r="A58" s="6">
        <v>53</v>
      </c>
      <c r="B58" s="4"/>
      <c r="C58" s="4"/>
      <c r="D58" s="5">
        <v>2</v>
      </c>
      <c r="E58" s="4" t="s">
        <v>94</v>
      </c>
      <c r="F58" s="6">
        <v>5</v>
      </c>
      <c r="G58" s="6">
        <f t="shared" si="11"/>
        <v>64.8</v>
      </c>
      <c r="H58" s="6">
        <v>64.8</v>
      </c>
      <c r="I58" s="6"/>
      <c r="J58" s="6"/>
      <c r="K58" s="6"/>
      <c r="L58" s="6">
        <v>1995</v>
      </c>
      <c r="M58" s="6">
        <f t="shared" si="10"/>
        <v>64.8</v>
      </c>
      <c r="N58" s="4"/>
      <c r="O58" s="4"/>
      <c r="P58" s="6">
        <v>64.8</v>
      </c>
      <c r="Q58" s="6"/>
      <c r="R58" s="7">
        <v>1</v>
      </c>
      <c r="S58" s="7">
        <f t="shared" si="15"/>
        <v>64.8</v>
      </c>
      <c r="T58" s="7">
        <f t="shared" si="15"/>
        <v>64.8</v>
      </c>
      <c r="U58" s="7">
        <f t="shared" si="16"/>
        <v>5</v>
      </c>
      <c r="V58" s="7"/>
      <c r="W58" s="7"/>
      <c r="X58" s="7"/>
      <c r="Y58" s="5"/>
    </row>
    <row r="59" spans="1:25" x14ac:dyDescent="0.2">
      <c r="A59" s="6">
        <v>54</v>
      </c>
      <c r="B59" s="4"/>
      <c r="C59" s="4">
        <v>7</v>
      </c>
      <c r="D59" s="5">
        <v>2</v>
      </c>
      <c r="E59" s="4" t="s">
        <v>95</v>
      </c>
      <c r="F59" s="6">
        <v>5</v>
      </c>
      <c r="G59" s="6">
        <f t="shared" ref="G59:G73" si="17">H59+I59+J59+K59</f>
        <v>63.5</v>
      </c>
      <c r="H59" s="6">
        <v>63.5</v>
      </c>
      <c r="I59" s="6"/>
      <c r="J59" s="6"/>
      <c r="K59" s="6"/>
      <c r="L59" s="6">
        <v>1995</v>
      </c>
      <c r="M59" s="6">
        <f t="shared" si="10"/>
        <v>63.5</v>
      </c>
      <c r="N59" s="4"/>
      <c r="O59" s="4"/>
      <c r="P59" s="6">
        <v>63.5</v>
      </c>
      <c r="Q59" s="6"/>
      <c r="R59" s="7">
        <v>1</v>
      </c>
      <c r="S59" s="7">
        <f t="shared" si="15"/>
        <v>63.5</v>
      </c>
      <c r="T59" s="7">
        <f t="shared" si="15"/>
        <v>63.5</v>
      </c>
      <c r="U59" s="7">
        <f t="shared" si="16"/>
        <v>5</v>
      </c>
      <c r="V59" s="7"/>
      <c r="W59" s="7"/>
      <c r="X59" s="7"/>
      <c r="Y59" s="5"/>
    </row>
    <row r="60" spans="1:25" x14ac:dyDescent="0.2">
      <c r="A60" s="6">
        <v>55</v>
      </c>
      <c r="B60" s="4" t="s">
        <v>476</v>
      </c>
      <c r="C60" s="4">
        <v>1</v>
      </c>
      <c r="D60" s="5">
        <v>2</v>
      </c>
      <c r="E60" s="4" t="s">
        <v>466</v>
      </c>
      <c r="F60" s="6">
        <v>5</v>
      </c>
      <c r="G60" s="55">
        <f t="shared" si="17"/>
        <v>41.5</v>
      </c>
      <c r="H60" s="55">
        <v>41.5</v>
      </c>
      <c r="I60" s="6"/>
      <c r="J60" s="6"/>
      <c r="K60" s="6"/>
      <c r="L60" s="6">
        <v>1985</v>
      </c>
      <c r="M60" s="6">
        <f t="shared" si="10"/>
        <v>41.5</v>
      </c>
      <c r="N60" s="4"/>
      <c r="O60" s="4"/>
      <c r="P60" s="6">
        <v>41.5</v>
      </c>
      <c r="Q60" s="6"/>
      <c r="R60" s="7">
        <v>1</v>
      </c>
      <c r="S60" s="7">
        <f t="shared" si="15"/>
        <v>41.5</v>
      </c>
      <c r="T60" s="7">
        <f t="shared" si="15"/>
        <v>41.5</v>
      </c>
      <c r="U60" s="7">
        <f t="shared" si="16"/>
        <v>5</v>
      </c>
      <c r="V60" s="7"/>
      <c r="W60" s="7"/>
      <c r="X60" s="7"/>
      <c r="Y60" s="5"/>
    </row>
    <row r="61" spans="1:25" x14ac:dyDescent="0.2">
      <c r="A61" s="6">
        <v>56</v>
      </c>
      <c r="B61" s="4"/>
      <c r="C61" s="4">
        <v>2</v>
      </c>
      <c r="D61" s="5"/>
      <c r="E61" s="4" t="s">
        <v>98</v>
      </c>
      <c r="F61" s="6">
        <v>3</v>
      </c>
      <c r="G61" s="6">
        <f t="shared" si="17"/>
        <v>75.7</v>
      </c>
      <c r="H61" s="6">
        <v>75.7</v>
      </c>
      <c r="I61" s="6"/>
      <c r="J61" s="6"/>
      <c r="K61" s="6"/>
      <c r="L61" s="6">
        <v>1989</v>
      </c>
      <c r="M61" s="6">
        <f t="shared" si="10"/>
        <v>75.7</v>
      </c>
      <c r="N61" s="4"/>
      <c r="O61" s="4"/>
      <c r="P61" s="6"/>
      <c r="Q61" s="6">
        <v>75.7</v>
      </c>
      <c r="R61" s="7"/>
      <c r="S61" s="7"/>
      <c r="T61" s="7"/>
      <c r="U61" s="7"/>
      <c r="V61" s="7">
        <f>G61</f>
        <v>75.7</v>
      </c>
      <c r="W61" s="7">
        <f>H61</f>
        <v>75.7</v>
      </c>
      <c r="X61" s="7">
        <f>F61</f>
        <v>3</v>
      </c>
      <c r="Y61" s="5"/>
    </row>
    <row r="62" spans="1:25" x14ac:dyDescent="0.2">
      <c r="A62" s="6">
        <v>57</v>
      </c>
      <c r="B62" s="4"/>
      <c r="C62" s="4">
        <v>4</v>
      </c>
      <c r="D62" s="5"/>
      <c r="E62" s="4" t="s">
        <v>101</v>
      </c>
      <c r="F62" s="6">
        <v>4</v>
      </c>
      <c r="G62" s="6">
        <f t="shared" si="17"/>
        <v>71.400000000000006</v>
      </c>
      <c r="H62" s="6">
        <v>71.400000000000006</v>
      </c>
      <c r="I62" s="6"/>
      <c r="J62" s="6"/>
      <c r="K62" s="6"/>
      <c r="L62" s="6">
        <v>1988</v>
      </c>
      <c r="M62" s="6">
        <f t="shared" si="10"/>
        <v>71.400000000000006</v>
      </c>
      <c r="N62" s="6"/>
      <c r="O62" s="6"/>
      <c r="P62" s="6">
        <v>71.400000000000006</v>
      </c>
      <c r="Q62" s="4"/>
      <c r="R62" s="7"/>
      <c r="S62" s="7"/>
      <c r="T62" s="7"/>
      <c r="U62" s="7"/>
      <c r="V62" s="7">
        <f>G62</f>
        <v>71.400000000000006</v>
      </c>
      <c r="W62" s="7">
        <f>H62</f>
        <v>71.400000000000006</v>
      </c>
      <c r="X62" s="7">
        <f>F62</f>
        <v>4</v>
      </c>
      <c r="Y62" s="5"/>
    </row>
    <row r="63" spans="1:25" x14ac:dyDescent="0.2">
      <c r="A63" s="6">
        <v>58</v>
      </c>
      <c r="B63" s="4"/>
      <c r="C63" s="4">
        <v>5</v>
      </c>
      <c r="D63" s="5">
        <v>1</v>
      </c>
      <c r="E63" s="4" t="s">
        <v>102</v>
      </c>
      <c r="F63" s="6"/>
      <c r="G63" s="6">
        <f t="shared" si="17"/>
        <v>28.5</v>
      </c>
      <c r="H63" s="6">
        <v>28.5</v>
      </c>
      <c r="I63" s="6"/>
      <c r="J63" s="6"/>
      <c r="K63" s="6"/>
      <c r="L63" s="6">
        <v>1985</v>
      </c>
      <c r="M63" s="6">
        <f t="shared" si="10"/>
        <v>28.5</v>
      </c>
      <c r="N63" s="6">
        <v>28.5</v>
      </c>
      <c r="O63" s="6"/>
      <c r="P63" s="6"/>
      <c r="Q63" s="4"/>
      <c r="R63" s="7">
        <v>1</v>
      </c>
      <c r="S63" s="7">
        <f>G63</f>
        <v>28.5</v>
      </c>
      <c r="T63" s="7">
        <f>H63</f>
        <v>28.5</v>
      </c>
      <c r="U63" s="7">
        <f>F63</f>
        <v>0</v>
      </c>
      <c r="V63" s="7"/>
      <c r="W63" s="7"/>
      <c r="X63" s="7"/>
      <c r="Y63" s="5"/>
    </row>
    <row r="64" spans="1:25" x14ac:dyDescent="0.2">
      <c r="A64" s="6">
        <v>59</v>
      </c>
      <c r="B64" s="4"/>
      <c r="C64" s="4"/>
      <c r="D64" s="5">
        <v>3</v>
      </c>
      <c r="E64" s="4" t="s">
        <v>104</v>
      </c>
      <c r="F64" s="6">
        <v>4</v>
      </c>
      <c r="G64" s="55">
        <f t="shared" si="17"/>
        <v>68.900000000000006</v>
      </c>
      <c r="H64" s="55">
        <v>68.900000000000006</v>
      </c>
      <c r="I64" s="6"/>
      <c r="J64" s="6"/>
      <c r="K64" s="6"/>
      <c r="L64" s="6">
        <v>1985</v>
      </c>
      <c r="M64" s="6">
        <f t="shared" si="10"/>
        <v>68.900000000000006</v>
      </c>
      <c r="N64" s="6"/>
      <c r="O64" s="6"/>
      <c r="P64" s="6">
        <v>68.900000000000006</v>
      </c>
      <c r="Q64" s="4"/>
      <c r="R64" s="7">
        <v>1</v>
      </c>
      <c r="S64" s="7">
        <f>G64</f>
        <v>68.900000000000006</v>
      </c>
      <c r="T64" s="7">
        <f>H64</f>
        <v>68.900000000000006</v>
      </c>
      <c r="U64" s="7">
        <f>F64</f>
        <v>4</v>
      </c>
      <c r="V64" s="7"/>
      <c r="W64" s="7"/>
      <c r="X64" s="7"/>
      <c r="Y64" s="5"/>
    </row>
    <row r="65" spans="1:25" x14ac:dyDescent="0.2">
      <c r="A65" s="6">
        <v>60</v>
      </c>
      <c r="B65" s="4"/>
      <c r="C65" s="4">
        <v>6</v>
      </c>
      <c r="D65" s="5"/>
      <c r="E65" s="4" t="s">
        <v>105</v>
      </c>
      <c r="F65" s="6">
        <v>3</v>
      </c>
      <c r="G65" s="6">
        <f t="shared" si="17"/>
        <v>72</v>
      </c>
      <c r="H65" s="6">
        <v>72</v>
      </c>
      <c r="I65" s="6"/>
      <c r="J65" s="6"/>
      <c r="K65" s="6"/>
      <c r="L65" s="6">
        <v>2003</v>
      </c>
      <c r="M65" s="6">
        <f t="shared" si="10"/>
        <v>72</v>
      </c>
      <c r="N65" s="6"/>
      <c r="O65" s="6"/>
      <c r="P65" s="6">
        <v>72</v>
      </c>
      <c r="Q65" s="4"/>
      <c r="R65" s="7"/>
      <c r="S65" s="7"/>
      <c r="T65" s="7"/>
      <c r="U65" s="7"/>
      <c r="V65" s="7">
        <f>G65</f>
        <v>72</v>
      </c>
      <c r="W65" s="7">
        <f>H65</f>
        <v>72</v>
      </c>
      <c r="X65" s="7">
        <f>F65</f>
        <v>3</v>
      </c>
      <c r="Y65" s="5"/>
    </row>
    <row r="66" spans="1:25" x14ac:dyDescent="0.2">
      <c r="A66" s="6">
        <v>61</v>
      </c>
      <c r="B66" s="4"/>
      <c r="C66" s="4">
        <v>7</v>
      </c>
      <c r="D66" s="5">
        <v>4</v>
      </c>
      <c r="E66" s="4" t="s">
        <v>106</v>
      </c>
      <c r="F66" s="6"/>
      <c r="G66" s="6">
        <f t="shared" si="17"/>
        <v>28.5</v>
      </c>
      <c r="H66" s="6">
        <v>28.5</v>
      </c>
      <c r="I66" s="6"/>
      <c r="J66" s="6"/>
      <c r="K66" s="6"/>
      <c r="L66" s="6">
        <v>1960</v>
      </c>
      <c r="M66" s="6">
        <f t="shared" si="10"/>
        <v>28.5</v>
      </c>
      <c r="N66" s="6">
        <v>28.5</v>
      </c>
      <c r="O66" s="6"/>
      <c r="P66" s="4"/>
      <c r="Q66" s="4"/>
      <c r="R66" s="7">
        <v>1</v>
      </c>
      <c r="S66" s="7">
        <f>G66</f>
        <v>28.5</v>
      </c>
      <c r="T66" s="7">
        <f>H66</f>
        <v>28.5</v>
      </c>
      <c r="U66" s="7">
        <f>F66</f>
        <v>0</v>
      </c>
      <c r="V66" s="7"/>
      <c r="W66" s="7"/>
      <c r="X66" s="7"/>
      <c r="Y66" s="5">
        <v>28.5</v>
      </c>
    </row>
    <row r="67" spans="1:25" x14ac:dyDescent="0.2">
      <c r="A67" s="6">
        <v>62</v>
      </c>
      <c r="B67" s="4"/>
      <c r="C67" s="4">
        <v>10</v>
      </c>
      <c r="D67" s="5"/>
      <c r="E67" s="4" t="s">
        <v>107</v>
      </c>
      <c r="F67" s="6"/>
      <c r="G67" s="6">
        <f t="shared" si="17"/>
        <v>34.6</v>
      </c>
      <c r="H67" s="6">
        <v>34.6</v>
      </c>
      <c r="I67" s="6"/>
      <c r="J67" s="6"/>
      <c r="K67" s="6"/>
      <c r="L67" s="6">
        <v>1979</v>
      </c>
      <c r="M67" s="6">
        <f t="shared" ref="M67:M85" si="18">N67+O67+P67+Q67</f>
        <v>34.6</v>
      </c>
      <c r="N67" s="6"/>
      <c r="O67" s="6">
        <v>34.6</v>
      </c>
      <c r="P67" s="6"/>
      <c r="Q67" s="4"/>
      <c r="R67" s="7"/>
      <c r="S67" s="7"/>
      <c r="T67" s="7"/>
      <c r="U67" s="7"/>
      <c r="V67" s="7">
        <f>G67</f>
        <v>34.6</v>
      </c>
      <c r="W67" s="7">
        <f>H67</f>
        <v>34.6</v>
      </c>
      <c r="X67" s="7">
        <f>F67</f>
        <v>0</v>
      </c>
      <c r="Y67" s="5"/>
    </row>
    <row r="68" spans="1:25" x14ac:dyDescent="0.2">
      <c r="A68" s="6">
        <v>63</v>
      </c>
      <c r="B68" s="4" t="s">
        <v>477</v>
      </c>
      <c r="C68" s="4">
        <v>1</v>
      </c>
      <c r="D68" s="5">
        <v>3</v>
      </c>
      <c r="E68" s="4" t="s">
        <v>109</v>
      </c>
      <c r="F68" s="6">
        <v>2</v>
      </c>
      <c r="G68" s="6">
        <f t="shared" si="17"/>
        <v>53.5</v>
      </c>
      <c r="H68" s="6">
        <v>53.5</v>
      </c>
      <c r="I68" s="6"/>
      <c r="J68" s="6"/>
      <c r="K68" s="6"/>
      <c r="L68" s="6">
        <v>1959</v>
      </c>
      <c r="M68" s="6">
        <f t="shared" si="18"/>
        <v>53.5</v>
      </c>
      <c r="N68" s="6"/>
      <c r="O68" s="6"/>
      <c r="P68" s="6">
        <v>53.5</v>
      </c>
      <c r="Q68" s="4"/>
      <c r="R68" s="7">
        <v>1</v>
      </c>
      <c r="S68" s="7">
        <f t="shared" ref="S68:T70" si="19">G68</f>
        <v>53.5</v>
      </c>
      <c r="T68" s="7">
        <f t="shared" si="19"/>
        <v>53.5</v>
      </c>
      <c r="U68" s="7">
        <f>F68</f>
        <v>2</v>
      </c>
      <c r="V68" s="7"/>
      <c r="W68" s="7"/>
      <c r="X68" s="7"/>
      <c r="Y68" s="5">
        <v>53.5</v>
      </c>
    </row>
    <row r="69" spans="1:25" x14ac:dyDescent="0.2">
      <c r="A69" s="6">
        <v>64</v>
      </c>
      <c r="B69" s="4"/>
      <c r="C69" s="4"/>
      <c r="D69" s="5">
        <v>10</v>
      </c>
      <c r="E69" s="4" t="s">
        <v>110</v>
      </c>
      <c r="F69" s="6"/>
      <c r="G69" s="6">
        <f t="shared" si="17"/>
        <v>51.7</v>
      </c>
      <c r="H69" s="6">
        <v>51.7</v>
      </c>
      <c r="I69" s="6"/>
      <c r="J69" s="6"/>
      <c r="K69" s="6"/>
      <c r="L69" s="6">
        <v>1964</v>
      </c>
      <c r="M69" s="6">
        <f t="shared" si="18"/>
        <v>51.7</v>
      </c>
      <c r="N69" s="6"/>
      <c r="O69" s="6"/>
      <c r="P69" s="6">
        <v>51.7</v>
      </c>
      <c r="Q69" s="4"/>
      <c r="R69" s="7">
        <v>1</v>
      </c>
      <c r="S69" s="7">
        <f t="shared" si="19"/>
        <v>51.7</v>
      </c>
      <c r="T69" s="7">
        <f t="shared" si="19"/>
        <v>51.7</v>
      </c>
      <c r="U69" s="7">
        <f>F69</f>
        <v>0</v>
      </c>
      <c r="V69" s="7"/>
      <c r="W69" s="7"/>
      <c r="X69" s="7"/>
      <c r="Y69" s="4">
        <v>51.7</v>
      </c>
    </row>
    <row r="70" spans="1:25" x14ac:dyDescent="0.2">
      <c r="A70" s="6">
        <v>65</v>
      </c>
      <c r="B70" s="4"/>
      <c r="C70" s="4"/>
      <c r="D70" s="5">
        <v>5</v>
      </c>
      <c r="E70" s="4" t="s">
        <v>111</v>
      </c>
      <c r="F70" s="6"/>
      <c r="G70" s="6">
        <f t="shared" si="17"/>
        <v>31.7</v>
      </c>
      <c r="H70" s="6">
        <v>31.7</v>
      </c>
      <c r="I70" s="6"/>
      <c r="J70" s="6"/>
      <c r="K70" s="6"/>
      <c r="L70" s="6">
        <v>1964</v>
      </c>
      <c r="M70" s="6">
        <f t="shared" si="18"/>
        <v>31.7</v>
      </c>
      <c r="N70" s="6">
        <v>31.7</v>
      </c>
      <c r="O70" s="6"/>
      <c r="P70" s="6"/>
      <c r="Q70" s="4"/>
      <c r="R70" s="7">
        <v>1</v>
      </c>
      <c r="S70" s="7">
        <f t="shared" si="19"/>
        <v>31.7</v>
      </c>
      <c r="T70" s="7">
        <f t="shared" si="19"/>
        <v>31.7</v>
      </c>
      <c r="U70" s="7">
        <f>F70</f>
        <v>0</v>
      </c>
      <c r="V70" s="7"/>
      <c r="W70" s="7"/>
      <c r="X70" s="7"/>
      <c r="Y70" s="4">
        <v>31.7</v>
      </c>
    </row>
    <row r="71" spans="1:25" x14ac:dyDescent="0.2">
      <c r="A71" s="6">
        <v>66</v>
      </c>
      <c r="B71" s="4" t="s">
        <v>112</v>
      </c>
      <c r="C71" s="4">
        <v>1</v>
      </c>
      <c r="D71" s="5"/>
      <c r="E71" s="4" t="s">
        <v>113</v>
      </c>
      <c r="F71" s="6">
        <v>1</v>
      </c>
      <c r="G71" s="6">
        <f t="shared" si="17"/>
        <v>60</v>
      </c>
      <c r="H71" s="6">
        <v>60</v>
      </c>
      <c r="I71" s="6"/>
      <c r="J71" s="6"/>
      <c r="K71" s="6"/>
      <c r="L71" s="6">
        <v>1978</v>
      </c>
      <c r="M71" s="6">
        <f t="shared" si="18"/>
        <v>60</v>
      </c>
      <c r="N71" s="4"/>
      <c r="O71" s="6"/>
      <c r="P71" s="6">
        <v>60</v>
      </c>
      <c r="Q71" s="4"/>
      <c r="R71" s="5"/>
      <c r="S71" s="5"/>
      <c r="T71" s="5"/>
      <c r="U71" s="5"/>
      <c r="V71" s="7">
        <f t="shared" ref="V71:W78" si="20">G71</f>
        <v>60</v>
      </c>
      <c r="W71" s="7">
        <f t="shared" si="20"/>
        <v>60</v>
      </c>
      <c r="X71" s="7">
        <f t="shared" ref="X71:X78" si="21">F71</f>
        <v>1</v>
      </c>
      <c r="Y71" s="5"/>
    </row>
    <row r="72" spans="1:25" x14ac:dyDescent="0.2">
      <c r="A72" s="6">
        <v>67</v>
      </c>
      <c r="B72" s="4"/>
      <c r="C72" s="4">
        <v>2</v>
      </c>
      <c r="D72" s="5"/>
      <c r="E72" s="4" t="s">
        <v>114</v>
      </c>
      <c r="F72" s="6">
        <v>1</v>
      </c>
      <c r="G72" s="6">
        <f t="shared" si="17"/>
        <v>36.799999999999997</v>
      </c>
      <c r="H72" s="6">
        <v>36.799999999999997</v>
      </c>
      <c r="I72" s="6"/>
      <c r="J72" s="6"/>
      <c r="K72" s="6"/>
      <c r="L72" s="6">
        <v>1964</v>
      </c>
      <c r="M72" s="6">
        <f t="shared" si="18"/>
        <v>36.799999999999997</v>
      </c>
      <c r="N72" s="4"/>
      <c r="O72" s="6">
        <v>36.799999999999997</v>
      </c>
      <c r="P72" s="6"/>
      <c r="Q72" s="4"/>
      <c r="R72" s="5"/>
      <c r="S72" s="5"/>
      <c r="T72" s="5"/>
      <c r="U72" s="5"/>
      <c r="V72" s="7">
        <f t="shared" si="20"/>
        <v>36.799999999999997</v>
      </c>
      <c r="W72" s="7">
        <f t="shared" si="20"/>
        <v>36.799999999999997</v>
      </c>
      <c r="X72" s="7">
        <f t="shared" si="21"/>
        <v>1</v>
      </c>
      <c r="Y72" s="5"/>
    </row>
    <row r="73" spans="1:25" x14ac:dyDescent="0.2">
      <c r="A73" s="6">
        <v>68</v>
      </c>
      <c r="B73" s="4"/>
      <c r="C73" s="4">
        <v>4</v>
      </c>
      <c r="D73" s="5"/>
      <c r="E73" s="4" t="s">
        <v>115</v>
      </c>
      <c r="F73" s="6"/>
      <c r="G73" s="6">
        <f t="shared" si="17"/>
        <v>42.8</v>
      </c>
      <c r="H73" s="6">
        <v>42.8</v>
      </c>
      <c r="I73" s="6"/>
      <c r="J73" s="6"/>
      <c r="K73" s="6"/>
      <c r="L73" s="6">
        <v>1966</v>
      </c>
      <c r="M73" s="6">
        <f t="shared" si="18"/>
        <v>42.8</v>
      </c>
      <c r="N73" s="4"/>
      <c r="O73" s="6">
        <v>42.8</v>
      </c>
      <c r="P73" s="6"/>
      <c r="Q73" s="4"/>
      <c r="R73" s="5"/>
      <c r="S73" s="5"/>
      <c r="T73" s="5"/>
      <c r="U73" s="5"/>
      <c r="V73" s="7">
        <f t="shared" si="20"/>
        <v>42.8</v>
      </c>
      <c r="W73" s="7">
        <f t="shared" si="20"/>
        <v>42.8</v>
      </c>
      <c r="X73" s="7">
        <f t="shared" si="21"/>
        <v>0</v>
      </c>
      <c r="Y73" s="5"/>
    </row>
    <row r="74" spans="1:25" x14ac:dyDescent="0.2">
      <c r="A74" s="6">
        <v>69</v>
      </c>
      <c r="B74" s="4"/>
      <c r="C74" s="4">
        <v>5</v>
      </c>
      <c r="D74" s="5"/>
      <c r="E74" s="4" t="s">
        <v>116</v>
      </c>
      <c r="F74" s="6">
        <v>3</v>
      </c>
      <c r="G74" s="6">
        <f t="shared" ref="G74:G85" si="22">H74+I74+J74+K74</f>
        <v>53.2</v>
      </c>
      <c r="H74" s="6">
        <v>53.2</v>
      </c>
      <c r="I74" s="6"/>
      <c r="J74" s="6"/>
      <c r="K74" s="6"/>
      <c r="L74" s="6">
        <v>1981</v>
      </c>
      <c r="M74" s="6">
        <f t="shared" si="18"/>
        <v>53.2</v>
      </c>
      <c r="N74" s="4"/>
      <c r="O74" s="6"/>
      <c r="P74" s="6">
        <v>53.2</v>
      </c>
      <c r="Q74" s="4"/>
      <c r="R74" s="5"/>
      <c r="S74" s="5"/>
      <c r="T74" s="5"/>
      <c r="U74" s="5"/>
      <c r="V74" s="7">
        <f t="shared" si="20"/>
        <v>53.2</v>
      </c>
      <c r="W74" s="7">
        <f t="shared" si="20"/>
        <v>53.2</v>
      </c>
      <c r="X74" s="7">
        <f t="shared" si="21"/>
        <v>3</v>
      </c>
      <c r="Y74" s="5"/>
    </row>
    <row r="75" spans="1:25" x14ac:dyDescent="0.2">
      <c r="A75" s="6">
        <v>70</v>
      </c>
      <c r="B75" s="4"/>
      <c r="C75" s="4">
        <v>6</v>
      </c>
      <c r="D75" s="5"/>
      <c r="E75" s="4" t="s">
        <v>117</v>
      </c>
      <c r="F75" s="6">
        <v>3</v>
      </c>
      <c r="G75" s="6">
        <f t="shared" si="22"/>
        <v>120.4</v>
      </c>
      <c r="H75" s="6">
        <v>120.4</v>
      </c>
      <c r="I75" s="6"/>
      <c r="J75" s="6"/>
      <c r="K75" s="6"/>
      <c r="L75" s="6">
        <v>1985</v>
      </c>
      <c r="M75" s="6">
        <f t="shared" si="18"/>
        <v>120.4</v>
      </c>
      <c r="N75" s="4"/>
      <c r="O75" s="6"/>
      <c r="P75" s="6">
        <v>120.4</v>
      </c>
      <c r="Q75" s="4"/>
      <c r="R75" s="5"/>
      <c r="S75" s="5"/>
      <c r="T75" s="5"/>
      <c r="U75" s="5"/>
      <c r="V75" s="7">
        <f t="shared" si="20"/>
        <v>120.4</v>
      </c>
      <c r="W75" s="7">
        <f t="shared" si="20"/>
        <v>120.4</v>
      </c>
      <c r="X75" s="7">
        <f t="shared" si="21"/>
        <v>3</v>
      </c>
      <c r="Y75" s="5"/>
    </row>
    <row r="76" spans="1:25" x14ac:dyDescent="0.2">
      <c r="A76" s="6">
        <v>71</v>
      </c>
      <c r="B76" s="4"/>
      <c r="C76" s="4">
        <v>7</v>
      </c>
      <c r="D76" s="5"/>
      <c r="E76" s="4" t="s">
        <v>118</v>
      </c>
      <c r="F76" s="6">
        <v>2</v>
      </c>
      <c r="G76" s="6">
        <f t="shared" si="22"/>
        <v>54.6</v>
      </c>
      <c r="H76" s="6">
        <v>54.6</v>
      </c>
      <c r="I76" s="6"/>
      <c r="J76" s="6"/>
      <c r="K76" s="6"/>
      <c r="L76" s="6">
        <v>1967</v>
      </c>
      <c r="M76" s="6">
        <f t="shared" si="18"/>
        <v>54.6</v>
      </c>
      <c r="N76" s="6"/>
      <c r="O76" s="6"/>
      <c r="P76" s="6">
        <v>54.6</v>
      </c>
      <c r="Q76" s="4"/>
      <c r="R76" s="5"/>
      <c r="S76" s="5"/>
      <c r="T76" s="5"/>
      <c r="U76" s="5"/>
      <c r="V76" s="7">
        <f t="shared" si="20"/>
        <v>54.6</v>
      </c>
      <c r="W76" s="7">
        <f t="shared" si="20"/>
        <v>54.6</v>
      </c>
      <c r="X76" s="7">
        <f t="shared" si="21"/>
        <v>2</v>
      </c>
      <c r="Y76" s="5"/>
    </row>
    <row r="77" spans="1:25" x14ac:dyDescent="0.2">
      <c r="A77" s="6">
        <v>72</v>
      </c>
      <c r="B77" s="4"/>
      <c r="C77" s="4">
        <v>9</v>
      </c>
      <c r="D77" s="5"/>
      <c r="E77" s="4" t="s">
        <v>119</v>
      </c>
      <c r="F77" s="6">
        <v>4</v>
      </c>
      <c r="G77" s="6">
        <f t="shared" si="22"/>
        <v>53.8</v>
      </c>
      <c r="H77" s="6"/>
      <c r="I77" s="6"/>
      <c r="J77" s="6">
        <v>53.8</v>
      </c>
      <c r="K77" s="6"/>
      <c r="L77" s="6">
        <v>1980</v>
      </c>
      <c r="M77" s="6">
        <f t="shared" si="18"/>
        <v>53.8</v>
      </c>
      <c r="N77" s="6"/>
      <c r="O77" s="6"/>
      <c r="P77" s="6">
        <v>53.8</v>
      </c>
      <c r="Q77" s="4"/>
      <c r="R77" s="5"/>
      <c r="S77" s="5"/>
      <c r="T77" s="5"/>
      <c r="U77" s="5"/>
      <c r="V77" s="7">
        <f t="shared" si="20"/>
        <v>53.8</v>
      </c>
      <c r="W77" s="7">
        <f t="shared" si="20"/>
        <v>0</v>
      </c>
      <c r="X77" s="7">
        <f t="shared" si="21"/>
        <v>4</v>
      </c>
      <c r="Y77" s="5"/>
    </row>
    <row r="78" spans="1:25" x14ac:dyDescent="0.2">
      <c r="A78" s="6">
        <v>73</v>
      </c>
      <c r="B78" s="4"/>
      <c r="C78" s="4">
        <v>10</v>
      </c>
      <c r="D78" s="5"/>
      <c r="E78" s="4" t="s">
        <v>120</v>
      </c>
      <c r="F78" s="6">
        <v>3</v>
      </c>
      <c r="G78" s="6">
        <f t="shared" si="22"/>
        <v>68.3</v>
      </c>
      <c r="H78" s="6">
        <v>68.3</v>
      </c>
      <c r="I78" s="6"/>
      <c r="J78" s="6"/>
      <c r="K78" s="6"/>
      <c r="L78" s="6">
        <v>2004</v>
      </c>
      <c r="M78" s="6">
        <f t="shared" si="18"/>
        <v>68.3</v>
      </c>
      <c r="N78" s="6"/>
      <c r="O78" s="6"/>
      <c r="P78" s="6">
        <v>68.3</v>
      </c>
      <c r="Q78" s="4"/>
      <c r="R78" s="5"/>
      <c r="S78" s="5"/>
      <c r="T78" s="5"/>
      <c r="U78" s="5"/>
      <c r="V78" s="7">
        <f t="shared" si="20"/>
        <v>68.3</v>
      </c>
      <c r="W78" s="7">
        <f t="shared" si="20"/>
        <v>68.3</v>
      </c>
      <c r="X78" s="7">
        <f t="shared" si="21"/>
        <v>3</v>
      </c>
      <c r="Y78" s="5"/>
    </row>
    <row r="79" spans="1:25" x14ac:dyDescent="0.2">
      <c r="A79" s="6">
        <v>74</v>
      </c>
      <c r="B79" s="4"/>
      <c r="C79" s="4">
        <v>12</v>
      </c>
      <c r="D79" s="5"/>
      <c r="E79" s="4" t="s">
        <v>121</v>
      </c>
      <c r="F79" s="6">
        <v>5</v>
      </c>
      <c r="G79" s="6">
        <f t="shared" si="22"/>
        <v>33.700000000000003</v>
      </c>
      <c r="H79" s="6">
        <v>33.700000000000003</v>
      </c>
      <c r="I79" s="6"/>
      <c r="J79" s="6"/>
      <c r="K79" s="6"/>
      <c r="L79" s="6">
        <v>1964</v>
      </c>
      <c r="M79" s="6">
        <f t="shared" si="18"/>
        <v>33.700000000000003</v>
      </c>
      <c r="N79" s="6">
        <v>33.700000000000003</v>
      </c>
      <c r="O79" s="6"/>
      <c r="P79" s="6"/>
      <c r="Q79" s="4"/>
      <c r="R79" s="5"/>
      <c r="S79" s="5"/>
      <c r="T79" s="5"/>
      <c r="U79" s="5"/>
      <c r="V79" s="7">
        <f>G79</f>
        <v>33.700000000000003</v>
      </c>
      <c r="W79" s="7">
        <f>H79</f>
        <v>33.700000000000003</v>
      </c>
      <c r="X79" s="7">
        <f>F79</f>
        <v>5</v>
      </c>
      <c r="Y79" s="5"/>
    </row>
    <row r="80" spans="1:25" x14ac:dyDescent="0.2">
      <c r="A80" s="6">
        <v>75</v>
      </c>
      <c r="B80" s="4" t="s">
        <v>478</v>
      </c>
      <c r="C80" s="4">
        <v>2</v>
      </c>
      <c r="D80" s="5"/>
      <c r="E80" s="4" t="s">
        <v>125</v>
      </c>
      <c r="F80" s="6">
        <v>1</v>
      </c>
      <c r="G80" s="6">
        <f t="shared" si="22"/>
        <v>41</v>
      </c>
      <c r="H80" s="6">
        <v>41</v>
      </c>
      <c r="I80" s="6"/>
      <c r="J80" s="6"/>
      <c r="K80" s="6"/>
      <c r="L80" s="6">
        <v>1977</v>
      </c>
      <c r="M80" s="6">
        <f t="shared" si="18"/>
        <v>41</v>
      </c>
      <c r="N80" s="6"/>
      <c r="O80" s="6">
        <v>41</v>
      </c>
      <c r="P80" s="6"/>
      <c r="Q80" s="4"/>
      <c r="R80" s="5"/>
      <c r="S80" s="5"/>
      <c r="T80" s="5"/>
      <c r="U80" s="5"/>
      <c r="V80" s="7">
        <f t="shared" ref="V80:W85" si="23">G80</f>
        <v>41</v>
      </c>
      <c r="W80" s="7">
        <f t="shared" si="23"/>
        <v>41</v>
      </c>
      <c r="X80" s="7">
        <f t="shared" ref="X80:X85" si="24">F80</f>
        <v>1</v>
      </c>
      <c r="Y80" s="5"/>
    </row>
    <row r="81" spans="1:25" x14ac:dyDescent="0.2">
      <c r="A81" s="6">
        <v>76</v>
      </c>
      <c r="B81" s="4"/>
      <c r="C81" s="4">
        <v>3</v>
      </c>
      <c r="D81" s="5"/>
      <c r="E81" s="4" t="s">
        <v>126</v>
      </c>
      <c r="F81" s="6">
        <v>1</v>
      </c>
      <c r="G81" s="6">
        <f t="shared" si="22"/>
        <v>42.3</v>
      </c>
      <c r="H81" s="6">
        <v>42.3</v>
      </c>
      <c r="I81" s="6"/>
      <c r="J81" s="6"/>
      <c r="K81" s="6"/>
      <c r="L81" s="6">
        <v>1977</v>
      </c>
      <c r="M81" s="6">
        <f t="shared" si="18"/>
        <v>42.3</v>
      </c>
      <c r="N81" s="6"/>
      <c r="O81" s="6">
        <v>42.3</v>
      </c>
      <c r="P81" s="6"/>
      <c r="Q81" s="4"/>
      <c r="R81" s="5"/>
      <c r="S81" s="5"/>
      <c r="T81" s="5"/>
      <c r="U81" s="5"/>
      <c r="V81" s="7">
        <f t="shared" si="23"/>
        <v>42.3</v>
      </c>
      <c r="W81" s="7">
        <f t="shared" si="23"/>
        <v>42.3</v>
      </c>
      <c r="X81" s="7">
        <f t="shared" si="24"/>
        <v>1</v>
      </c>
      <c r="Y81" s="5"/>
    </row>
    <row r="82" spans="1:25" x14ac:dyDescent="0.2">
      <c r="A82" s="6">
        <v>77</v>
      </c>
      <c r="B82" s="4"/>
      <c r="C82" s="4">
        <v>4</v>
      </c>
      <c r="D82" s="5"/>
      <c r="E82" s="4" t="s">
        <v>127</v>
      </c>
      <c r="F82" s="6">
        <v>1</v>
      </c>
      <c r="G82" s="6">
        <f t="shared" si="22"/>
        <v>55.1</v>
      </c>
      <c r="H82" s="6">
        <v>55.1</v>
      </c>
      <c r="I82" s="6"/>
      <c r="J82" s="6"/>
      <c r="K82" s="6"/>
      <c r="L82" s="6">
        <v>2002</v>
      </c>
      <c r="M82" s="6">
        <f t="shared" si="18"/>
        <v>55.1</v>
      </c>
      <c r="N82" s="6"/>
      <c r="O82" s="6">
        <v>55.1</v>
      </c>
      <c r="P82" s="6"/>
      <c r="Q82" s="4"/>
      <c r="R82" s="5"/>
      <c r="S82" s="5"/>
      <c r="T82" s="5"/>
      <c r="U82" s="5"/>
      <c r="V82" s="7">
        <f t="shared" si="23"/>
        <v>55.1</v>
      </c>
      <c r="W82" s="7">
        <f t="shared" si="23"/>
        <v>55.1</v>
      </c>
      <c r="X82" s="7">
        <f t="shared" si="24"/>
        <v>1</v>
      </c>
      <c r="Y82" s="5"/>
    </row>
    <row r="83" spans="1:25" x14ac:dyDescent="0.2">
      <c r="A83" s="6">
        <v>78</v>
      </c>
      <c r="B83" s="4"/>
      <c r="C83" s="4">
        <v>6</v>
      </c>
      <c r="D83" s="5"/>
      <c r="E83" s="4" t="s">
        <v>128</v>
      </c>
      <c r="F83" s="6">
        <v>1</v>
      </c>
      <c r="G83" s="6">
        <f t="shared" si="22"/>
        <v>55.9</v>
      </c>
      <c r="H83" s="6">
        <v>55.9</v>
      </c>
      <c r="I83" s="6"/>
      <c r="J83" s="6"/>
      <c r="K83" s="6"/>
      <c r="L83" s="6">
        <v>2002</v>
      </c>
      <c r="M83" s="6">
        <f t="shared" si="18"/>
        <v>55.9</v>
      </c>
      <c r="N83" s="6"/>
      <c r="O83" s="6">
        <v>55.9</v>
      </c>
      <c r="P83" s="6"/>
      <c r="Q83" s="4"/>
      <c r="R83" s="5"/>
      <c r="S83" s="5"/>
      <c r="T83" s="5"/>
      <c r="U83" s="5"/>
      <c r="V83" s="7">
        <f t="shared" si="23"/>
        <v>55.9</v>
      </c>
      <c r="W83" s="7">
        <f t="shared" si="23"/>
        <v>55.9</v>
      </c>
      <c r="X83" s="7">
        <f t="shared" si="24"/>
        <v>1</v>
      </c>
      <c r="Y83" s="5"/>
    </row>
    <row r="84" spans="1:25" x14ac:dyDescent="0.2">
      <c r="A84" s="6">
        <v>79</v>
      </c>
      <c r="B84" s="4"/>
      <c r="C84" s="4">
        <v>7</v>
      </c>
      <c r="D84" s="5"/>
      <c r="E84" s="4" t="s">
        <v>129</v>
      </c>
      <c r="F84" s="6">
        <v>6</v>
      </c>
      <c r="G84" s="6">
        <f t="shared" si="22"/>
        <v>42.2</v>
      </c>
      <c r="H84" s="6">
        <v>42.2</v>
      </c>
      <c r="I84" s="6"/>
      <c r="J84" s="6"/>
      <c r="K84" s="6"/>
      <c r="L84" s="6">
        <v>1984</v>
      </c>
      <c r="M84" s="6">
        <f t="shared" si="18"/>
        <v>42.2</v>
      </c>
      <c r="N84" s="6"/>
      <c r="O84" s="6">
        <v>42.2</v>
      </c>
      <c r="P84" s="6"/>
      <c r="Q84" s="4"/>
      <c r="R84" s="5"/>
      <c r="S84" s="5"/>
      <c r="T84" s="5"/>
      <c r="U84" s="5"/>
      <c r="V84" s="7">
        <f t="shared" si="23"/>
        <v>42.2</v>
      </c>
      <c r="W84" s="7">
        <f t="shared" si="23"/>
        <v>42.2</v>
      </c>
      <c r="X84" s="7">
        <f t="shared" si="24"/>
        <v>6</v>
      </c>
      <c r="Y84" s="5"/>
    </row>
    <row r="85" spans="1:25" x14ac:dyDescent="0.2">
      <c r="A85" s="6">
        <v>80</v>
      </c>
      <c r="B85" s="4"/>
      <c r="C85" s="4">
        <v>8</v>
      </c>
      <c r="D85" s="5"/>
      <c r="E85" s="4" t="s">
        <v>459</v>
      </c>
      <c r="F85" s="6">
        <v>2</v>
      </c>
      <c r="G85" s="55">
        <f t="shared" si="22"/>
        <v>49.2</v>
      </c>
      <c r="H85" s="55">
        <v>49.2</v>
      </c>
      <c r="I85" s="6"/>
      <c r="J85" s="6"/>
      <c r="K85" s="6"/>
      <c r="L85" s="6">
        <v>1984</v>
      </c>
      <c r="M85" s="6">
        <f t="shared" si="18"/>
        <v>49.2</v>
      </c>
      <c r="N85" s="6"/>
      <c r="O85" s="6"/>
      <c r="P85" s="6">
        <v>49.2</v>
      </c>
      <c r="Q85" s="4"/>
      <c r="R85" s="5"/>
      <c r="S85" s="5"/>
      <c r="T85" s="5"/>
      <c r="U85" s="5"/>
      <c r="V85" s="7">
        <f t="shared" si="23"/>
        <v>49.2</v>
      </c>
      <c r="W85" s="7">
        <f t="shared" si="23"/>
        <v>49.2</v>
      </c>
      <c r="X85" s="7">
        <f t="shared" si="24"/>
        <v>2</v>
      </c>
      <c r="Y85" s="5"/>
    </row>
    <row r="86" spans="1:25" x14ac:dyDescent="0.2">
      <c r="A86" s="6">
        <v>81</v>
      </c>
      <c r="B86" s="4" t="s">
        <v>479</v>
      </c>
      <c r="C86" s="4">
        <v>2</v>
      </c>
      <c r="D86" s="5">
        <v>3</v>
      </c>
      <c r="E86" s="4" t="s">
        <v>134</v>
      </c>
      <c r="F86" s="6">
        <v>3</v>
      </c>
      <c r="G86" s="6">
        <f t="shared" ref="G86:G103" si="25">H86+I86+J86+K86</f>
        <v>55.2</v>
      </c>
      <c r="H86" s="6">
        <v>55.2</v>
      </c>
      <c r="I86" s="6"/>
      <c r="J86" s="6"/>
      <c r="K86" s="6"/>
      <c r="L86" s="6">
        <v>1994</v>
      </c>
      <c r="M86" s="6">
        <f t="shared" ref="M86:M111" si="26">N86+O86+P86+Q86</f>
        <v>55.2</v>
      </c>
      <c r="N86" s="6"/>
      <c r="O86" s="6"/>
      <c r="P86" s="6">
        <v>55.2</v>
      </c>
      <c r="Q86" s="4"/>
      <c r="R86" s="7">
        <v>1</v>
      </c>
      <c r="S86" s="7">
        <f t="shared" ref="S86:T95" si="27">G86</f>
        <v>55.2</v>
      </c>
      <c r="T86" s="7">
        <f t="shared" si="27"/>
        <v>55.2</v>
      </c>
      <c r="U86" s="7">
        <f t="shared" ref="U86:U95" si="28">F86</f>
        <v>3</v>
      </c>
      <c r="V86" s="7"/>
      <c r="W86" s="7"/>
      <c r="X86" s="7"/>
      <c r="Y86" s="5"/>
    </row>
    <row r="87" spans="1:25" x14ac:dyDescent="0.2">
      <c r="A87" s="6">
        <v>82</v>
      </c>
      <c r="B87" s="4"/>
      <c r="C87" s="4"/>
      <c r="D87" s="5">
        <v>4</v>
      </c>
      <c r="E87" s="4" t="s">
        <v>135</v>
      </c>
      <c r="F87" s="6"/>
      <c r="G87" s="55">
        <f t="shared" si="25"/>
        <v>39.799999999999997</v>
      </c>
      <c r="H87" s="55">
        <v>39.799999999999997</v>
      </c>
      <c r="I87" s="55"/>
      <c r="J87" s="6"/>
      <c r="K87" s="6"/>
      <c r="L87" s="6">
        <v>1985</v>
      </c>
      <c r="M87" s="6">
        <f t="shared" si="26"/>
        <v>39.799999999999997</v>
      </c>
      <c r="N87" s="6"/>
      <c r="O87" s="6">
        <v>39.799999999999997</v>
      </c>
      <c r="P87" s="6"/>
      <c r="Q87" s="4"/>
      <c r="R87" s="7">
        <v>1</v>
      </c>
      <c r="S87" s="7">
        <f t="shared" si="27"/>
        <v>39.799999999999997</v>
      </c>
      <c r="T87" s="7">
        <f t="shared" si="27"/>
        <v>39.799999999999997</v>
      </c>
      <c r="U87" s="7">
        <f t="shared" si="28"/>
        <v>0</v>
      </c>
      <c r="V87" s="7"/>
      <c r="W87" s="7"/>
      <c r="X87" s="7"/>
      <c r="Y87" s="5"/>
    </row>
    <row r="88" spans="1:25" x14ac:dyDescent="0.2">
      <c r="A88" s="6">
        <v>83</v>
      </c>
      <c r="B88" s="4"/>
      <c r="C88" s="4">
        <v>6</v>
      </c>
      <c r="D88" s="5">
        <v>1</v>
      </c>
      <c r="E88" s="4" t="s">
        <v>423</v>
      </c>
      <c r="F88" s="6">
        <v>3</v>
      </c>
      <c r="G88" s="55">
        <f t="shared" si="25"/>
        <v>58.5</v>
      </c>
      <c r="H88" s="55">
        <v>58.5</v>
      </c>
      <c r="I88" s="55"/>
      <c r="J88" s="6"/>
      <c r="K88" s="6"/>
      <c r="L88" s="6">
        <v>2003</v>
      </c>
      <c r="M88" s="6">
        <f t="shared" si="26"/>
        <v>58.5</v>
      </c>
      <c r="N88" s="6"/>
      <c r="O88" s="6"/>
      <c r="P88" s="6">
        <v>58.5</v>
      </c>
      <c r="Q88" s="4"/>
      <c r="R88" s="7">
        <v>1</v>
      </c>
      <c r="S88" s="7">
        <f t="shared" si="27"/>
        <v>58.5</v>
      </c>
      <c r="T88" s="7">
        <f t="shared" si="27"/>
        <v>58.5</v>
      </c>
      <c r="U88" s="7">
        <f t="shared" si="28"/>
        <v>3</v>
      </c>
      <c r="V88" s="7"/>
      <c r="W88" s="7"/>
      <c r="X88" s="7"/>
      <c r="Y88" s="5"/>
    </row>
    <row r="89" spans="1:25" x14ac:dyDescent="0.2">
      <c r="A89" s="6">
        <v>84</v>
      </c>
      <c r="B89" s="4"/>
      <c r="C89" s="4"/>
      <c r="D89" s="5">
        <v>2</v>
      </c>
      <c r="E89" s="4" t="s">
        <v>136</v>
      </c>
      <c r="F89" s="6">
        <v>5</v>
      </c>
      <c r="G89" s="55">
        <f t="shared" si="25"/>
        <v>57.5</v>
      </c>
      <c r="H89" s="55">
        <v>57.5</v>
      </c>
      <c r="I89" s="55"/>
      <c r="J89" s="6"/>
      <c r="K89" s="6"/>
      <c r="L89" s="6">
        <v>2003</v>
      </c>
      <c r="M89" s="6">
        <f t="shared" si="26"/>
        <v>57.5</v>
      </c>
      <c r="N89" s="6"/>
      <c r="O89" s="6"/>
      <c r="P89" s="6">
        <v>57.5</v>
      </c>
      <c r="Q89" s="4"/>
      <c r="R89" s="7">
        <v>1</v>
      </c>
      <c r="S89" s="7">
        <f t="shared" si="27"/>
        <v>57.5</v>
      </c>
      <c r="T89" s="7">
        <f t="shared" si="27"/>
        <v>57.5</v>
      </c>
      <c r="U89" s="7">
        <f t="shared" si="28"/>
        <v>5</v>
      </c>
      <c r="V89" s="7"/>
      <c r="W89" s="7"/>
      <c r="X89" s="7"/>
      <c r="Y89" s="5"/>
    </row>
    <row r="90" spans="1:25" x14ac:dyDescent="0.2">
      <c r="A90" s="6">
        <v>85</v>
      </c>
      <c r="B90" s="4"/>
      <c r="C90" s="4">
        <v>8</v>
      </c>
      <c r="D90" s="5">
        <v>1</v>
      </c>
      <c r="E90" s="4" t="s">
        <v>137</v>
      </c>
      <c r="F90" s="6">
        <v>1</v>
      </c>
      <c r="G90" s="6">
        <f t="shared" si="25"/>
        <v>52.9</v>
      </c>
      <c r="H90" s="6">
        <v>52.9</v>
      </c>
      <c r="I90" s="6"/>
      <c r="J90" s="6"/>
      <c r="K90" s="6"/>
      <c r="L90" s="6">
        <v>1989</v>
      </c>
      <c r="M90" s="6">
        <f t="shared" si="26"/>
        <v>52.9</v>
      </c>
      <c r="N90" s="4"/>
      <c r="O90" s="4"/>
      <c r="P90" s="4">
        <v>52.9</v>
      </c>
      <c r="Q90" s="4"/>
      <c r="R90" s="7">
        <v>1</v>
      </c>
      <c r="S90" s="7">
        <f t="shared" si="27"/>
        <v>52.9</v>
      </c>
      <c r="T90" s="7">
        <f t="shared" si="27"/>
        <v>52.9</v>
      </c>
      <c r="U90" s="7">
        <f t="shared" si="28"/>
        <v>1</v>
      </c>
      <c r="V90" s="7"/>
      <c r="W90" s="7"/>
      <c r="X90" s="7"/>
      <c r="Y90" s="5"/>
    </row>
    <row r="91" spans="1:25" x14ac:dyDescent="0.2">
      <c r="A91" s="6">
        <v>86</v>
      </c>
      <c r="B91" s="4"/>
      <c r="C91" s="4">
        <v>9</v>
      </c>
      <c r="D91" s="5">
        <v>1</v>
      </c>
      <c r="E91" s="4" t="s">
        <v>138</v>
      </c>
      <c r="F91" s="6">
        <v>1</v>
      </c>
      <c r="G91" s="6">
        <f t="shared" si="25"/>
        <v>31.6</v>
      </c>
      <c r="H91" s="6">
        <v>31.6</v>
      </c>
      <c r="I91" s="6"/>
      <c r="J91" s="6"/>
      <c r="K91" s="6"/>
      <c r="L91" s="6">
        <v>1981</v>
      </c>
      <c r="M91" s="6">
        <f t="shared" si="26"/>
        <v>31.6</v>
      </c>
      <c r="N91" s="4"/>
      <c r="O91" s="6">
        <v>31.6</v>
      </c>
      <c r="P91" s="4"/>
      <c r="Q91" s="4"/>
      <c r="R91" s="7">
        <v>1</v>
      </c>
      <c r="S91" s="7">
        <f t="shared" si="27"/>
        <v>31.6</v>
      </c>
      <c r="T91" s="7">
        <f t="shared" si="27"/>
        <v>31.6</v>
      </c>
      <c r="U91" s="7">
        <f t="shared" si="28"/>
        <v>1</v>
      </c>
      <c r="V91" s="7"/>
      <c r="W91" s="7"/>
      <c r="X91" s="7"/>
      <c r="Y91" s="5"/>
    </row>
    <row r="92" spans="1:25" x14ac:dyDescent="0.2">
      <c r="A92" s="6">
        <v>87</v>
      </c>
      <c r="B92" s="4"/>
      <c r="C92" s="4"/>
      <c r="D92" s="5">
        <v>2</v>
      </c>
      <c r="E92" s="4" t="s">
        <v>139</v>
      </c>
      <c r="F92" s="6">
        <v>4</v>
      </c>
      <c r="G92" s="6">
        <f t="shared" si="25"/>
        <v>32.4</v>
      </c>
      <c r="H92" s="6">
        <v>32.4</v>
      </c>
      <c r="I92" s="6"/>
      <c r="J92" s="6"/>
      <c r="K92" s="6"/>
      <c r="L92" s="6">
        <v>1981</v>
      </c>
      <c r="M92" s="6">
        <f t="shared" si="26"/>
        <v>32.4</v>
      </c>
      <c r="N92" s="4"/>
      <c r="O92" s="6">
        <v>32.4</v>
      </c>
      <c r="P92" s="4"/>
      <c r="Q92" s="4"/>
      <c r="R92" s="7">
        <v>1</v>
      </c>
      <c r="S92" s="7">
        <f t="shared" si="27"/>
        <v>32.4</v>
      </c>
      <c r="T92" s="7">
        <f t="shared" si="27"/>
        <v>32.4</v>
      </c>
      <c r="U92" s="7">
        <f t="shared" si="28"/>
        <v>4</v>
      </c>
      <c r="V92" s="7"/>
      <c r="W92" s="7"/>
      <c r="X92" s="7"/>
      <c r="Y92" s="5"/>
    </row>
    <row r="93" spans="1:25" x14ac:dyDescent="0.2">
      <c r="A93" s="6">
        <v>88</v>
      </c>
      <c r="B93" s="4"/>
      <c r="C93" s="4"/>
      <c r="D93" s="5">
        <v>3</v>
      </c>
      <c r="E93" s="4" t="s">
        <v>140</v>
      </c>
      <c r="F93" s="6">
        <v>1</v>
      </c>
      <c r="G93" s="6">
        <f t="shared" si="25"/>
        <v>31.7</v>
      </c>
      <c r="H93" s="6">
        <v>31.7</v>
      </c>
      <c r="I93" s="6"/>
      <c r="J93" s="6"/>
      <c r="K93" s="6"/>
      <c r="L93" s="6">
        <v>1981</v>
      </c>
      <c r="M93" s="6">
        <f t="shared" si="26"/>
        <v>31.7</v>
      </c>
      <c r="N93" s="4"/>
      <c r="O93" s="6">
        <v>31.7</v>
      </c>
      <c r="P93" s="4"/>
      <c r="Q93" s="4"/>
      <c r="R93" s="7">
        <v>1</v>
      </c>
      <c r="S93" s="7">
        <f t="shared" si="27"/>
        <v>31.7</v>
      </c>
      <c r="T93" s="7">
        <f t="shared" si="27"/>
        <v>31.7</v>
      </c>
      <c r="U93" s="7">
        <f t="shared" si="28"/>
        <v>1</v>
      </c>
      <c r="V93" s="7"/>
      <c r="W93" s="7"/>
      <c r="X93" s="7"/>
      <c r="Y93" s="5"/>
    </row>
    <row r="94" spans="1:25" x14ac:dyDescent="0.2">
      <c r="A94" s="6">
        <v>89</v>
      </c>
      <c r="B94" s="4"/>
      <c r="C94" s="8"/>
      <c r="D94" s="5">
        <v>5</v>
      </c>
      <c r="E94" s="4" t="s">
        <v>141</v>
      </c>
      <c r="F94" s="6">
        <v>1</v>
      </c>
      <c r="G94" s="6">
        <f t="shared" si="25"/>
        <v>32.4</v>
      </c>
      <c r="H94" s="6">
        <v>32.4</v>
      </c>
      <c r="I94" s="6"/>
      <c r="J94" s="6"/>
      <c r="K94" s="6"/>
      <c r="L94" s="6">
        <v>1981</v>
      </c>
      <c r="M94" s="6">
        <f t="shared" si="26"/>
        <v>32.4</v>
      </c>
      <c r="N94" s="4"/>
      <c r="O94" s="6">
        <v>32.4</v>
      </c>
      <c r="P94" s="4"/>
      <c r="Q94" s="4"/>
      <c r="R94" s="7">
        <v>1</v>
      </c>
      <c r="S94" s="7">
        <f t="shared" si="27"/>
        <v>32.4</v>
      </c>
      <c r="T94" s="7">
        <f t="shared" si="27"/>
        <v>32.4</v>
      </c>
      <c r="U94" s="7">
        <f t="shared" si="28"/>
        <v>1</v>
      </c>
      <c r="V94" s="7"/>
      <c r="W94" s="7"/>
      <c r="X94" s="7"/>
      <c r="Y94" s="5"/>
    </row>
    <row r="95" spans="1:25" x14ac:dyDescent="0.2">
      <c r="A95" s="6">
        <v>90</v>
      </c>
      <c r="B95" s="4"/>
      <c r="C95" s="4"/>
      <c r="D95" s="5">
        <v>6</v>
      </c>
      <c r="E95" s="4" t="s">
        <v>27</v>
      </c>
      <c r="F95" s="4"/>
      <c r="G95" s="6">
        <f t="shared" si="25"/>
        <v>32.4</v>
      </c>
      <c r="H95" s="6">
        <v>32.4</v>
      </c>
      <c r="I95" s="6"/>
      <c r="J95" s="6"/>
      <c r="K95" s="6"/>
      <c r="L95" s="6">
        <v>1981</v>
      </c>
      <c r="M95" s="6">
        <f t="shared" si="26"/>
        <v>32.4</v>
      </c>
      <c r="N95" s="4"/>
      <c r="O95" s="6">
        <v>32.4</v>
      </c>
      <c r="P95" s="4"/>
      <c r="Q95" s="4"/>
      <c r="R95" s="7">
        <v>1</v>
      </c>
      <c r="S95" s="7">
        <f t="shared" si="27"/>
        <v>32.4</v>
      </c>
      <c r="T95" s="7">
        <f t="shared" si="27"/>
        <v>32.4</v>
      </c>
      <c r="U95" s="7">
        <f t="shared" si="28"/>
        <v>0</v>
      </c>
      <c r="V95" s="7"/>
      <c r="W95" s="7"/>
      <c r="X95" s="7"/>
      <c r="Y95" s="5"/>
    </row>
    <row r="96" spans="1:25" x14ac:dyDescent="0.2">
      <c r="A96" s="6">
        <v>91</v>
      </c>
      <c r="B96" s="4"/>
      <c r="C96" s="4">
        <v>12</v>
      </c>
      <c r="D96" s="5">
        <v>1</v>
      </c>
      <c r="E96" s="4" t="s">
        <v>144</v>
      </c>
      <c r="F96" s="6">
        <v>3</v>
      </c>
      <c r="G96" s="55">
        <f t="shared" si="25"/>
        <v>50.6</v>
      </c>
      <c r="H96" s="55">
        <v>50.6</v>
      </c>
      <c r="I96" s="55"/>
      <c r="J96" s="55"/>
      <c r="K96" s="6"/>
      <c r="L96" s="6">
        <v>1979</v>
      </c>
      <c r="M96" s="6">
        <f t="shared" si="26"/>
        <v>50.6</v>
      </c>
      <c r="N96" s="4"/>
      <c r="O96" s="4"/>
      <c r="P96" s="6">
        <v>50.6</v>
      </c>
      <c r="Q96" s="4"/>
      <c r="R96" s="7">
        <v>1</v>
      </c>
      <c r="S96" s="7">
        <f>G96</f>
        <v>50.6</v>
      </c>
      <c r="T96" s="7">
        <f>H96</f>
        <v>50.6</v>
      </c>
      <c r="U96" s="7">
        <f>F96</f>
        <v>3</v>
      </c>
      <c r="V96" s="7"/>
      <c r="W96" s="7"/>
      <c r="X96" s="7"/>
      <c r="Y96" s="5"/>
    </row>
    <row r="97" spans="1:25" x14ac:dyDescent="0.2">
      <c r="A97" s="6">
        <v>92</v>
      </c>
      <c r="B97" s="4"/>
      <c r="C97" s="4">
        <v>13</v>
      </c>
      <c r="D97" s="5">
        <v>1</v>
      </c>
      <c r="E97" s="4" t="s">
        <v>145</v>
      </c>
      <c r="F97" s="6">
        <v>2</v>
      </c>
      <c r="G97" s="55">
        <f t="shared" si="25"/>
        <v>49.1</v>
      </c>
      <c r="H97" s="55">
        <v>49.1</v>
      </c>
      <c r="I97" s="55"/>
      <c r="J97" s="55"/>
      <c r="K97" s="6"/>
      <c r="L97" s="6">
        <v>1980</v>
      </c>
      <c r="M97" s="6">
        <f t="shared" si="26"/>
        <v>49.1</v>
      </c>
      <c r="N97" s="4"/>
      <c r="O97" s="4"/>
      <c r="P97" s="6">
        <v>49.1</v>
      </c>
      <c r="Q97" s="4"/>
      <c r="R97" s="7">
        <v>1</v>
      </c>
      <c r="S97" s="7">
        <f>G97</f>
        <v>49.1</v>
      </c>
      <c r="T97" s="7">
        <f>H97</f>
        <v>49.1</v>
      </c>
      <c r="U97" s="7">
        <f>F97</f>
        <v>2</v>
      </c>
      <c r="V97" s="7"/>
      <c r="W97" s="7"/>
      <c r="X97" s="7"/>
      <c r="Y97" s="5"/>
    </row>
    <row r="98" spans="1:25" x14ac:dyDescent="0.2">
      <c r="A98" s="6">
        <v>93</v>
      </c>
      <c r="B98" s="4"/>
      <c r="C98" s="4">
        <v>14</v>
      </c>
      <c r="D98" s="5"/>
      <c r="E98" s="4" t="s">
        <v>147</v>
      </c>
      <c r="F98" s="6">
        <v>3</v>
      </c>
      <c r="G98" s="55">
        <f t="shared" si="25"/>
        <v>53.2</v>
      </c>
      <c r="H98" s="55">
        <v>53.2</v>
      </c>
      <c r="I98" s="55"/>
      <c r="J98" s="55"/>
      <c r="K98" s="6"/>
      <c r="L98" s="6">
        <v>1985</v>
      </c>
      <c r="M98" s="6">
        <f t="shared" si="26"/>
        <v>53.2</v>
      </c>
      <c r="N98" s="4"/>
      <c r="O98" s="4"/>
      <c r="P98" s="6">
        <v>53.2</v>
      </c>
      <c r="Q98" s="4"/>
      <c r="R98" s="7"/>
      <c r="S98" s="7"/>
      <c r="T98" s="7"/>
      <c r="U98" s="7"/>
      <c r="V98" s="7">
        <f>G98</f>
        <v>53.2</v>
      </c>
      <c r="W98" s="7">
        <f>H98</f>
        <v>53.2</v>
      </c>
      <c r="X98" s="7">
        <f>F98</f>
        <v>3</v>
      </c>
      <c r="Y98" s="5"/>
    </row>
    <row r="99" spans="1:25" x14ac:dyDescent="0.2">
      <c r="A99" s="6">
        <v>94</v>
      </c>
      <c r="B99" s="4"/>
      <c r="C99" s="4">
        <v>15</v>
      </c>
      <c r="D99" s="5">
        <v>1</v>
      </c>
      <c r="E99" s="4" t="s">
        <v>202</v>
      </c>
      <c r="F99" s="6">
        <v>5</v>
      </c>
      <c r="G99" s="55">
        <f t="shared" si="25"/>
        <v>51.3</v>
      </c>
      <c r="H99" s="55">
        <v>51.3</v>
      </c>
      <c r="I99" s="55"/>
      <c r="J99" s="55"/>
      <c r="K99" s="6"/>
      <c r="L99" s="6">
        <v>1988</v>
      </c>
      <c r="M99" s="6">
        <f t="shared" si="26"/>
        <v>51.3</v>
      </c>
      <c r="N99" s="4"/>
      <c r="O99" s="4"/>
      <c r="P99" s="6">
        <v>51.3</v>
      </c>
      <c r="Q99" s="4"/>
      <c r="R99" s="7">
        <v>1</v>
      </c>
      <c r="S99" s="7">
        <f>G99</f>
        <v>51.3</v>
      </c>
      <c r="T99" s="7">
        <f>H99</f>
        <v>51.3</v>
      </c>
      <c r="U99" s="7">
        <f>F99</f>
        <v>5</v>
      </c>
      <c r="V99" s="7"/>
      <c r="W99" s="7"/>
      <c r="X99" s="7"/>
      <c r="Y99" s="5"/>
    </row>
    <row r="100" spans="1:25" x14ac:dyDescent="0.2">
      <c r="A100" s="6">
        <v>95</v>
      </c>
      <c r="B100" s="4"/>
      <c r="C100" s="4">
        <v>17</v>
      </c>
      <c r="D100" s="5"/>
      <c r="E100" s="4" t="s">
        <v>148</v>
      </c>
      <c r="F100" s="6">
        <v>4</v>
      </c>
      <c r="G100" s="55">
        <f t="shared" si="25"/>
        <v>69.7</v>
      </c>
      <c r="H100" s="55">
        <v>69.7</v>
      </c>
      <c r="I100" s="55"/>
      <c r="J100" s="55"/>
      <c r="K100" s="6"/>
      <c r="L100" s="6">
        <v>2004</v>
      </c>
      <c r="M100" s="6">
        <f t="shared" si="26"/>
        <v>69.7</v>
      </c>
      <c r="N100" s="4"/>
      <c r="O100" s="4"/>
      <c r="P100" s="6">
        <v>69.7</v>
      </c>
      <c r="Q100" s="4"/>
      <c r="R100" s="7"/>
      <c r="S100" s="7"/>
      <c r="T100" s="7"/>
      <c r="U100" s="7"/>
      <c r="V100" s="7">
        <f>G100</f>
        <v>69.7</v>
      </c>
      <c r="W100" s="7">
        <f>H100</f>
        <v>69.7</v>
      </c>
      <c r="X100" s="7">
        <f>F100</f>
        <v>4</v>
      </c>
      <c r="Y100" s="5"/>
    </row>
    <row r="101" spans="1:25" x14ac:dyDescent="0.2">
      <c r="A101" s="6">
        <v>96</v>
      </c>
      <c r="B101" s="4"/>
      <c r="C101" s="4"/>
      <c r="D101" s="5">
        <v>2</v>
      </c>
      <c r="E101" s="4" t="s">
        <v>433</v>
      </c>
      <c r="F101" s="6">
        <v>2</v>
      </c>
      <c r="G101" s="55">
        <f t="shared" si="25"/>
        <v>50.7</v>
      </c>
      <c r="H101" s="55">
        <v>50.7</v>
      </c>
      <c r="I101" s="55"/>
      <c r="J101" s="55"/>
      <c r="K101" s="6"/>
      <c r="L101" s="6">
        <v>1985</v>
      </c>
      <c r="M101" s="6">
        <f t="shared" si="26"/>
        <v>50.7</v>
      </c>
      <c r="N101" s="4"/>
      <c r="O101" s="4"/>
      <c r="P101" s="6">
        <v>50.7</v>
      </c>
      <c r="Q101" s="4"/>
      <c r="R101" s="7">
        <v>1</v>
      </c>
      <c r="S101" s="7">
        <f>G101</f>
        <v>50.7</v>
      </c>
      <c r="T101" s="7">
        <f>H101</f>
        <v>50.7</v>
      </c>
      <c r="U101" s="7">
        <f>F101</f>
        <v>2</v>
      </c>
      <c r="V101" s="7"/>
      <c r="W101" s="7"/>
      <c r="X101" s="7"/>
      <c r="Y101" s="5"/>
    </row>
    <row r="102" spans="1:25" x14ac:dyDescent="0.2">
      <c r="A102" s="6">
        <v>97</v>
      </c>
      <c r="B102" s="4"/>
      <c r="C102" s="4">
        <v>21</v>
      </c>
      <c r="D102" s="5"/>
      <c r="E102" s="4" t="s">
        <v>149</v>
      </c>
      <c r="F102" s="6">
        <v>1</v>
      </c>
      <c r="G102" s="55">
        <f t="shared" si="25"/>
        <v>76.900000000000006</v>
      </c>
      <c r="H102" s="55">
        <v>76.900000000000006</v>
      </c>
      <c r="I102" s="55"/>
      <c r="J102" s="55"/>
      <c r="K102" s="6"/>
      <c r="L102" s="6">
        <v>1992</v>
      </c>
      <c r="M102" s="6">
        <f t="shared" si="26"/>
        <v>76.900000000000006</v>
      </c>
      <c r="N102" s="4"/>
      <c r="O102" s="4"/>
      <c r="P102" s="6">
        <v>76.900000000000006</v>
      </c>
      <c r="Q102" s="4"/>
      <c r="R102" s="7"/>
      <c r="S102" s="7"/>
      <c r="T102" s="7"/>
      <c r="U102" s="7"/>
      <c r="V102" s="7">
        <f t="shared" ref="V102:W109" si="29">G102</f>
        <v>76.900000000000006</v>
      </c>
      <c r="W102" s="7">
        <f t="shared" si="29"/>
        <v>76.900000000000006</v>
      </c>
      <c r="X102" s="7">
        <f t="shared" ref="X102:X114" si="30">F102</f>
        <v>1</v>
      </c>
      <c r="Y102" s="5"/>
    </row>
    <row r="103" spans="1:25" x14ac:dyDescent="0.2">
      <c r="A103" s="6">
        <v>98</v>
      </c>
      <c r="B103" s="4" t="s">
        <v>480</v>
      </c>
      <c r="C103" s="4">
        <v>2</v>
      </c>
      <c r="D103" s="5"/>
      <c r="E103" s="4" t="s">
        <v>152</v>
      </c>
      <c r="F103" s="6">
        <v>1</v>
      </c>
      <c r="G103" s="6">
        <f t="shared" si="25"/>
        <v>50.1</v>
      </c>
      <c r="H103" s="6">
        <v>50.1</v>
      </c>
      <c r="I103" s="6"/>
      <c r="J103" s="6"/>
      <c r="K103" s="6"/>
      <c r="L103" s="6">
        <v>1976</v>
      </c>
      <c r="M103" s="6">
        <f t="shared" si="26"/>
        <v>50.1</v>
      </c>
      <c r="N103" s="4"/>
      <c r="O103" s="4"/>
      <c r="P103" s="6">
        <v>50.1</v>
      </c>
      <c r="Q103" s="4"/>
      <c r="R103" s="7"/>
      <c r="S103" s="7"/>
      <c r="T103" s="7"/>
      <c r="U103" s="7"/>
      <c r="V103" s="7">
        <f t="shared" si="29"/>
        <v>50.1</v>
      </c>
      <c r="W103" s="7">
        <f t="shared" si="29"/>
        <v>50.1</v>
      </c>
      <c r="X103" s="7">
        <f t="shared" si="30"/>
        <v>1</v>
      </c>
      <c r="Y103" s="5"/>
    </row>
    <row r="104" spans="1:25" x14ac:dyDescent="0.2">
      <c r="A104" s="6">
        <v>99</v>
      </c>
      <c r="B104" s="4"/>
      <c r="C104" s="4" t="s">
        <v>442</v>
      </c>
      <c r="D104" s="5"/>
      <c r="E104" s="4" t="s">
        <v>201</v>
      </c>
      <c r="F104" s="6">
        <v>2</v>
      </c>
      <c r="G104" s="6">
        <f xml:space="preserve"> H104</f>
        <v>37.200000000000003</v>
      </c>
      <c r="H104" s="6">
        <v>37.200000000000003</v>
      </c>
      <c r="I104" s="6"/>
      <c r="J104" s="6"/>
      <c r="K104" s="6"/>
      <c r="L104" s="6">
        <v>2009</v>
      </c>
      <c r="M104" s="6">
        <f t="shared" si="26"/>
        <v>37.200000000000003</v>
      </c>
      <c r="N104" s="4"/>
      <c r="O104" s="6">
        <v>37.200000000000003</v>
      </c>
      <c r="P104" s="6"/>
      <c r="Q104" s="4"/>
      <c r="R104" s="7"/>
      <c r="S104" s="5"/>
      <c r="T104" s="5"/>
      <c r="U104" s="5"/>
      <c r="V104" s="7">
        <f t="shared" si="29"/>
        <v>37.200000000000003</v>
      </c>
      <c r="W104" s="7">
        <f t="shared" si="29"/>
        <v>37.200000000000003</v>
      </c>
      <c r="X104" s="7">
        <f t="shared" si="30"/>
        <v>2</v>
      </c>
      <c r="Y104" s="5"/>
    </row>
    <row r="105" spans="1:25" x14ac:dyDescent="0.2">
      <c r="A105" s="6">
        <v>100</v>
      </c>
      <c r="B105" s="4"/>
      <c r="C105" s="4">
        <v>3</v>
      </c>
      <c r="D105" s="5"/>
      <c r="E105" s="4" t="s">
        <v>153</v>
      </c>
      <c r="F105" s="6">
        <v>2</v>
      </c>
      <c r="G105" s="6">
        <f t="shared" ref="G105:G124" si="31">H105+I105+J105+K105</f>
        <v>53.2</v>
      </c>
      <c r="H105" s="6">
        <v>53.2</v>
      </c>
      <c r="I105" s="6"/>
      <c r="J105" s="6"/>
      <c r="K105" s="6"/>
      <c r="L105" s="6">
        <v>1985</v>
      </c>
      <c r="M105" s="6">
        <f t="shared" si="26"/>
        <v>53.2</v>
      </c>
      <c r="N105" s="4"/>
      <c r="O105" s="4"/>
      <c r="P105" s="6">
        <v>53.2</v>
      </c>
      <c r="Q105" s="4"/>
      <c r="R105" s="7"/>
      <c r="S105" s="5"/>
      <c r="T105" s="5"/>
      <c r="U105" s="5"/>
      <c r="V105" s="7">
        <f t="shared" si="29"/>
        <v>53.2</v>
      </c>
      <c r="W105" s="7">
        <f t="shared" si="29"/>
        <v>53.2</v>
      </c>
      <c r="X105" s="7">
        <f t="shared" si="30"/>
        <v>2</v>
      </c>
      <c r="Y105" s="5"/>
    </row>
    <row r="106" spans="1:25" x14ac:dyDescent="0.2">
      <c r="A106" s="6">
        <v>101</v>
      </c>
      <c r="B106" s="4"/>
      <c r="C106" s="4">
        <v>10</v>
      </c>
      <c r="D106" s="5"/>
      <c r="E106" s="4" t="s">
        <v>134</v>
      </c>
      <c r="F106" s="6"/>
      <c r="G106" s="6">
        <f t="shared" si="31"/>
        <v>53.9</v>
      </c>
      <c r="H106" s="6">
        <v>53.9</v>
      </c>
      <c r="I106" s="6"/>
      <c r="J106" s="6"/>
      <c r="K106" s="6"/>
      <c r="L106" s="6">
        <v>1978</v>
      </c>
      <c r="M106" s="6">
        <f t="shared" si="26"/>
        <v>53.9</v>
      </c>
      <c r="N106" s="6"/>
      <c r="O106" s="6"/>
      <c r="P106" s="6">
        <v>53.9</v>
      </c>
      <c r="Q106" s="4"/>
      <c r="R106" s="7"/>
      <c r="S106" s="5"/>
      <c r="T106" s="5"/>
      <c r="U106" s="5"/>
      <c r="V106" s="7">
        <f t="shared" si="29"/>
        <v>53.9</v>
      </c>
      <c r="W106" s="7">
        <f t="shared" si="29"/>
        <v>53.9</v>
      </c>
      <c r="X106" s="7">
        <f t="shared" si="30"/>
        <v>0</v>
      </c>
      <c r="Y106" s="5"/>
    </row>
    <row r="107" spans="1:25" x14ac:dyDescent="0.2">
      <c r="A107" s="6">
        <v>102</v>
      </c>
      <c r="B107" s="4"/>
      <c r="C107" s="4">
        <v>12</v>
      </c>
      <c r="D107" s="5"/>
      <c r="E107" s="4" t="s">
        <v>154</v>
      </c>
      <c r="F107" s="6"/>
      <c r="G107" s="6">
        <f t="shared" si="31"/>
        <v>50.5</v>
      </c>
      <c r="H107" s="6">
        <v>50.5</v>
      </c>
      <c r="I107" s="6"/>
      <c r="J107" s="6"/>
      <c r="K107" s="6"/>
      <c r="L107" s="6">
        <v>1978</v>
      </c>
      <c r="M107" s="6">
        <f t="shared" si="26"/>
        <v>50.5</v>
      </c>
      <c r="N107" s="6"/>
      <c r="O107" s="6"/>
      <c r="P107" s="6">
        <v>50.5</v>
      </c>
      <c r="Q107" s="4"/>
      <c r="R107" s="7"/>
      <c r="S107" s="5"/>
      <c r="T107" s="5"/>
      <c r="U107" s="5"/>
      <c r="V107" s="7">
        <f t="shared" si="29"/>
        <v>50.5</v>
      </c>
      <c r="W107" s="7">
        <f t="shared" si="29"/>
        <v>50.5</v>
      </c>
      <c r="X107" s="7">
        <f t="shared" si="30"/>
        <v>0</v>
      </c>
      <c r="Y107" s="5"/>
    </row>
    <row r="108" spans="1:25" x14ac:dyDescent="0.2">
      <c r="A108" s="6">
        <v>103</v>
      </c>
      <c r="B108" s="4"/>
      <c r="C108" s="4">
        <v>15</v>
      </c>
      <c r="D108" s="5"/>
      <c r="E108" s="4" t="s">
        <v>155</v>
      </c>
      <c r="F108" s="6">
        <v>4</v>
      </c>
      <c r="G108" s="6">
        <f t="shared" si="31"/>
        <v>52.8</v>
      </c>
      <c r="H108" s="6">
        <v>52.8</v>
      </c>
      <c r="I108" s="6"/>
      <c r="J108" s="6"/>
      <c r="K108" s="6"/>
      <c r="L108" s="6">
        <v>1989</v>
      </c>
      <c r="M108" s="6">
        <f t="shared" si="26"/>
        <v>52.8</v>
      </c>
      <c r="N108" s="6"/>
      <c r="O108" s="6"/>
      <c r="P108" s="6">
        <v>52.8</v>
      </c>
      <c r="Q108" s="4"/>
      <c r="R108" s="7"/>
      <c r="S108" s="5"/>
      <c r="T108" s="5"/>
      <c r="U108" s="5"/>
      <c r="V108" s="7">
        <f t="shared" si="29"/>
        <v>52.8</v>
      </c>
      <c r="W108" s="7">
        <f t="shared" si="29"/>
        <v>52.8</v>
      </c>
      <c r="X108" s="7">
        <f t="shared" si="30"/>
        <v>4</v>
      </c>
      <c r="Y108" s="5"/>
    </row>
    <row r="109" spans="1:25" x14ac:dyDescent="0.2">
      <c r="A109" s="6">
        <v>104</v>
      </c>
      <c r="B109" s="4"/>
      <c r="C109" s="4">
        <v>17</v>
      </c>
      <c r="D109" s="5"/>
      <c r="E109" s="4" t="s">
        <v>156</v>
      </c>
      <c r="F109" s="6"/>
      <c r="G109" s="6">
        <f t="shared" si="31"/>
        <v>52.5</v>
      </c>
      <c r="H109" s="6">
        <v>52.5</v>
      </c>
      <c r="I109" s="6"/>
      <c r="J109" s="6"/>
      <c r="K109" s="6"/>
      <c r="L109" s="6">
        <v>1989</v>
      </c>
      <c r="M109" s="6">
        <f t="shared" si="26"/>
        <v>52.5</v>
      </c>
      <c r="N109" s="6"/>
      <c r="O109" s="6"/>
      <c r="P109" s="6">
        <v>52.5</v>
      </c>
      <c r="Q109" s="4"/>
      <c r="R109" s="7"/>
      <c r="S109" s="5"/>
      <c r="T109" s="5"/>
      <c r="U109" s="5"/>
      <c r="V109" s="7">
        <f t="shared" si="29"/>
        <v>52.5</v>
      </c>
      <c r="W109" s="7">
        <f t="shared" si="29"/>
        <v>52.5</v>
      </c>
      <c r="X109" s="7">
        <f t="shared" si="30"/>
        <v>0</v>
      </c>
      <c r="Y109" s="5"/>
    </row>
    <row r="110" spans="1:25" x14ac:dyDescent="0.2">
      <c r="A110" s="6">
        <v>105</v>
      </c>
      <c r="B110" s="4"/>
      <c r="C110" s="4">
        <v>27</v>
      </c>
      <c r="D110" s="5"/>
      <c r="E110" s="4" t="s">
        <v>157</v>
      </c>
      <c r="F110" s="6">
        <v>2</v>
      </c>
      <c r="G110" s="6">
        <f t="shared" si="31"/>
        <v>52.6</v>
      </c>
      <c r="H110" s="6">
        <v>52.6</v>
      </c>
      <c r="I110" s="6"/>
      <c r="J110" s="6"/>
      <c r="K110" s="6"/>
      <c r="L110" s="6">
        <v>1989</v>
      </c>
      <c r="M110" s="6">
        <f t="shared" si="26"/>
        <v>52.6</v>
      </c>
      <c r="N110" s="6"/>
      <c r="O110" s="6"/>
      <c r="P110" s="6">
        <v>52.6</v>
      </c>
      <c r="Q110" s="4"/>
      <c r="R110" s="7"/>
      <c r="S110" s="5"/>
      <c r="T110" s="5"/>
      <c r="U110" s="5"/>
      <c r="V110" s="7">
        <f t="shared" ref="V110:W114" si="32">G110</f>
        <v>52.6</v>
      </c>
      <c r="W110" s="7">
        <f t="shared" si="32"/>
        <v>52.6</v>
      </c>
      <c r="X110" s="7">
        <f t="shared" si="30"/>
        <v>2</v>
      </c>
      <c r="Y110" s="5"/>
    </row>
    <row r="111" spans="1:25" x14ac:dyDescent="0.2">
      <c r="A111" s="6">
        <v>106</v>
      </c>
      <c r="B111" s="4"/>
      <c r="C111" s="4">
        <v>29</v>
      </c>
      <c r="D111" s="5"/>
      <c r="E111" s="4" t="s">
        <v>158</v>
      </c>
      <c r="F111" s="6">
        <v>1</v>
      </c>
      <c r="G111" s="6">
        <f t="shared" si="31"/>
        <v>51.6</v>
      </c>
      <c r="H111" s="6">
        <v>51.6</v>
      </c>
      <c r="I111" s="6"/>
      <c r="J111" s="6"/>
      <c r="K111" s="6"/>
      <c r="L111" s="6">
        <v>1989</v>
      </c>
      <c r="M111" s="6">
        <f t="shared" si="26"/>
        <v>51.6</v>
      </c>
      <c r="N111" s="6"/>
      <c r="O111" s="6"/>
      <c r="P111" s="6">
        <v>51.6</v>
      </c>
      <c r="Q111" s="4"/>
      <c r="R111" s="7"/>
      <c r="S111" s="5"/>
      <c r="T111" s="5"/>
      <c r="U111" s="5"/>
      <c r="V111" s="7">
        <f t="shared" si="32"/>
        <v>51.6</v>
      </c>
      <c r="W111" s="7">
        <f t="shared" si="32"/>
        <v>51.6</v>
      </c>
      <c r="X111" s="7">
        <f t="shared" si="30"/>
        <v>1</v>
      </c>
      <c r="Y111" s="5"/>
    </row>
    <row r="112" spans="1:25" x14ac:dyDescent="0.2">
      <c r="A112" s="6">
        <v>107</v>
      </c>
      <c r="B112" s="4"/>
      <c r="C112" s="4">
        <v>31</v>
      </c>
      <c r="D112" s="5"/>
      <c r="E112" s="4" t="s">
        <v>159</v>
      </c>
      <c r="F112" s="6">
        <v>2</v>
      </c>
      <c r="G112" s="6">
        <f t="shared" si="31"/>
        <v>52.8</v>
      </c>
      <c r="H112" s="6">
        <v>52.8</v>
      </c>
      <c r="I112" s="6"/>
      <c r="J112" s="6"/>
      <c r="K112" s="6"/>
      <c r="L112" s="6">
        <v>1989</v>
      </c>
      <c r="M112" s="6">
        <f t="shared" ref="M112:M139" si="33">N112+O112+P112+Q112</f>
        <v>52.8</v>
      </c>
      <c r="N112" s="6"/>
      <c r="O112" s="6"/>
      <c r="P112" s="6">
        <v>52.8</v>
      </c>
      <c r="Q112" s="4"/>
      <c r="R112" s="7"/>
      <c r="S112" s="5"/>
      <c r="T112" s="5"/>
      <c r="U112" s="5"/>
      <c r="V112" s="7">
        <f t="shared" si="32"/>
        <v>52.8</v>
      </c>
      <c r="W112" s="7">
        <f t="shared" si="32"/>
        <v>52.8</v>
      </c>
      <c r="X112" s="7">
        <f t="shared" si="30"/>
        <v>2</v>
      </c>
      <c r="Y112" s="5"/>
    </row>
    <row r="113" spans="1:25" x14ac:dyDescent="0.2">
      <c r="A113" s="6">
        <v>108</v>
      </c>
      <c r="B113" s="4"/>
      <c r="C113" s="4">
        <v>33</v>
      </c>
      <c r="D113" s="5"/>
      <c r="E113" s="4" t="s">
        <v>160</v>
      </c>
      <c r="F113" s="6">
        <v>2</v>
      </c>
      <c r="G113" s="6">
        <f t="shared" si="31"/>
        <v>54.4</v>
      </c>
      <c r="H113" s="6">
        <v>54.4</v>
      </c>
      <c r="I113" s="6"/>
      <c r="J113" s="6"/>
      <c r="K113" s="6"/>
      <c r="L113" s="6">
        <v>1991</v>
      </c>
      <c r="M113" s="6">
        <f t="shared" si="33"/>
        <v>54.4</v>
      </c>
      <c r="N113" s="6"/>
      <c r="O113" s="6"/>
      <c r="P113" s="6">
        <v>54.4</v>
      </c>
      <c r="Q113" s="4"/>
      <c r="R113" s="7"/>
      <c r="S113" s="5"/>
      <c r="T113" s="5"/>
      <c r="U113" s="5"/>
      <c r="V113" s="7">
        <f t="shared" si="32"/>
        <v>54.4</v>
      </c>
      <c r="W113" s="7">
        <f t="shared" si="32"/>
        <v>54.4</v>
      </c>
      <c r="X113" s="7">
        <f t="shared" si="30"/>
        <v>2</v>
      </c>
      <c r="Y113" s="5"/>
    </row>
    <row r="114" spans="1:25" x14ac:dyDescent="0.2">
      <c r="A114" s="6">
        <v>109</v>
      </c>
      <c r="B114" s="4"/>
      <c r="C114" s="4">
        <v>39</v>
      </c>
      <c r="D114" s="5"/>
      <c r="E114" s="4" t="s">
        <v>163</v>
      </c>
      <c r="F114" s="6">
        <v>3</v>
      </c>
      <c r="G114" s="55">
        <f t="shared" si="31"/>
        <v>54.5</v>
      </c>
      <c r="H114" s="6">
        <v>54.5</v>
      </c>
      <c r="I114" s="6"/>
      <c r="J114" s="6"/>
      <c r="K114" s="6"/>
      <c r="L114" s="6">
        <v>1979</v>
      </c>
      <c r="M114" s="6">
        <f t="shared" si="33"/>
        <v>54.5</v>
      </c>
      <c r="N114" s="6"/>
      <c r="O114" s="6"/>
      <c r="P114" s="6">
        <v>54.5</v>
      </c>
      <c r="Q114" s="4"/>
      <c r="R114" s="7"/>
      <c r="S114" s="5"/>
      <c r="T114" s="5"/>
      <c r="U114" s="5"/>
      <c r="V114" s="7">
        <f t="shared" si="32"/>
        <v>54.5</v>
      </c>
      <c r="W114" s="7">
        <f t="shared" si="32"/>
        <v>54.5</v>
      </c>
      <c r="X114" s="7">
        <f t="shared" si="30"/>
        <v>3</v>
      </c>
      <c r="Y114" s="5"/>
    </row>
    <row r="115" spans="1:25" x14ac:dyDescent="0.2">
      <c r="A115" s="6">
        <v>110</v>
      </c>
      <c r="B115" s="4" t="s">
        <v>164</v>
      </c>
      <c r="C115" s="4">
        <v>1</v>
      </c>
      <c r="D115" s="5">
        <v>1</v>
      </c>
      <c r="E115" s="4" t="s">
        <v>166</v>
      </c>
      <c r="F115" s="6">
        <v>1</v>
      </c>
      <c r="G115" s="6">
        <f t="shared" si="31"/>
        <v>57.2</v>
      </c>
      <c r="H115" s="6">
        <v>57.2</v>
      </c>
      <c r="I115" s="6"/>
      <c r="J115" s="6"/>
      <c r="K115" s="6"/>
      <c r="L115" s="6">
        <v>2002</v>
      </c>
      <c r="M115" s="6">
        <f t="shared" si="33"/>
        <v>57.2</v>
      </c>
      <c r="N115" s="6"/>
      <c r="O115" s="6"/>
      <c r="P115" s="6">
        <v>57.2</v>
      </c>
      <c r="Q115" s="4"/>
      <c r="R115" s="7">
        <v>1</v>
      </c>
      <c r="S115" s="7">
        <f>G115</f>
        <v>57.2</v>
      </c>
      <c r="T115" s="7">
        <f>H115</f>
        <v>57.2</v>
      </c>
      <c r="U115" s="7">
        <f>F115</f>
        <v>1</v>
      </c>
      <c r="V115" s="7"/>
      <c r="W115" s="7"/>
      <c r="X115" s="7"/>
      <c r="Y115" s="5"/>
    </row>
    <row r="116" spans="1:25" x14ac:dyDescent="0.2">
      <c r="A116" s="6">
        <v>111</v>
      </c>
      <c r="B116" s="4"/>
      <c r="C116" s="4" t="s">
        <v>169</v>
      </c>
      <c r="D116" s="5"/>
      <c r="E116" s="4" t="s">
        <v>170</v>
      </c>
      <c r="F116" s="6">
        <v>3</v>
      </c>
      <c r="G116" s="6">
        <f t="shared" si="31"/>
        <v>41.2</v>
      </c>
      <c r="H116" s="6">
        <v>41.2</v>
      </c>
      <c r="I116" s="6"/>
      <c r="J116" s="6"/>
      <c r="K116" s="6"/>
      <c r="L116" s="6">
        <v>1991</v>
      </c>
      <c r="M116" s="6">
        <f t="shared" si="33"/>
        <v>41.2</v>
      </c>
      <c r="N116" s="4"/>
      <c r="O116" s="6">
        <v>41.2</v>
      </c>
      <c r="P116" s="6"/>
      <c r="Q116" s="6"/>
      <c r="R116" s="7"/>
      <c r="S116" s="5"/>
      <c r="T116" s="5"/>
      <c r="U116" s="5"/>
      <c r="V116" s="7">
        <f>G116</f>
        <v>41.2</v>
      </c>
      <c r="W116" s="7">
        <f>H116</f>
        <v>41.2</v>
      </c>
      <c r="X116" s="7">
        <f>F116</f>
        <v>3</v>
      </c>
      <c r="Y116" s="5"/>
    </row>
    <row r="117" spans="1:25" x14ac:dyDescent="0.2">
      <c r="A117" s="6">
        <v>112</v>
      </c>
      <c r="B117" s="4"/>
      <c r="C117" s="4">
        <v>2</v>
      </c>
      <c r="D117" s="5">
        <v>1</v>
      </c>
      <c r="E117" s="4" t="s">
        <v>171</v>
      </c>
      <c r="F117" s="6">
        <v>3</v>
      </c>
      <c r="G117" s="6">
        <f t="shared" si="31"/>
        <v>41.2</v>
      </c>
      <c r="H117" s="6">
        <v>41.2</v>
      </c>
      <c r="I117" s="6"/>
      <c r="J117" s="6"/>
      <c r="K117" s="6"/>
      <c r="L117" s="6">
        <v>1980</v>
      </c>
      <c r="M117" s="6">
        <f t="shared" si="33"/>
        <v>41.2</v>
      </c>
      <c r="N117" s="4"/>
      <c r="O117" s="6">
        <v>41.2</v>
      </c>
      <c r="P117" s="6"/>
      <c r="Q117" s="6"/>
      <c r="R117" s="7">
        <v>1</v>
      </c>
      <c r="S117" s="7">
        <f t="shared" ref="S117:T147" si="34">G117</f>
        <v>41.2</v>
      </c>
      <c r="T117" s="7">
        <f t="shared" si="34"/>
        <v>41.2</v>
      </c>
      <c r="U117" s="7">
        <f t="shared" ref="U117:U147" si="35">F117</f>
        <v>3</v>
      </c>
      <c r="V117" s="7"/>
      <c r="W117" s="7"/>
      <c r="X117" s="7"/>
      <c r="Y117" s="5"/>
    </row>
    <row r="118" spans="1:25" x14ac:dyDescent="0.2">
      <c r="A118" s="6">
        <v>113</v>
      </c>
      <c r="B118" s="4"/>
      <c r="C118" s="4"/>
      <c r="D118" s="5">
        <v>2</v>
      </c>
      <c r="E118" s="4" t="s">
        <v>172</v>
      </c>
      <c r="F118" s="6">
        <v>1</v>
      </c>
      <c r="G118" s="6">
        <f t="shared" si="31"/>
        <v>41.2</v>
      </c>
      <c r="H118" s="6">
        <v>41.2</v>
      </c>
      <c r="I118" s="6"/>
      <c r="J118" s="6"/>
      <c r="K118" s="6"/>
      <c r="L118" s="6">
        <v>2001</v>
      </c>
      <c r="M118" s="6">
        <f t="shared" si="33"/>
        <v>41.2</v>
      </c>
      <c r="N118" s="4"/>
      <c r="O118" s="6">
        <v>41.2</v>
      </c>
      <c r="P118" s="6"/>
      <c r="Q118" s="6"/>
      <c r="R118" s="7">
        <v>1</v>
      </c>
      <c r="S118" s="7">
        <f t="shared" si="34"/>
        <v>41.2</v>
      </c>
      <c r="T118" s="7">
        <f t="shared" si="34"/>
        <v>41.2</v>
      </c>
      <c r="U118" s="7">
        <f t="shared" si="35"/>
        <v>1</v>
      </c>
      <c r="V118" s="7"/>
      <c r="W118" s="7"/>
      <c r="X118" s="7"/>
      <c r="Y118" s="5"/>
    </row>
    <row r="119" spans="1:25" x14ac:dyDescent="0.2">
      <c r="A119" s="6">
        <v>114</v>
      </c>
      <c r="B119" s="4"/>
      <c r="C119" s="4">
        <v>3</v>
      </c>
      <c r="D119" s="5">
        <v>1</v>
      </c>
      <c r="E119" s="4" t="s">
        <v>173</v>
      </c>
      <c r="F119" s="6">
        <v>4</v>
      </c>
      <c r="G119" s="6">
        <f t="shared" si="31"/>
        <v>49.7</v>
      </c>
      <c r="H119" s="6">
        <v>49.7</v>
      </c>
      <c r="I119" s="6"/>
      <c r="J119" s="6"/>
      <c r="K119" s="6"/>
      <c r="L119" s="6">
        <v>1980</v>
      </c>
      <c r="M119" s="6">
        <f t="shared" si="33"/>
        <v>49.7</v>
      </c>
      <c r="N119" s="4"/>
      <c r="O119" s="6">
        <v>49.7</v>
      </c>
      <c r="P119" s="6"/>
      <c r="Q119" s="6"/>
      <c r="R119" s="7">
        <v>1</v>
      </c>
      <c r="S119" s="7">
        <f t="shared" si="34"/>
        <v>49.7</v>
      </c>
      <c r="T119" s="7">
        <f t="shared" si="34"/>
        <v>49.7</v>
      </c>
      <c r="U119" s="7">
        <f t="shared" si="35"/>
        <v>4</v>
      </c>
      <c r="V119" s="7"/>
      <c r="W119" s="7"/>
      <c r="X119" s="7"/>
      <c r="Y119" s="5"/>
    </row>
    <row r="120" spans="1:25" x14ac:dyDescent="0.2">
      <c r="A120" s="6">
        <v>115</v>
      </c>
      <c r="B120" s="4"/>
      <c r="C120" s="4"/>
      <c r="D120" s="5">
        <v>2</v>
      </c>
      <c r="E120" s="4" t="s">
        <v>174</v>
      </c>
      <c r="F120" s="6">
        <v>2</v>
      </c>
      <c r="G120" s="55">
        <f t="shared" si="31"/>
        <v>48.5</v>
      </c>
      <c r="H120" s="55">
        <v>48.5</v>
      </c>
      <c r="I120" s="6"/>
      <c r="J120" s="6"/>
      <c r="K120" s="6"/>
      <c r="L120" s="6">
        <v>1980</v>
      </c>
      <c r="M120" s="6">
        <f t="shared" si="33"/>
        <v>48.5</v>
      </c>
      <c r="N120" s="4"/>
      <c r="O120" s="6">
        <v>48.5</v>
      </c>
      <c r="P120" s="6"/>
      <c r="Q120" s="6"/>
      <c r="R120" s="7">
        <v>1</v>
      </c>
      <c r="S120" s="7">
        <f t="shared" si="34"/>
        <v>48.5</v>
      </c>
      <c r="T120" s="7">
        <f t="shared" si="34"/>
        <v>48.5</v>
      </c>
      <c r="U120" s="7">
        <f t="shared" si="35"/>
        <v>2</v>
      </c>
      <c r="V120" s="7"/>
      <c r="W120" s="7"/>
      <c r="X120" s="7"/>
      <c r="Y120" s="5"/>
    </row>
    <row r="121" spans="1:25" x14ac:dyDescent="0.2">
      <c r="A121" s="6">
        <v>116</v>
      </c>
      <c r="B121" s="4"/>
      <c r="C121" s="4">
        <v>4</v>
      </c>
      <c r="D121" s="5">
        <v>1</v>
      </c>
      <c r="E121" s="4" t="s">
        <v>175</v>
      </c>
      <c r="F121" s="6">
        <v>1</v>
      </c>
      <c r="G121" s="55">
        <f t="shared" si="31"/>
        <v>56.2</v>
      </c>
      <c r="H121" s="55">
        <v>56.2</v>
      </c>
      <c r="I121" s="6"/>
      <c r="J121" s="6"/>
      <c r="K121" s="6"/>
      <c r="L121" s="6">
        <v>1986</v>
      </c>
      <c r="M121" s="6">
        <f t="shared" si="33"/>
        <v>56.2</v>
      </c>
      <c r="N121" s="4"/>
      <c r="O121" s="6"/>
      <c r="P121" s="6">
        <v>56.2</v>
      </c>
      <c r="Q121" s="6"/>
      <c r="R121" s="7">
        <v>1</v>
      </c>
      <c r="S121" s="7">
        <f t="shared" si="34"/>
        <v>56.2</v>
      </c>
      <c r="T121" s="7">
        <f t="shared" si="34"/>
        <v>56.2</v>
      </c>
      <c r="U121" s="7">
        <f t="shared" si="35"/>
        <v>1</v>
      </c>
      <c r="V121" s="7"/>
      <c r="W121" s="7"/>
      <c r="X121" s="7"/>
      <c r="Y121" s="5"/>
    </row>
    <row r="122" spans="1:25" x14ac:dyDescent="0.2">
      <c r="A122" s="6">
        <v>117</v>
      </c>
      <c r="B122" s="4"/>
      <c r="C122" s="4"/>
      <c r="D122" s="5">
        <v>2</v>
      </c>
      <c r="E122" s="4" t="s">
        <v>176</v>
      </c>
      <c r="F122" s="6">
        <v>2</v>
      </c>
      <c r="G122" s="55">
        <f t="shared" si="31"/>
        <v>82.3</v>
      </c>
      <c r="H122" s="55">
        <v>82.3</v>
      </c>
      <c r="I122" s="6"/>
      <c r="J122" s="6"/>
      <c r="K122" s="6"/>
      <c r="L122" s="6">
        <v>1986</v>
      </c>
      <c r="M122" s="6">
        <f t="shared" si="33"/>
        <v>82.3</v>
      </c>
      <c r="N122" s="4"/>
      <c r="O122" s="6"/>
      <c r="P122" s="6"/>
      <c r="Q122" s="6">
        <v>82.3</v>
      </c>
      <c r="R122" s="7">
        <v>1</v>
      </c>
      <c r="S122" s="7">
        <f t="shared" si="34"/>
        <v>82.3</v>
      </c>
      <c r="T122" s="7">
        <f t="shared" si="34"/>
        <v>82.3</v>
      </c>
      <c r="U122" s="7">
        <f t="shared" si="35"/>
        <v>2</v>
      </c>
      <c r="V122" s="7"/>
      <c r="W122" s="7"/>
      <c r="X122" s="7"/>
      <c r="Y122" s="5"/>
    </row>
    <row r="123" spans="1:25" x14ac:dyDescent="0.2">
      <c r="A123" s="6">
        <v>118</v>
      </c>
      <c r="B123" s="4"/>
      <c r="C123" s="4"/>
      <c r="D123" s="5">
        <v>2</v>
      </c>
      <c r="E123" s="4" t="s">
        <v>461</v>
      </c>
      <c r="F123" s="6">
        <v>4</v>
      </c>
      <c r="G123" s="6">
        <f t="shared" si="31"/>
        <v>40.9</v>
      </c>
      <c r="H123" s="6">
        <v>40.9</v>
      </c>
      <c r="I123" s="6"/>
      <c r="J123" s="6"/>
      <c r="K123" s="6"/>
      <c r="L123" s="6">
        <v>1978</v>
      </c>
      <c r="M123" s="6">
        <f t="shared" si="33"/>
        <v>40.9</v>
      </c>
      <c r="N123" s="4"/>
      <c r="O123" s="6">
        <v>40.9</v>
      </c>
      <c r="P123" s="6"/>
      <c r="Q123" s="6"/>
      <c r="R123" s="7">
        <v>1</v>
      </c>
      <c r="S123" s="7">
        <f t="shared" si="34"/>
        <v>40.9</v>
      </c>
      <c r="T123" s="7">
        <f t="shared" si="34"/>
        <v>40.9</v>
      </c>
      <c r="U123" s="7">
        <v>3</v>
      </c>
      <c r="V123" s="7"/>
      <c r="W123" s="7"/>
      <c r="X123" s="7"/>
      <c r="Y123" s="5"/>
    </row>
    <row r="124" spans="1:25" x14ac:dyDescent="0.2">
      <c r="A124" s="6">
        <v>119</v>
      </c>
      <c r="B124" s="4"/>
      <c r="C124" s="4"/>
      <c r="D124" s="5">
        <v>2</v>
      </c>
      <c r="E124" s="4" t="s">
        <v>178</v>
      </c>
      <c r="F124" s="6">
        <v>3</v>
      </c>
      <c r="G124" s="6">
        <f t="shared" si="31"/>
        <v>42</v>
      </c>
      <c r="H124" s="6">
        <v>42</v>
      </c>
      <c r="I124" s="6"/>
      <c r="J124" s="6"/>
      <c r="K124" s="6"/>
      <c r="L124" s="6">
        <v>1978</v>
      </c>
      <c r="M124" s="6">
        <f t="shared" si="33"/>
        <v>42</v>
      </c>
      <c r="N124" s="4"/>
      <c r="O124" s="6">
        <v>42</v>
      </c>
      <c r="P124" s="6"/>
      <c r="Q124" s="6"/>
      <c r="R124" s="7">
        <v>1</v>
      </c>
      <c r="S124" s="7">
        <f t="shared" si="34"/>
        <v>42</v>
      </c>
      <c r="T124" s="7">
        <f t="shared" si="34"/>
        <v>42</v>
      </c>
      <c r="U124" s="7">
        <f t="shared" si="35"/>
        <v>3</v>
      </c>
      <c r="V124" s="7"/>
      <c r="W124" s="7"/>
      <c r="X124" s="7"/>
      <c r="Y124" s="5"/>
    </row>
    <row r="125" spans="1:25" x14ac:dyDescent="0.2">
      <c r="A125" s="6">
        <v>120</v>
      </c>
      <c r="B125" s="4"/>
      <c r="C125" s="4">
        <v>7</v>
      </c>
      <c r="D125" s="5">
        <v>1</v>
      </c>
      <c r="E125" s="4" t="s">
        <v>434</v>
      </c>
      <c r="F125" s="6"/>
      <c r="G125" s="6">
        <v>60.7</v>
      </c>
      <c r="H125" s="6">
        <v>60.7</v>
      </c>
      <c r="I125" s="6"/>
      <c r="J125" s="6"/>
      <c r="K125" s="6"/>
      <c r="L125" s="6">
        <v>1981</v>
      </c>
      <c r="M125" s="6">
        <f t="shared" si="33"/>
        <v>60.7</v>
      </c>
      <c r="N125" s="4"/>
      <c r="O125" s="6"/>
      <c r="P125" s="6">
        <v>60.7</v>
      </c>
      <c r="Q125" s="6"/>
      <c r="R125" s="7">
        <v>1</v>
      </c>
      <c r="S125" s="7">
        <f t="shared" si="34"/>
        <v>60.7</v>
      </c>
      <c r="T125" s="7">
        <f t="shared" si="34"/>
        <v>60.7</v>
      </c>
      <c r="U125" s="7">
        <f t="shared" si="35"/>
        <v>0</v>
      </c>
      <c r="V125" s="7"/>
      <c r="W125" s="7"/>
      <c r="X125" s="7"/>
      <c r="Y125" s="5"/>
    </row>
    <row r="126" spans="1:25" x14ac:dyDescent="0.2">
      <c r="A126" s="6">
        <v>121</v>
      </c>
      <c r="B126" s="4"/>
      <c r="C126" s="4"/>
      <c r="D126" s="5">
        <v>2</v>
      </c>
      <c r="E126" s="4" t="s">
        <v>179</v>
      </c>
      <c r="F126" s="6">
        <v>2</v>
      </c>
      <c r="G126" s="6">
        <f t="shared" ref="G126:G131" si="36">H126+I126+J126+K126</f>
        <v>62.1</v>
      </c>
      <c r="H126" s="6">
        <v>62.1</v>
      </c>
      <c r="I126" s="6"/>
      <c r="J126" s="6"/>
      <c r="K126" s="6"/>
      <c r="L126" s="6">
        <v>1981</v>
      </c>
      <c r="M126" s="6">
        <f t="shared" si="33"/>
        <v>62.1</v>
      </c>
      <c r="N126" s="6"/>
      <c r="O126" s="6"/>
      <c r="P126" s="6">
        <v>62.1</v>
      </c>
      <c r="Q126" s="6"/>
      <c r="R126" s="7">
        <v>1</v>
      </c>
      <c r="S126" s="7">
        <f t="shared" si="34"/>
        <v>62.1</v>
      </c>
      <c r="T126" s="7">
        <f t="shared" si="34"/>
        <v>62.1</v>
      </c>
      <c r="U126" s="7">
        <f t="shared" si="35"/>
        <v>2</v>
      </c>
      <c r="V126" s="7"/>
      <c r="W126" s="7"/>
      <c r="X126" s="7"/>
      <c r="Y126" s="5"/>
    </row>
    <row r="127" spans="1:25" x14ac:dyDescent="0.2">
      <c r="A127" s="6">
        <v>122</v>
      </c>
      <c r="B127" s="4"/>
      <c r="C127" s="4"/>
      <c r="D127" s="5">
        <v>2</v>
      </c>
      <c r="E127" s="4" t="s">
        <v>180</v>
      </c>
      <c r="F127" s="6">
        <v>1</v>
      </c>
      <c r="G127" s="55">
        <f t="shared" si="36"/>
        <v>40.700000000000003</v>
      </c>
      <c r="H127" s="55">
        <v>40.700000000000003</v>
      </c>
      <c r="I127" s="55"/>
      <c r="J127" s="6"/>
      <c r="K127" s="6"/>
      <c r="L127" s="6">
        <v>1983</v>
      </c>
      <c r="M127" s="6">
        <f t="shared" si="33"/>
        <v>40.700000000000003</v>
      </c>
      <c r="N127" s="6"/>
      <c r="O127" s="6">
        <v>40.700000000000003</v>
      </c>
      <c r="P127" s="6"/>
      <c r="Q127" s="6"/>
      <c r="R127" s="7">
        <v>1</v>
      </c>
      <c r="S127" s="7">
        <f t="shared" si="34"/>
        <v>40.700000000000003</v>
      </c>
      <c r="T127" s="7">
        <f t="shared" si="34"/>
        <v>40.700000000000003</v>
      </c>
      <c r="U127" s="7">
        <f t="shared" si="35"/>
        <v>1</v>
      </c>
      <c r="V127" s="7"/>
      <c r="W127" s="7"/>
      <c r="X127" s="7"/>
      <c r="Y127" s="5"/>
    </row>
    <row r="128" spans="1:25" x14ac:dyDescent="0.2">
      <c r="A128" s="6">
        <v>123</v>
      </c>
      <c r="B128" s="4"/>
      <c r="C128" s="4">
        <v>10</v>
      </c>
      <c r="D128" s="5">
        <v>1</v>
      </c>
      <c r="E128" s="4" t="s">
        <v>181</v>
      </c>
      <c r="F128" s="6">
        <v>4</v>
      </c>
      <c r="G128" s="55">
        <f t="shared" si="36"/>
        <v>71.3</v>
      </c>
      <c r="H128" s="55">
        <v>71.3</v>
      </c>
      <c r="I128" s="55"/>
      <c r="J128" s="6"/>
      <c r="K128" s="6"/>
      <c r="L128" s="6">
        <v>2001</v>
      </c>
      <c r="M128" s="6">
        <f t="shared" si="33"/>
        <v>71.3</v>
      </c>
      <c r="N128" s="6"/>
      <c r="O128" s="6"/>
      <c r="P128" s="6"/>
      <c r="Q128" s="6">
        <v>71.3</v>
      </c>
      <c r="R128" s="7">
        <v>1</v>
      </c>
      <c r="S128" s="7">
        <f t="shared" si="34"/>
        <v>71.3</v>
      </c>
      <c r="T128" s="7">
        <f t="shared" si="34"/>
        <v>71.3</v>
      </c>
      <c r="U128" s="7">
        <f t="shared" si="35"/>
        <v>4</v>
      </c>
      <c r="V128" s="7"/>
      <c r="W128" s="7"/>
      <c r="X128" s="7"/>
      <c r="Y128" s="5"/>
    </row>
    <row r="129" spans="1:25" x14ac:dyDescent="0.2">
      <c r="A129" s="6">
        <v>124</v>
      </c>
      <c r="B129" s="4"/>
      <c r="C129" s="4"/>
      <c r="D129" s="5">
        <v>2</v>
      </c>
      <c r="E129" s="4" t="s">
        <v>182</v>
      </c>
      <c r="F129" s="6">
        <v>5</v>
      </c>
      <c r="G129" s="55">
        <f t="shared" si="36"/>
        <v>72.7</v>
      </c>
      <c r="H129" s="55">
        <v>72.7</v>
      </c>
      <c r="I129" s="55"/>
      <c r="J129" s="6"/>
      <c r="K129" s="6"/>
      <c r="L129" s="6">
        <v>2001</v>
      </c>
      <c r="M129" s="6">
        <f t="shared" si="33"/>
        <v>72.7</v>
      </c>
      <c r="N129" s="6"/>
      <c r="O129" s="6"/>
      <c r="P129" s="6"/>
      <c r="Q129" s="6">
        <v>72.7</v>
      </c>
      <c r="R129" s="7">
        <v>1</v>
      </c>
      <c r="S129" s="7">
        <f t="shared" si="34"/>
        <v>72.7</v>
      </c>
      <c r="T129" s="7">
        <f t="shared" si="34"/>
        <v>72.7</v>
      </c>
      <c r="U129" s="7">
        <f t="shared" si="35"/>
        <v>5</v>
      </c>
      <c r="V129" s="7"/>
      <c r="W129" s="7"/>
      <c r="X129" s="7"/>
      <c r="Y129" s="5"/>
    </row>
    <row r="130" spans="1:25" x14ac:dyDescent="0.2">
      <c r="A130" s="6">
        <v>125</v>
      </c>
      <c r="B130" s="4"/>
      <c r="C130" s="4">
        <v>11</v>
      </c>
      <c r="D130" s="5">
        <v>1</v>
      </c>
      <c r="E130" s="4" t="s">
        <v>183</v>
      </c>
      <c r="F130" s="6"/>
      <c r="G130" s="6">
        <f t="shared" si="36"/>
        <v>44.6</v>
      </c>
      <c r="H130" s="6">
        <v>44.6</v>
      </c>
      <c r="I130" s="6"/>
      <c r="J130" s="6"/>
      <c r="K130" s="6"/>
      <c r="L130" s="6">
        <v>1964</v>
      </c>
      <c r="M130" s="6">
        <f t="shared" si="33"/>
        <v>44.6</v>
      </c>
      <c r="N130" s="6"/>
      <c r="O130" s="6">
        <v>44.6</v>
      </c>
      <c r="P130" s="6"/>
      <c r="Q130" s="6"/>
      <c r="R130" s="7">
        <v>1</v>
      </c>
      <c r="S130" s="7">
        <f t="shared" si="34"/>
        <v>44.6</v>
      </c>
      <c r="T130" s="7">
        <f t="shared" si="34"/>
        <v>44.6</v>
      </c>
      <c r="U130" s="7">
        <f t="shared" si="35"/>
        <v>0</v>
      </c>
      <c r="V130" s="7"/>
      <c r="W130" s="7"/>
      <c r="X130" s="7"/>
      <c r="Y130" s="5"/>
    </row>
    <row r="131" spans="1:25" x14ac:dyDescent="0.2">
      <c r="A131" s="6">
        <v>126</v>
      </c>
      <c r="B131" s="4"/>
      <c r="C131" s="4"/>
      <c r="D131" s="5">
        <v>2</v>
      </c>
      <c r="E131" s="4" t="s">
        <v>184</v>
      </c>
      <c r="F131" s="6"/>
      <c r="G131" s="6">
        <f t="shared" si="36"/>
        <v>40.1</v>
      </c>
      <c r="H131" s="6">
        <v>40.1</v>
      </c>
      <c r="I131" s="6"/>
      <c r="J131" s="6"/>
      <c r="K131" s="6"/>
      <c r="L131" s="6">
        <v>1964</v>
      </c>
      <c r="M131" s="6">
        <f t="shared" si="33"/>
        <v>40.1</v>
      </c>
      <c r="N131" s="6"/>
      <c r="O131" s="6">
        <v>40.1</v>
      </c>
      <c r="P131" s="6"/>
      <c r="Q131" s="6"/>
      <c r="R131" s="7">
        <v>1</v>
      </c>
      <c r="S131" s="7">
        <f t="shared" si="34"/>
        <v>40.1</v>
      </c>
      <c r="T131" s="7">
        <f t="shared" si="34"/>
        <v>40.1</v>
      </c>
      <c r="U131" s="7">
        <f t="shared" si="35"/>
        <v>0</v>
      </c>
      <c r="V131" s="7"/>
      <c r="W131" s="7"/>
      <c r="X131" s="7"/>
      <c r="Y131" s="5"/>
    </row>
    <row r="132" spans="1:25" x14ac:dyDescent="0.2">
      <c r="A132" s="6">
        <v>127</v>
      </c>
      <c r="B132" s="4"/>
      <c r="C132" s="4"/>
      <c r="D132" s="5">
        <v>4</v>
      </c>
      <c r="E132" s="4" t="s">
        <v>186</v>
      </c>
      <c r="F132" s="6">
        <v>1</v>
      </c>
      <c r="G132" s="6">
        <f>H132+I132+J132+K132</f>
        <v>37.4</v>
      </c>
      <c r="H132" s="6">
        <v>37.4</v>
      </c>
      <c r="I132" s="6"/>
      <c r="J132" s="6"/>
      <c r="K132" s="6"/>
      <c r="L132" s="6">
        <v>1967</v>
      </c>
      <c r="M132" s="6">
        <f t="shared" si="33"/>
        <v>37.4</v>
      </c>
      <c r="N132" s="6"/>
      <c r="O132" s="6">
        <v>37.4</v>
      </c>
      <c r="P132" s="6"/>
      <c r="Q132" s="6"/>
      <c r="R132" s="7">
        <v>1</v>
      </c>
      <c r="S132" s="7">
        <f t="shared" si="34"/>
        <v>37.4</v>
      </c>
      <c r="T132" s="7">
        <f t="shared" si="34"/>
        <v>37.4</v>
      </c>
      <c r="U132" s="7">
        <f t="shared" si="35"/>
        <v>1</v>
      </c>
      <c r="V132" s="7"/>
      <c r="W132" s="7"/>
      <c r="X132" s="7"/>
      <c r="Y132" s="5">
        <v>37.1</v>
      </c>
    </row>
    <row r="133" spans="1:25" x14ac:dyDescent="0.2">
      <c r="A133" s="6">
        <v>128</v>
      </c>
      <c r="B133" s="4"/>
      <c r="C133" s="4">
        <v>16</v>
      </c>
      <c r="D133" s="5">
        <v>1</v>
      </c>
      <c r="E133" s="4" t="s">
        <v>187</v>
      </c>
      <c r="F133" s="6">
        <v>4</v>
      </c>
      <c r="G133" s="6">
        <f t="shared" ref="G133:G153" si="37">H133+I133+J133+K133</f>
        <v>47.8</v>
      </c>
      <c r="H133" s="6">
        <v>47.8</v>
      </c>
      <c r="I133" s="6"/>
      <c r="J133" s="6"/>
      <c r="K133" s="6"/>
      <c r="L133" s="6">
        <v>1975</v>
      </c>
      <c r="M133" s="6">
        <f t="shared" si="33"/>
        <v>47.8</v>
      </c>
      <c r="N133" s="6"/>
      <c r="O133" s="6"/>
      <c r="P133" s="6">
        <v>47.8</v>
      </c>
      <c r="Q133" s="6"/>
      <c r="R133" s="7">
        <v>1</v>
      </c>
      <c r="S133" s="7">
        <f t="shared" si="34"/>
        <v>47.8</v>
      </c>
      <c r="T133" s="7">
        <f t="shared" si="34"/>
        <v>47.8</v>
      </c>
      <c r="U133" s="7">
        <f t="shared" si="35"/>
        <v>4</v>
      </c>
      <c r="V133" s="7"/>
      <c r="W133" s="7"/>
      <c r="X133" s="7"/>
      <c r="Y133" s="5"/>
    </row>
    <row r="134" spans="1:25" x14ac:dyDescent="0.2">
      <c r="A134" s="6">
        <v>129</v>
      </c>
      <c r="B134" s="4"/>
      <c r="C134" s="4">
        <v>18</v>
      </c>
      <c r="D134" s="5">
        <v>1</v>
      </c>
      <c r="E134" s="4" t="s">
        <v>188</v>
      </c>
      <c r="F134" s="6"/>
      <c r="G134" s="6">
        <f t="shared" si="37"/>
        <v>47.5</v>
      </c>
      <c r="H134" s="6">
        <v>47.5</v>
      </c>
      <c r="I134" s="6"/>
      <c r="J134" s="6"/>
      <c r="K134" s="6"/>
      <c r="L134" s="6">
        <v>1975</v>
      </c>
      <c r="M134" s="6">
        <f t="shared" si="33"/>
        <v>47.5</v>
      </c>
      <c r="N134" s="4"/>
      <c r="O134" s="6"/>
      <c r="P134" s="6">
        <v>47.5</v>
      </c>
      <c r="Q134" s="6"/>
      <c r="R134" s="7">
        <v>1</v>
      </c>
      <c r="S134" s="7">
        <f t="shared" si="34"/>
        <v>47.5</v>
      </c>
      <c r="T134" s="7">
        <f t="shared" si="34"/>
        <v>47.5</v>
      </c>
      <c r="U134" s="7">
        <f t="shared" si="35"/>
        <v>0</v>
      </c>
      <c r="V134" s="7"/>
      <c r="W134" s="7"/>
      <c r="X134" s="7"/>
      <c r="Y134" s="5"/>
    </row>
    <row r="135" spans="1:25" x14ac:dyDescent="0.2">
      <c r="A135" s="6">
        <v>130</v>
      </c>
      <c r="B135" s="4"/>
      <c r="C135" s="4"/>
      <c r="D135" s="5">
        <v>2</v>
      </c>
      <c r="E135" s="4" t="s">
        <v>189</v>
      </c>
      <c r="F135" s="6"/>
      <c r="G135" s="6">
        <f t="shared" si="37"/>
        <v>47.5</v>
      </c>
      <c r="H135" s="6">
        <v>47.5</v>
      </c>
      <c r="I135" s="6"/>
      <c r="J135" s="6"/>
      <c r="K135" s="6"/>
      <c r="L135" s="6">
        <v>1975</v>
      </c>
      <c r="M135" s="6">
        <f t="shared" si="33"/>
        <v>47.5</v>
      </c>
      <c r="N135" s="4"/>
      <c r="O135" s="6"/>
      <c r="P135" s="6">
        <v>47.5</v>
      </c>
      <c r="Q135" s="6"/>
      <c r="R135" s="7">
        <v>1</v>
      </c>
      <c r="S135" s="7">
        <f t="shared" si="34"/>
        <v>47.5</v>
      </c>
      <c r="T135" s="7">
        <f t="shared" si="34"/>
        <v>47.5</v>
      </c>
      <c r="U135" s="7">
        <f t="shared" si="35"/>
        <v>0</v>
      </c>
      <c r="V135" s="7"/>
      <c r="W135" s="7"/>
      <c r="X135" s="7"/>
      <c r="Y135" s="5"/>
    </row>
    <row r="136" spans="1:25" x14ac:dyDescent="0.2">
      <c r="A136" s="6">
        <v>131</v>
      </c>
      <c r="B136" s="4"/>
      <c r="C136" s="4">
        <v>22</v>
      </c>
      <c r="D136" s="5">
        <v>1</v>
      </c>
      <c r="E136" s="4" t="s">
        <v>192</v>
      </c>
      <c r="F136" s="6">
        <v>2</v>
      </c>
      <c r="G136" s="6">
        <f t="shared" si="37"/>
        <v>46.3</v>
      </c>
      <c r="H136" s="6">
        <v>46.3</v>
      </c>
      <c r="I136" s="6"/>
      <c r="J136" s="6"/>
      <c r="K136" s="6"/>
      <c r="L136" s="6">
        <v>1982</v>
      </c>
      <c r="M136" s="6">
        <f t="shared" si="33"/>
        <v>46.3</v>
      </c>
      <c r="N136" s="4"/>
      <c r="O136" s="6"/>
      <c r="P136" s="6">
        <v>46.3</v>
      </c>
      <c r="Q136" s="6"/>
      <c r="R136" s="7">
        <v>1</v>
      </c>
      <c r="S136" s="7">
        <f t="shared" si="34"/>
        <v>46.3</v>
      </c>
      <c r="T136" s="7">
        <f t="shared" si="34"/>
        <v>46.3</v>
      </c>
      <c r="U136" s="7">
        <f t="shared" si="35"/>
        <v>2</v>
      </c>
      <c r="V136" s="7"/>
      <c r="W136" s="7"/>
      <c r="X136" s="7"/>
      <c r="Y136" s="5"/>
    </row>
    <row r="137" spans="1:25" x14ac:dyDescent="0.2">
      <c r="A137" s="6">
        <v>132</v>
      </c>
      <c r="B137" s="4"/>
      <c r="C137" s="4"/>
      <c r="D137" s="5">
        <v>2</v>
      </c>
      <c r="E137" s="4" t="s">
        <v>193</v>
      </c>
      <c r="F137" s="6">
        <v>2</v>
      </c>
      <c r="G137" s="6">
        <f t="shared" si="37"/>
        <v>47.4</v>
      </c>
      <c r="H137" s="6">
        <v>47.4</v>
      </c>
      <c r="I137" s="6"/>
      <c r="J137" s="6"/>
      <c r="K137" s="6"/>
      <c r="L137" s="6">
        <v>1982</v>
      </c>
      <c r="M137" s="6">
        <f t="shared" si="33"/>
        <v>47.4</v>
      </c>
      <c r="N137" s="4"/>
      <c r="O137" s="6"/>
      <c r="P137" s="6">
        <v>47.4</v>
      </c>
      <c r="Q137" s="6"/>
      <c r="R137" s="7">
        <v>1</v>
      </c>
      <c r="S137" s="7">
        <f t="shared" si="34"/>
        <v>47.4</v>
      </c>
      <c r="T137" s="7">
        <f t="shared" si="34"/>
        <v>47.4</v>
      </c>
      <c r="U137" s="7">
        <f t="shared" si="35"/>
        <v>2</v>
      </c>
      <c r="V137" s="7"/>
      <c r="W137" s="7"/>
      <c r="X137" s="7"/>
      <c r="Y137" s="5"/>
    </row>
    <row r="138" spans="1:25" x14ac:dyDescent="0.2">
      <c r="A138" s="6">
        <v>133</v>
      </c>
      <c r="B138" s="4" t="s">
        <v>194</v>
      </c>
      <c r="C138" s="4">
        <v>1</v>
      </c>
      <c r="D138" s="5">
        <v>1</v>
      </c>
      <c r="E138" s="4" t="s">
        <v>195</v>
      </c>
      <c r="F138" s="6">
        <v>4</v>
      </c>
      <c r="G138" s="6">
        <f t="shared" si="37"/>
        <v>52.4</v>
      </c>
      <c r="H138" s="6">
        <v>52.4</v>
      </c>
      <c r="I138" s="6"/>
      <c r="J138" s="6"/>
      <c r="K138" s="6"/>
      <c r="L138" s="6">
        <v>1979</v>
      </c>
      <c r="M138" s="6">
        <f t="shared" si="33"/>
        <v>52.4</v>
      </c>
      <c r="N138" s="4"/>
      <c r="O138" s="6"/>
      <c r="P138" s="6">
        <v>52.4</v>
      </c>
      <c r="Q138" s="6"/>
      <c r="R138" s="7">
        <v>1</v>
      </c>
      <c r="S138" s="7">
        <f t="shared" si="34"/>
        <v>52.4</v>
      </c>
      <c r="T138" s="7">
        <f t="shared" si="34"/>
        <v>52.4</v>
      </c>
      <c r="U138" s="7">
        <f t="shared" si="35"/>
        <v>4</v>
      </c>
      <c r="V138" s="7"/>
      <c r="W138" s="7"/>
      <c r="X138" s="7"/>
      <c r="Y138" s="5"/>
    </row>
    <row r="139" spans="1:25" x14ac:dyDescent="0.2">
      <c r="A139" s="6">
        <v>134</v>
      </c>
      <c r="B139" s="4"/>
      <c r="C139" s="4"/>
      <c r="D139" s="5">
        <v>2</v>
      </c>
      <c r="E139" s="4" t="s">
        <v>196</v>
      </c>
      <c r="F139" s="6"/>
      <c r="G139" s="6">
        <f t="shared" si="37"/>
        <v>27.3</v>
      </c>
      <c r="H139" s="6">
        <v>27.3</v>
      </c>
      <c r="I139" s="6"/>
      <c r="J139" s="6"/>
      <c r="K139" s="6"/>
      <c r="L139" s="6">
        <v>1979</v>
      </c>
      <c r="M139" s="6">
        <f t="shared" si="33"/>
        <v>27.3</v>
      </c>
      <c r="N139" s="6">
        <v>27.3</v>
      </c>
      <c r="O139" s="6"/>
      <c r="P139" s="6"/>
      <c r="Q139" s="6"/>
      <c r="R139" s="7">
        <v>1</v>
      </c>
      <c r="S139" s="7">
        <f t="shared" si="34"/>
        <v>27.3</v>
      </c>
      <c r="T139" s="7">
        <f t="shared" si="34"/>
        <v>27.3</v>
      </c>
      <c r="U139" s="7">
        <f t="shared" si="35"/>
        <v>0</v>
      </c>
      <c r="V139" s="7"/>
      <c r="W139" s="7"/>
      <c r="X139" s="7"/>
      <c r="Y139" s="5"/>
    </row>
    <row r="140" spans="1:25" x14ac:dyDescent="0.2">
      <c r="A140" s="6">
        <v>135</v>
      </c>
      <c r="B140" s="4"/>
      <c r="C140" s="4">
        <v>2</v>
      </c>
      <c r="D140" s="5">
        <v>1</v>
      </c>
      <c r="E140" s="4" t="s">
        <v>197</v>
      </c>
      <c r="F140" s="6">
        <v>1</v>
      </c>
      <c r="G140" s="6">
        <f t="shared" si="37"/>
        <v>27.5</v>
      </c>
      <c r="H140" s="6">
        <v>27.5</v>
      </c>
      <c r="I140" s="6"/>
      <c r="J140" s="6"/>
      <c r="K140" s="6"/>
      <c r="L140" s="6">
        <v>1978</v>
      </c>
      <c r="M140" s="6">
        <f t="shared" ref="M140:M171" si="38">N140+O140+P140+Q140</f>
        <v>27.5</v>
      </c>
      <c r="N140" s="6">
        <v>27.5</v>
      </c>
      <c r="O140" s="4"/>
      <c r="P140" s="4"/>
      <c r="Q140" s="4"/>
      <c r="R140" s="7">
        <v>1</v>
      </c>
      <c r="S140" s="7">
        <f t="shared" si="34"/>
        <v>27.5</v>
      </c>
      <c r="T140" s="7">
        <f t="shared" si="34"/>
        <v>27.5</v>
      </c>
      <c r="U140" s="7">
        <f t="shared" si="35"/>
        <v>1</v>
      </c>
      <c r="V140" s="7"/>
      <c r="W140" s="7"/>
      <c r="X140" s="7"/>
      <c r="Y140" s="5"/>
    </row>
    <row r="141" spans="1:25" x14ac:dyDescent="0.2">
      <c r="A141" s="6">
        <v>136</v>
      </c>
      <c r="B141" s="4"/>
      <c r="C141" s="4"/>
      <c r="D141" s="5">
        <v>2</v>
      </c>
      <c r="E141" s="4" t="s">
        <v>198</v>
      </c>
      <c r="F141" s="6"/>
      <c r="G141" s="6">
        <f t="shared" si="37"/>
        <v>27.5</v>
      </c>
      <c r="H141" s="6">
        <v>27.5</v>
      </c>
      <c r="I141" s="6"/>
      <c r="J141" s="6"/>
      <c r="K141" s="6"/>
      <c r="L141" s="6">
        <v>1978</v>
      </c>
      <c r="M141" s="6">
        <f t="shared" si="38"/>
        <v>27.5</v>
      </c>
      <c r="N141" s="6">
        <v>27.5</v>
      </c>
      <c r="O141" s="4"/>
      <c r="P141" s="4"/>
      <c r="Q141" s="4"/>
      <c r="R141" s="7">
        <v>1</v>
      </c>
      <c r="S141" s="7">
        <f t="shared" si="34"/>
        <v>27.5</v>
      </c>
      <c r="T141" s="7">
        <f t="shared" si="34"/>
        <v>27.5</v>
      </c>
      <c r="U141" s="7">
        <f t="shared" si="35"/>
        <v>0</v>
      </c>
      <c r="V141" s="7"/>
      <c r="W141" s="7"/>
      <c r="X141" s="7"/>
      <c r="Y141" s="5"/>
    </row>
    <row r="142" spans="1:25" x14ac:dyDescent="0.2">
      <c r="A142" s="6">
        <v>137</v>
      </c>
      <c r="B142" s="4"/>
      <c r="C142" s="4"/>
      <c r="D142" s="5">
        <v>4</v>
      </c>
      <c r="E142" s="4" t="s">
        <v>200</v>
      </c>
      <c r="F142" s="6"/>
      <c r="G142" s="6">
        <f t="shared" si="37"/>
        <v>27.6</v>
      </c>
      <c r="H142" s="6">
        <v>27.6</v>
      </c>
      <c r="I142" s="6"/>
      <c r="J142" s="6"/>
      <c r="K142" s="6"/>
      <c r="L142" s="6">
        <v>1978</v>
      </c>
      <c r="M142" s="6">
        <f t="shared" si="38"/>
        <v>27.6</v>
      </c>
      <c r="N142" s="6">
        <v>27.6</v>
      </c>
      <c r="O142" s="6"/>
      <c r="P142" s="6"/>
      <c r="Q142" s="6"/>
      <c r="R142" s="7">
        <v>1</v>
      </c>
      <c r="S142" s="7">
        <f t="shared" si="34"/>
        <v>27.6</v>
      </c>
      <c r="T142" s="7">
        <f t="shared" si="34"/>
        <v>27.6</v>
      </c>
      <c r="U142" s="7">
        <f t="shared" si="35"/>
        <v>0</v>
      </c>
      <c r="V142" s="7"/>
      <c r="W142" s="7"/>
      <c r="X142" s="7"/>
      <c r="Y142" s="5"/>
    </row>
    <row r="143" spans="1:25" x14ac:dyDescent="0.2">
      <c r="A143" s="6">
        <v>138</v>
      </c>
      <c r="B143" s="4"/>
      <c r="C143" s="4">
        <v>3</v>
      </c>
      <c r="D143" s="5">
        <v>1</v>
      </c>
      <c r="E143" s="4" t="s">
        <v>426</v>
      </c>
      <c r="F143" s="6"/>
      <c r="G143" s="11">
        <f t="shared" si="37"/>
        <v>26.8</v>
      </c>
      <c r="H143" s="11">
        <v>26.8</v>
      </c>
      <c r="I143" s="6"/>
      <c r="J143" s="6"/>
      <c r="K143" s="6"/>
      <c r="L143" s="6">
        <v>1982</v>
      </c>
      <c r="M143" s="6">
        <f t="shared" si="38"/>
        <v>26.8</v>
      </c>
      <c r="N143" s="6">
        <v>26.8</v>
      </c>
      <c r="O143" s="6"/>
      <c r="P143" s="6"/>
      <c r="Q143" s="6"/>
      <c r="R143" s="7">
        <v>1</v>
      </c>
      <c r="S143" s="7">
        <f t="shared" si="34"/>
        <v>26.8</v>
      </c>
      <c r="T143" s="7">
        <f t="shared" si="34"/>
        <v>26.8</v>
      </c>
      <c r="U143" s="7">
        <f t="shared" si="35"/>
        <v>0</v>
      </c>
      <c r="V143" s="7"/>
      <c r="W143" s="7"/>
      <c r="X143" s="7"/>
      <c r="Y143" s="5"/>
    </row>
    <row r="144" spans="1:25" x14ac:dyDescent="0.2">
      <c r="A144" s="6">
        <v>139</v>
      </c>
      <c r="B144" s="4"/>
      <c r="C144" s="4"/>
      <c r="D144" s="5">
        <v>3</v>
      </c>
      <c r="E144" s="4" t="s">
        <v>462</v>
      </c>
      <c r="F144" s="6">
        <v>2</v>
      </c>
      <c r="G144" s="6">
        <f t="shared" si="37"/>
        <v>27.2</v>
      </c>
      <c r="H144" s="6">
        <v>27.2</v>
      </c>
      <c r="I144" s="6"/>
      <c r="J144" s="6"/>
      <c r="K144" s="6"/>
      <c r="L144" s="6">
        <v>1982</v>
      </c>
      <c r="M144" s="6">
        <f t="shared" si="38"/>
        <v>27.2</v>
      </c>
      <c r="N144" s="6">
        <v>27.2</v>
      </c>
      <c r="O144" s="6"/>
      <c r="P144" s="6"/>
      <c r="Q144" s="6"/>
      <c r="R144" s="7">
        <v>1</v>
      </c>
      <c r="S144" s="7">
        <f t="shared" si="34"/>
        <v>27.2</v>
      </c>
      <c r="T144" s="7">
        <f t="shared" si="34"/>
        <v>27.2</v>
      </c>
      <c r="U144" s="7">
        <f t="shared" si="35"/>
        <v>2</v>
      </c>
      <c r="V144" s="7"/>
      <c r="W144" s="7"/>
      <c r="X144" s="7"/>
      <c r="Y144" s="5"/>
    </row>
    <row r="145" spans="1:25" x14ac:dyDescent="0.2">
      <c r="A145" s="6">
        <v>140</v>
      </c>
      <c r="B145" s="4"/>
      <c r="C145" s="4"/>
      <c r="D145" s="5">
        <v>4</v>
      </c>
      <c r="E145" s="4" t="s">
        <v>457</v>
      </c>
      <c r="F145" s="6">
        <v>2</v>
      </c>
      <c r="G145" s="6">
        <f t="shared" si="37"/>
        <v>28.4</v>
      </c>
      <c r="H145" s="6">
        <v>28.4</v>
      </c>
      <c r="I145" s="6"/>
      <c r="J145" s="6"/>
      <c r="K145" s="6"/>
      <c r="L145" s="6">
        <v>1982</v>
      </c>
      <c r="M145" s="6">
        <f t="shared" si="38"/>
        <v>28.4</v>
      </c>
      <c r="N145" s="6">
        <v>28.4</v>
      </c>
      <c r="O145" s="6"/>
      <c r="P145" s="6"/>
      <c r="Q145" s="6"/>
      <c r="R145" s="7">
        <v>1</v>
      </c>
      <c r="S145" s="7">
        <f t="shared" si="34"/>
        <v>28.4</v>
      </c>
      <c r="T145" s="7">
        <f t="shared" si="34"/>
        <v>28.4</v>
      </c>
      <c r="U145" s="7">
        <f t="shared" si="35"/>
        <v>2</v>
      </c>
      <c r="V145" s="7"/>
      <c r="W145" s="7"/>
      <c r="X145" s="7"/>
      <c r="Y145" s="5"/>
    </row>
    <row r="146" spans="1:25" x14ac:dyDescent="0.2">
      <c r="A146" s="6">
        <v>141</v>
      </c>
      <c r="B146" s="4"/>
      <c r="C146" s="4"/>
      <c r="D146" s="5">
        <v>2</v>
      </c>
      <c r="E146" s="4" t="s">
        <v>427</v>
      </c>
      <c r="F146" s="6"/>
      <c r="G146" s="6">
        <f t="shared" si="37"/>
        <v>27.4</v>
      </c>
      <c r="H146" s="6">
        <v>27.4</v>
      </c>
      <c r="I146" s="6"/>
      <c r="J146" s="6"/>
      <c r="K146" s="6"/>
      <c r="L146" s="6">
        <v>1983</v>
      </c>
      <c r="M146" s="6">
        <f t="shared" si="38"/>
        <v>27.4</v>
      </c>
      <c r="N146" s="6">
        <v>27.4</v>
      </c>
      <c r="O146" s="6"/>
      <c r="P146" s="6"/>
      <c r="Q146" s="6"/>
      <c r="R146" s="7">
        <v>1</v>
      </c>
      <c r="S146" s="7">
        <f t="shared" si="34"/>
        <v>27.4</v>
      </c>
      <c r="T146" s="7">
        <f t="shared" si="34"/>
        <v>27.4</v>
      </c>
      <c r="U146" s="7">
        <f t="shared" si="35"/>
        <v>0</v>
      </c>
      <c r="V146" s="7"/>
      <c r="W146" s="7"/>
      <c r="X146" s="7"/>
      <c r="Y146" s="5"/>
    </row>
    <row r="147" spans="1:25" x14ac:dyDescent="0.2">
      <c r="A147" s="6">
        <v>142</v>
      </c>
      <c r="B147" s="4"/>
      <c r="C147" s="4">
        <v>5</v>
      </c>
      <c r="D147" s="5">
        <v>1</v>
      </c>
      <c r="E147" s="4" t="s">
        <v>436</v>
      </c>
      <c r="F147" s="6">
        <v>3</v>
      </c>
      <c r="G147" s="55">
        <f t="shared" si="37"/>
        <v>56.1</v>
      </c>
      <c r="H147" s="55">
        <v>56.1</v>
      </c>
      <c r="I147" s="6"/>
      <c r="J147" s="6"/>
      <c r="K147" s="6"/>
      <c r="L147" s="6">
        <v>1983</v>
      </c>
      <c r="M147" s="6">
        <f t="shared" si="38"/>
        <v>56.1</v>
      </c>
      <c r="N147" s="6"/>
      <c r="O147" s="6"/>
      <c r="P147" s="6">
        <v>56.1</v>
      </c>
      <c r="Q147" s="6"/>
      <c r="R147" s="7">
        <v>1</v>
      </c>
      <c r="S147" s="7">
        <f t="shared" si="34"/>
        <v>56.1</v>
      </c>
      <c r="T147" s="7">
        <f t="shared" si="34"/>
        <v>56.1</v>
      </c>
      <c r="U147" s="7">
        <f t="shared" si="35"/>
        <v>3</v>
      </c>
      <c r="V147" s="7"/>
      <c r="W147" s="7"/>
      <c r="X147" s="7"/>
      <c r="Y147" s="5"/>
    </row>
    <row r="148" spans="1:25" x14ac:dyDescent="0.2">
      <c r="A148" s="6">
        <v>143</v>
      </c>
      <c r="B148" s="4"/>
      <c r="C148" s="4"/>
      <c r="D148" s="5">
        <v>2</v>
      </c>
      <c r="E148" s="4" t="s">
        <v>203</v>
      </c>
      <c r="F148" s="6">
        <v>2</v>
      </c>
      <c r="G148" s="6">
        <f t="shared" si="37"/>
        <v>27.1</v>
      </c>
      <c r="H148" s="6">
        <v>27.1</v>
      </c>
      <c r="I148" s="6"/>
      <c r="J148" s="6"/>
      <c r="K148" s="6"/>
      <c r="L148" s="6">
        <v>1984</v>
      </c>
      <c r="M148" s="6">
        <f t="shared" si="38"/>
        <v>27.1</v>
      </c>
      <c r="N148" s="6">
        <v>27.1</v>
      </c>
      <c r="O148" s="4"/>
      <c r="P148" s="4"/>
      <c r="Q148" s="4"/>
      <c r="R148" s="7">
        <v>1</v>
      </c>
      <c r="S148" s="7">
        <f t="shared" ref="S148:T178" si="39">G148</f>
        <v>27.1</v>
      </c>
      <c r="T148" s="7">
        <f t="shared" si="39"/>
        <v>27.1</v>
      </c>
      <c r="U148" s="7">
        <f t="shared" ref="U148:U178" si="40">F148</f>
        <v>2</v>
      </c>
      <c r="V148" s="7"/>
      <c r="W148" s="7"/>
      <c r="X148" s="7"/>
      <c r="Y148" s="5"/>
    </row>
    <row r="149" spans="1:25" x14ac:dyDescent="0.2">
      <c r="A149" s="6">
        <v>144</v>
      </c>
      <c r="B149" s="4"/>
      <c r="C149" s="4"/>
      <c r="D149" s="5">
        <v>3</v>
      </c>
      <c r="E149" s="4" t="s">
        <v>204</v>
      </c>
      <c r="F149" s="6">
        <v>2</v>
      </c>
      <c r="G149" s="6">
        <f t="shared" si="37"/>
        <v>54.2</v>
      </c>
      <c r="H149" s="6">
        <v>54.2</v>
      </c>
      <c r="I149" s="6"/>
      <c r="J149" s="6"/>
      <c r="K149" s="6"/>
      <c r="L149" s="6">
        <v>1984</v>
      </c>
      <c r="M149" s="6">
        <f t="shared" si="38"/>
        <v>54.2</v>
      </c>
      <c r="N149" s="6"/>
      <c r="O149" s="6"/>
      <c r="P149" s="6">
        <v>54.2</v>
      </c>
      <c r="Q149" s="4"/>
      <c r="R149" s="7">
        <v>1</v>
      </c>
      <c r="S149" s="7">
        <f t="shared" si="39"/>
        <v>54.2</v>
      </c>
      <c r="T149" s="7">
        <f t="shared" si="39"/>
        <v>54.2</v>
      </c>
      <c r="U149" s="7">
        <f t="shared" si="40"/>
        <v>2</v>
      </c>
      <c r="V149" s="7"/>
      <c r="W149" s="7"/>
      <c r="X149" s="7"/>
      <c r="Y149" s="5"/>
    </row>
    <row r="150" spans="1:25" x14ac:dyDescent="0.2">
      <c r="A150" s="6">
        <v>145</v>
      </c>
      <c r="B150" s="4"/>
      <c r="C150" s="4">
        <v>7</v>
      </c>
      <c r="D150" s="5">
        <v>1</v>
      </c>
      <c r="E150" s="4" t="s">
        <v>205</v>
      </c>
      <c r="F150" s="6">
        <v>3</v>
      </c>
      <c r="G150" s="6">
        <f t="shared" si="37"/>
        <v>53</v>
      </c>
      <c r="H150" s="6">
        <v>53</v>
      </c>
      <c r="I150" s="6"/>
      <c r="J150" s="6"/>
      <c r="K150" s="6"/>
      <c r="L150" s="6">
        <v>1985</v>
      </c>
      <c r="M150" s="6">
        <f t="shared" si="38"/>
        <v>53</v>
      </c>
      <c r="N150" s="6"/>
      <c r="O150" s="6"/>
      <c r="P150" s="6">
        <v>53</v>
      </c>
      <c r="Q150" s="4"/>
      <c r="R150" s="7">
        <v>1</v>
      </c>
      <c r="S150" s="7">
        <f t="shared" si="39"/>
        <v>53</v>
      </c>
      <c r="T150" s="7">
        <f t="shared" si="39"/>
        <v>53</v>
      </c>
      <c r="U150" s="7">
        <f t="shared" si="40"/>
        <v>3</v>
      </c>
      <c r="V150" s="7"/>
      <c r="W150" s="7"/>
      <c r="X150" s="7"/>
      <c r="Y150" s="5"/>
    </row>
    <row r="151" spans="1:25" x14ac:dyDescent="0.2">
      <c r="A151" s="6">
        <v>146</v>
      </c>
      <c r="B151" s="4"/>
      <c r="C151" s="4">
        <v>8</v>
      </c>
      <c r="D151" s="5">
        <v>1</v>
      </c>
      <c r="E151" s="4" t="s">
        <v>111</v>
      </c>
      <c r="F151" s="6">
        <v>1</v>
      </c>
      <c r="G151" s="6">
        <f t="shared" si="37"/>
        <v>27.4</v>
      </c>
      <c r="H151" s="6">
        <v>27.4</v>
      </c>
      <c r="I151" s="6"/>
      <c r="J151" s="6"/>
      <c r="K151" s="6"/>
      <c r="L151" s="6">
        <v>1985</v>
      </c>
      <c r="M151" s="6">
        <f t="shared" si="38"/>
        <v>27.4</v>
      </c>
      <c r="N151" s="6">
        <v>27.4</v>
      </c>
      <c r="O151" s="6"/>
      <c r="P151" s="6"/>
      <c r="Q151" s="4"/>
      <c r="R151" s="7">
        <v>1</v>
      </c>
      <c r="S151" s="7">
        <f t="shared" si="39"/>
        <v>27.4</v>
      </c>
      <c r="T151" s="7">
        <f t="shared" si="39"/>
        <v>27.4</v>
      </c>
      <c r="U151" s="7">
        <f t="shared" si="40"/>
        <v>1</v>
      </c>
      <c r="V151" s="7"/>
      <c r="W151" s="7"/>
      <c r="X151" s="7"/>
      <c r="Y151" s="5"/>
    </row>
    <row r="152" spans="1:25" x14ac:dyDescent="0.2">
      <c r="A152" s="6">
        <v>147</v>
      </c>
      <c r="B152" s="4"/>
      <c r="C152" s="4"/>
      <c r="D152" s="5">
        <v>2</v>
      </c>
      <c r="E152" s="4" t="s">
        <v>206</v>
      </c>
      <c r="F152" s="6">
        <v>2</v>
      </c>
      <c r="G152" s="6">
        <f t="shared" si="37"/>
        <v>28</v>
      </c>
      <c r="H152" s="6">
        <v>28</v>
      </c>
      <c r="I152" s="6"/>
      <c r="J152" s="6"/>
      <c r="K152" s="6"/>
      <c r="L152" s="6">
        <v>1985</v>
      </c>
      <c r="M152" s="6">
        <f t="shared" si="38"/>
        <v>28</v>
      </c>
      <c r="N152" s="6">
        <v>28</v>
      </c>
      <c r="O152" s="6"/>
      <c r="P152" s="6"/>
      <c r="Q152" s="4"/>
      <c r="R152" s="7">
        <v>1</v>
      </c>
      <c r="S152" s="7">
        <f t="shared" si="39"/>
        <v>28</v>
      </c>
      <c r="T152" s="7">
        <f t="shared" si="39"/>
        <v>28</v>
      </c>
      <c r="U152" s="7">
        <f t="shared" si="40"/>
        <v>2</v>
      </c>
      <c r="V152" s="7"/>
      <c r="W152" s="7"/>
      <c r="X152" s="7"/>
      <c r="Y152" s="5"/>
    </row>
    <row r="153" spans="1:25" x14ac:dyDescent="0.2">
      <c r="A153" s="6">
        <v>148</v>
      </c>
      <c r="B153" s="4"/>
      <c r="C153" s="4"/>
      <c r="D153" s="5">
        <v>3</v>
      </c>
      <c r="E153" s="4" t="s">
        <v>207</v>
      </c>
      <c r="F153" s="6">
        <v>1</v>
      </c>
      <c r="G153" s="6">
        <f t="shared" si="37"/>
        <v>27.6</v>
      </c>
      <c r="H153" s="6">
        <v>27.6</v>
      </c>
      <c r="I153" s="6"/>
      <c r="J153" s="6"/>
      <c r="K153" s="6"/>
      <c r="L153" s="6">
        <v>1985</v>
      </c>
      <c r="M153" s="6">
        <f t="shared" si="38"/>
        <v>27.6</v>
      </c>
      <c r="N153" s="6">
        <v>27.6</v>
      </c>
      <c r="O153" s="6"/>
      <c r="P153" s="6"/>
      <c r="Q153" s="4"/>
      <c r="R153" s="7">
        <v>1</v>
      </c>
      <c r="S153" s="7">
        <f t="shared" si="39"/>
        <v>27.6</v>
      </c>
      <c r="T153" s="7">
        <f t="shared" si="39"/>
        <v>27.6</v>
      </c>
      <c r="U153" s="7">
        <f t="shared" si="40"/>
        <v>1</v>
      </c>
      <c r="V153" s="7"/>
      <c r="W153" s="7"/>
      <c r="X153" s="7"/>
      <c r="Y153" s="5"/>
    </row>
    <row r="154" spans="1:25" x14ac:dyDescent="0.2">
      <c r="A154" s="6">
        <v>149</v>
      </c>
      <c r="B154" s="4"/>
      <c r="C154" s="4"/>
      <c r="D154" s="5">
        <v>4</v>
      </c>
      <c r="E154" s="4" t="s">
        <v>229</v>
      </c>
      <c r="F154" s="6">
        <v>2</v>
      </c>
      <c r="G154" s="6">
        <v>27.2</v>
      </c>
      <c r="H154" s="6">
        <v>27.2</v>
      </c>
      <c r="I154" s="6"/>
      <c r="J154" s="6"/>
      <c r="K154" s="6"/>
      <c r="L154" s="6">
        <v>1985</v>
      </c>
      <c r="M154" s="6">
        <f t="shared" si="38"/>
        <v>27.2</v>
      </c>
      <c r="N154" s="6">
        <v>27.2</v>
      </c>
      <c r="O154" s="6"/>
      <c r="P154" s="6"/>
      <c r="Q154" s="4"/>
      <c r="R154" s="7">
        <v>1</v>
      </c>
      <c r="S154" s="7">
        <f t="shared" si="39"/>
        <v>27.2</v>
      </c>
      <c r="T154" s="7">
        <f t="shared" si="39"/>
        <v>27.2</v>
      </c>
      <c r="U154" s="7">
        <f t="shared" si="40"/>
        <v>2</v>
      </c>
      <c r="V154" s="7"/>
      <c r="W154" s="7"/>
      <c r="X154" s="7"/>
      <c r="Y154" s="5"/>
    </row>
    <row r="155" spans="1:25" x14ac:dyDescent="0.2">
      <c r="A155" s="6">
        <v>150</v>
      </c>
      <c r="B155" s="4"/>
      <c r="C155" s="4">
        <v>9</v>
      </c>
      <c r="D155" s="5">
        <v>1</v>
      </c>
      <c r="E155" s="4" t="s">
        <v>208</v>
      </c>
      <c r="F155" s="6">
        <v>2</v>
      </c>
      <c r="G155" s="6">
        <f t="shared" ref="G155:G181" si="41">H155+I155+J155+K155</f>
        <v>58</v>
      </c>
      <c r="H155" s="6">
        <v>58</v>
      </c>
      <c r="I155" s="6"/>
      <c r="J155" s="6"/>
      <c r="K155" s="6"/>
      <c r="L155" s="6">
        <v>1987</v>
      </c>
      <c r="M155" s="6">
        <f t="shared" si="38"/>
        <v>58</v>
      </c>
      <c r="N155" s="6"/>
      <c r="O155" s="6"/>
      <c r="P155" s="6">
        <v>58</v>
      </c>
      <c r="Q155" s="4"/>
      <c r="R155" s="7">
        <v>1</v>
      </c>
      <c r="S155" s="7">
        <f t="shared" si="39"/>
        <v>58</v>
      </c>
      <c r="T155" s="7">
        <f t="shared" si="39"/>
        <v>58</v>
      </c>
      <c r="U155" s="7">
        <f t="shared" si="40"/>
        <v>2</v>
      </c>
      <c r="V155" s="7"/>
      <c r="W155" s="7"/>
      <c r="X155" s="7"/>
      <c r="Y155" s="5"/>
    </row>
    <row r="156" spans="1:25" x14ac:dyDescent="0.2">
      <c r="A156" s="6">
        <v>151</v>
      </c>
      <c r="B156" s="4"/>
      <c r="C156" s="4"/>
      <c r="D156" s="5">
        <v>3</v>
      </c>
      <c r="E156" s="4" t="s">
        <v>209</v>
      </c>
      <c r="F156" s="6">
        <v>2</v>
      </c>
      <c r="G156" s="6">
        <f t="shared" si="41"/>
        <v>42.4</v>
      </c>
      <c r="H156" s="6">
        <v>42.4</v>
      </c>
      <c r="I156" s="6"/>
      <c r="J156" s="6"/>
      <c r="K156" s="6"/>
      <c r="L156" s="6">
        <v>1987</v>
      </c>
      <c r="M156" s="6">
        <f t="shared" si="38"/>
        <v>42.4</v>
      </c>
      <c r="N156" s="6"/>
      <c r="O156" s="6">
        <v>42.4</v>
      </c>
      <c r="P156" s="6"/>
      <c r="Q156" s="4"/>
      <c r="R156" s="7">
        <v>1</v>
      </c>
      <c r="S156" s="7">
        <f t="shared" si="39"/>
        <v>42.4</v>
      </c>
      <c r="T156" s="7">
        <f t="shared" si="39"/>
        <v>42.4</v>
      </c>
      <c r="U156" s="7">
        <f t="shared" si="40"/>
        <v>2</v>
      </c>
      <c r="V156" s="7"/>
      <c r="W156" s="7"/>
      <c r="X156" s="7"/>
      <c r="Y156" s="5"/>
    </row>
    <row r="157" spans="1:25" x14ac:dyDescent="0.2">
      <c r="A157" s="6">
        <v>152</v>
      </c>
      <c r="B157" s="4"/>
      <c r="C157" s="4">
        <v>10</v>
      </c>
      <c r="D157" s="5">
        <v>1</v>
      </c>
      <c r="E157" s="4" t="s">
        <v>210</v>
      </c>
      <c r="F157" s="6">
        <v>2</v>
      </c>
      <c r="G157" s="6">
        <f t="shared" si="41"/>
        <v>62</v>
      </c>
      <c r="H157" s="6">
        <v>62</v>
      </c>
      <c r="I157" s="6"/>
      <c r="J157" s="6"/>
      <c r="K157" s="6"/>
      <c r="L157" s="6">
        <v>1992</v>
      </c>
      <c r="M157" s="6">
        <f t="shared" si="38"/>
        <v>62</v>
      </c>
      <c r="N157" s="6"/>
      <c r="O157" s="6"/>
      <c r="P157" s="6">
        <v>62</v>
      </c>
      <c r="Q157" s="4"/>
      <c r="R157" s="7">
        <v>1</v>
      </c>
      <c r="S157" s="7">
        <f t="shared" si="39"/>
        <v>62</v>
      </c>
      <c r="T157" s="7">
        <f t="shared" si="39"/>
        <v>62</v>
      </c>
      <c r="U157" s="7">
        <f t="shared" si="40"/>
        <v>2</v>
      </c>
      <c r="V157" s="7"/>
      <c r="W157" s="7"/>
      <c r="X157" s="7"/>
      <c r="Y157" s="5"/>
    </row>
    <row r="158" spans="1:25" x14ac:dyDescent="0.2">
      <c r="A158" s="6">
        <v>153</v>
      </c>
      <c r="B158" s="4"/>
      <c r="C158" s="4"/>
      <c r="D158" s="5">
        <v>2</v>
      </c>
      <c r="E158" s="4" t="s">
        <v>211</v>
      </c>
      <c r="F158" s="6">
        <v>3</v>
      </c>
      <c r="G158" s="6">
        <f t="shared" si="41"/>
        <v>62.6</v>
      </c>
      <c r="H158" s="6">
        <v>62.6</v>
      </c>
      <c r="I158" s="6"/>
      <c r="J158" s="6"/>
      <c r="K158" s="6"/>
      <c r="L158" s="6">
        <v>1992</v>
      </c>
      <c r="M158" s="6">
        <f t="shared" si="38"/>
        <v>62.6</v>
      </c>
      <c r="N158" s="6"/>
      <c r="O158" s="6">
        <v>62.6</v>
      </c>
      <c r="P158" s="6"/>
      <c r="Q158" s="4"/>
      <c r="R158" s="7">
        <v>1</v>
      </c>
      <c r="S158" s="7">
        <f t="shared" si="39"/>
        <v>62.6</v>
      </c>
      <c r="T158" s="7">
        <f t="shared" si="39"/>
        <v>62.6</v>
      </c>
      <c r="U158" s="7">
        <f t="shared" si="40"/>
        <v>3</v>
      </c>
      <c r="V158" s="7"/>
      <c r="W158" s="7"/>
      <c r="X158" s="7"/>
      <c r="Y158" s="5"/>
    </row>
    <row r="159" spans="1:25" x14ac:dyDescent="0.2">
      <c r="A159" s="6">
        <v>154</v>
      </c>
      <c r="B159" s="4"/>
      <c r="C159" s="4"/>
      <c r="D159" s="5">
        <v>3</v>
      </c>
      <c r="E159" s="4" t="s">
        <v>212</v>
      </c>
      <c r="F159" s="6">
        <v>4</v>
      </c>
      <c r="G159" s="6">
        <f t="shared" si="41"/>
        <v>69.599999999999994</v>
      </c>
      <c r="H159" s="6">
        <v>69.599999999999994</v>
      </c>
      <c r="I159" s="6"/>
      <c r="J159" s="6"/>
      <c r="K159" s="6"/>
      <c r="L159" s="6">
        <v>1992</v>
      </c>
      <c r="M159" s="6">
        <f t="shared" si="38"/>
        <v>69.599999999999994</v>
      </c>
      <c r="N159" s="6"/>
      <c r="O159" s="6"/>
      <c r="P159" s="6">
        <v>69.599999999999994</v>
      </c>
      <c r="Q159" s="4"/>
      <c r="R159" s="7">
        <v>1</v>
      </c>
      <c r="S159" s="7">
        <f t="shared" si="39"/>
        <v>69.599999999999994</v>
      </c>
      <c r="T159" s="7">
        <f t="shared" si="39"/>
        <v>69.599999999999994</v>
      </c>
      <c r="U159" s="7">
        <f t="shared" si="40"/>
        <v>4</v>
      </c>
      <c r="V159" s="7"/>
      <c r="W159" s="7"/>
      <c r="X159" s="7"/>
      <c r="Y159" s="5"/>
    </row>
    <row r="160" spans="1:25" x14ac:dyDescent="0.2">
      <c r="A160" s="6">
        <v>155</v>
      </c>
      <c r="B160" s="4"/>
      <c r="C160" s="4"/>
      <c r="D160" s="5">
        <v>3</v>
      </c>
      <c r="E160" s="4" t="s">
        <v>214</v>
      </c>
      <c r="F160" s="6">
        <v>2</v>
      </c>
      <c r="G160" s="55">
        <f t="shared" si="41"/>
        <v>61.8</v>
      </c>
      <c r="H160" s="55">
        <v>61.8</v>
      </c>
      <c r="I160" s="6"/>
      <c r="J160" s="6"/>
      <c r="K160" s="6"/>
      <c r="L160" s="6">
        <v>1982</v>
      </c>
      <c r="M160" s="6">
        <f t="shared" si="38"/>
        <v>61.8</v>
      </c>
      <c r="N160" s="4"/>
      <c r="O160" s="6"/>
      <c r="P160" s="6">
        <v>61.8</v>
      </c>
      <c r="Q160" s="4"/>
      <c r="R160" s="7">
        <v>1</v>
      </c>
      <c r="S160" s="7">
        <f t="shared" si="39"/>
        <v>61.8</v>
      </c>
      <c r="T160" s="7">
        <f t="shared" si="39"/>
        <v>61.8</v>
      </c>
      <c r="U160" s="7">
        <f t="shared" si="40"/>
        <v>2</v>
      </c>
      <c r="V160" s="7"/>
      <c r="W160" s="7"/>
      <c r="X160" s="7"/>
      <c r="Y160" s="5"/>
    </row>
    <row r="161" spans="1:25" x14ac:dyDescent="0.2">
      <c r="A161" s="6">
        <v>156</v>
      </c>
      <c r="B161" s="4"/>
      <c r="C161" s="4"/>
      <c r="D161" s="5">
        <v>4</v>
      </c>
      <c r="E161" s="4" t="s">
        <v>215</v>
      </c>
      <c r="F161" s="6">
        <v>4</v>
      </c>
      <c r="G161" s="6">
        <f t="shared" si="41"/>
        <v>54</v>
      </c>
      <c r="H161" s="6">
        <v>54</v>
      </c>
      <c r="I161" s="6"/>
      <c r="J161" s="6"/>
      <c r="K161" s="6"/>
      <c r="L161" s="6">
        <v>1982</v>
      </c>
      <c r="M161" s="6">
        <f t="shared" si="38"/>
        <v>54</v>
      </c>
      <c r="N161" s="4"/>
      <c r="O161" s="6">
        <v>54</v>
      </c>
      <c r="P161" s="6"/>
      <c r="Q161" s="4"/>
      <c r="R161" s="7">
        <v>1</v>
      </c>
      <c r="S161" s="7">
        <f t="shared" si="39"/>
        <v>54</v>
      </c>
      <c r="T161" s="7">
        <f t="shared" si="39"/>
        <v>54</v>
      </c>
      <c r="U161" s="7">
        <f t="shared" si="40"/>
        <v>4</v>
      </c>
      <c r="V161" s="7"/>
      <c r="W161" s="7"/>
      <c r="X161" s="7"/>
      <c r="Y161" s="5"/>
    </row>
    <row r="162" spans="1:25" x14ac:dyDescent="0.2">
      <c r="A162" s="6">
        <v>157</v>
      </c>
      <c r="B162" s="4"/>
      <c r="C162" s="4"/>
      <c r="D162" s="5">
        <v>5</v>
      </c>
      <c r="E162" s="4" t="s">
        <v>216</v>
      </c>
      <c r="F162" s="6">
        <v>3</v>
      </c>
      <c r="G162" s="6">
        <f t="shared" si="41"/>
        <v>68</v>
      </c>
      <c r="H162" s="6">
        <v>68</v>
      </c>
      <c r="I162" s="6"/>
      <c r="J162" s="6"/>
      <c r="K162" s="6"/>
      <c r="L162" s="6">
        <v>1982</v>
      </c>
      <c r="M162" s="6">
        <f t="shared" si="38"/>
        <v>68</v>
      </c>
      <c r="N162" s="4"/>
      <c r="O162" s="6"/>
      <c r="P162" s="6">
        <v>68</v>
      </c>
      <c r="Q162" s="4"/>
      <c r="R162" s="7">
        <v>1</v>
      </c>
      <c r="S162" s="7">
        <f t="shared" si="39"/>
        <v>68</v>
      </c>
      <c r="T162" s="7">
        <f t="shared" si="39"/>
        <v>68</v>
      </c>
      <c r="U162" s="7">
        <f t="shared" si="40"/>
        <v>3</v>
      </c>
      <c r="V162" s="7"/>
      <c r="W162" s="7"/>
      <c r="X162" s="7"/>
      <c r="Y162" s="5"/>
    </row>
    <row r="163" spans="1:25" x14ac:dyDescent="0.2">
      <c r="A163" s="6">
        <v>158</v>
      </c>
      <c r="B163" s="4"/>
      <c r="C163" s="4"/>
      <c r="D163" s="5">
        <v>6</v>
      </c>
      <c r="E163" s="4" t="s">
        <v>217</v>
      </c>
      <c r="F163" s="6">
        <v>6</v>
      </c>
      <c r="G163" s="6">
        <f t="shared" si="41"/>
        <v>54</v>
      </c>
      <c r="H163" s="6">
        <v>54</v>
      </c>
      <c r="I163" s="6"/>
      <c r="J163" s="6"/>
      <c r="K163" s="6"/>
      <c r="L163" s="6">
        <v>1982</v>
      </c>
      <c r="M163" s="6">
        <f t="shared" si="38"/>
        <v>54</v>
      </c>
      <c r="N163" s="4"/>
      <c r="O163" s="6">
        <v>54</v>
      </c>
      <c r="P163" s="6"/>
      <c r="Q163" s="4"/>
      <c r="R163" s="7">
        <v>1</v>
      </c>
      <c r="S163" s="7">
        <f t="shared" si="39"/>
        <v>54</v>
      </c>
      <c r="T163" s="7">
        <f t="shared" si="39"/>
        <v>54</v>
      </c>
      <c r="U163" s="7">
        <f t="shared" si="40"/>
        <v>6</v>
      </c>
      <c r="V163" s="7"/>
      <c r="W163" s="7"/>
      <c r="X163" s="7"/>
      <c r="Y163" s="5"/>
    </row>
    <row r="164" spans="1:25" x14ac:dyDescent="0.2">
      <c r="A164" s="6">
        <v>159</v>
      </c>
      <c r="B164" s="4"/>
      <c r="C164" s="4"/>
      <c r="D164" s="5">
        <v>2</v>
      </c>
      <c r="E164" s="4" t="s">
        <v>220</v>
      </c>
      <c r="F164" s="6">
        <v>3</v>
      </c>
      <c r="G164" s="6">
        <f t="shared" si="41"/>
        <v>57.1</v>
      </c>
      <c r="H164" s="6">
        <v>57.1</v>
      </c>
      <c r="I164" s="6"/>
      <c r="J164" s="6"/>
      <c r="K164" s="6"/>
      <c r="L164" s="6">
        <v>1980</v>
      </c>
      <c r="M164" s="6">
        <f t="shared" si="38"/>
        <v>57.1</v>
      </c>
      <c r="N164" s="4"/>
      <c r="O164" s="6">
        <v>57.1</v>
      </c>
      <c r="P164" s="6"/>
      <c r="Q164" s="4"/>
      <c r="R164" s="7">
        <v>1</v>
      </c>
      <c r="S164" s="7">
        <f t="shared" si="39"/>
        <v>57.1</v>
      </c>
      <c r="T164" s="7">
        <f t="shared" si="39"/>
        <v>57.1</v>
      </c>
      <c r="U164" s="7">
        <f t="shared" si="40"/>
        <v>3</v>
      </c>
      <c r="V164" s="7"/>
      <c r="W164" s="7"/>
      <c r="X164" s="7"/>
      <c r="Y164" s="5"/>
    </row>
    <row r="165" spans="1:25" x14ac:dyDescent="0.2">
      <c r="A165" s="6">
        <v>160</v>
      </c>
      <c r="B165" s="4"/>
      <c r="C165" s="4"/>
      <c r="D165" s="5">
        <v>6</v>
      </c>
      <c r="E165" s="4" t="s">
        <v>222</v>
      </c>
      <c r="F165" s="6">
        <v>3</v>
      </c>
      <c r="G165" s="6">
        <f t="shared" si="41"/>
        <v>57.3</v>
      </c>
      <c r="H165" s="6">
        <v>57.3</v>
      </c>
      <c r="I165" s="6"/>
      <c r="J165" s="6"/>
      <c r="K165" s="6"/>
      <c r="L165" s="6">
        <v>1980</v>
      </c>
      <c r="M165" s="6">
        <f t="shared" si="38"/>
        <v>57.3</v>
      </c>
      <c r="N165" s="4"/>
      <c r="O165" s="6">
        <v>57.3</v>
      </c>
      <c r="P165" s="6"/>
      <c r="Q165" s="4"/>
      <c r="R165" s="7">
        <v>1</v>
      </c>
      <c r="S165" s="7">
        <f t="shared" si="39"/>
        <v>57.3</v>
      </c>
      <c r="T165" s="7">
        <f t="shared" si="39"/>
        <v>57.3</v>
      </c>
      <c r="U165" s="7">
        <f t="shared" si="40"/>
        <v>3</v>
      </c>
      <c r="V165" s="7"/>
      <c r="W165" s="7"/>
      <c r="X165" s="7"/>
      <c r="Y165" s="5"/>
    </row>
    <row r="166" spans="1:25" x14ac:dyDescent="0.2">
      <c r="A166" s="6">
        <v>161</v>
      </c>
      <c r="B166" s="4"/>
      <c r="C166" s="4"/>
      <c r="D166" s="5">
        <v>7</v>
      </c>
      <c r="E166" s="4" t="s">
        <v>223</v>
      </c>
      <c r="F166" s="6"/>
      <c r="G166" s="6">
        <f t="shared" si="41"/>
        <v>70.900000000000006</v>
      </c>
      <c r="H166" s="6">
        <v>70.900000000000006</v>
      </c>
      <c r="I166" s="6"/>
      <c r="J166" s="6"/>
      <c r="K166" s="6"/>
      <c r="L166" s="6">
        <v>1980</v>
      </c>
      <c r="M166" s="6">
        <f t="shared" si="38"/>
        <v>70.900000000000006</v>
      </c>
      <c r="N166" s="4"/>
      <c r="O166" s="6"/>
      <c r="P166" s="6">
        <v>70.900000000000006</v>
      </c>
      <c r="Q166" s="4"/>
      <c r="R166" s="7">
        <v>1</v>
      </c>
      <c r="S166" s="7">
        <f t="shared" si="39"/>
        <v>70.900000000000006</v>
      </c>
      <c r="T166" s="7">
        <f t="shared" si="39"/>
        <v>70.900000000000006</v>
      </c>
      <c r="U166" s="7">
        <f t="shared" si="40"/>
        <v>0</v>
      </c>
      <c r="V166" s="7"/>
      <c r="W166" s="7"/>
      <c r="X166" s="7"/>
      <c r="Y166" s="5"/>
    </row>
    <row r="167" spans="1:25" x14ac:dyDescent="0.2">
      <c r="A167" s="6">
        <v>162</v>
      </c>
      <c r="B167" s="4"/>
      <c r="C167" s="4">
        <v>13</v>
      </c>
      <c r="D167" s="5">
        <v>1</v>
      </c>
      <c r="E167" s="4" t="s">
        <v>224</v>
      </c>
      <c r="F167" s="6">
        <v>5</v>
      </c>
      <c r="G167" s="6">
        <f t="shared" si="41"/>
        <v>70.900000000000006</v>
      </c>
      <c r="H167" s="6">
        <v>70.900000000000006</v>
      </c>
      <c r="I167" s="6"/>
      <c r="J167" s="6"/>
      <c r="K167" s="6"/>
      <c r="L167" s="6">
        <v>1981</v>
      </c>
      <c r="M167" s="6">
        <f t="shared" si="38"/>
        <v>70.900000000000006</v>
      </c>
      <c r="N167" s="4"/>
      <c r="O167" s="6"/>
      <c r="P167" s="6">
        <v>70.900000000000006</v>
      </c>
      <c r="Q167" s="4"/>
      <c r="R167" s="7">
        <v>1</v>
      </c>
      <c r="S167" s="7">
        <f t="shared" si="39"/>
        <v>70.900000000000006</v>
      </c>
      <c r="T167" s="7">
        <f t="shared" si="39"/>
        <v>70.900000000000006</v>
      </c>
      <c r="U167" s="7">
        <f t="shared" si="40"/>
        <v>5</v>
      </c>
      <c r="V167" s="7"/>
      <c r="W167" s="7"/>
      <c r="X167" s="7"/>
      <c r="Y167" s="5"/>
    </row>
    <row r="168" spans="1:25" x14ac:dyDescent="0.2">
      <c r="A168" s="6">
        <v>163</v>
      </c>
      <c r="B168" s="4"/>
      <c r="C168" s="4"/>
      <c r="D168" s="5">
        <v>2</v>
      </c>
      <c r="E168" s="4" t="s">
        <v>225</v>
      </c>
      <c r="F168" s="6">
        <v>1</v>
      </c>
      <c r="G168" s="6">
        <f t="shared" si="41"/>
        <v>70.900000000000006</v>
      </c>
      <c r="H168" s="6">
        <v>70.900000000000006</v>
      </c>
      <c r="I168" s="6"/>
      <c r="J168" s="6"/>
      <c r="K168" s="6"/>
      <c r="L168" s="6">
        <v>1981</v>
      </c>
      <c r="M168" s="6">
        <f t="shared" si="38"/>
        <v>70.900000000000006</v>
      </c>
      <c r="N168" s="4"/>
      <c r="O168" s="6"/>
      <c r="P168" s="6">
        <v>70.900000000000006</v>
      </c>
      <c r="Q168" s="4"/>
      <c r="R168" s="7">
        <v>1</v>
      </c>
      <c r="S168" s="7">
        <f t="shared" si="39"/>
        <v>70.900000000000006</v>
      </c>
      <c r="T168" s="7">
        <f t="shared" si="39"/>
        <v>70.900000000000006</v>
      </c>
      <c r="U168" s="7">
        <f t="shared" si="40"/>
        <v>1</v>
      </c>
      <c r="V168" s="7"/>
      <c r="W168" s="7"/>
      <c r="X168" s="7"/>
      <c r="Y168" s="5"/>
    </row>
    <row r="169" spans="1:25" x14ac:dyDescent="0.2">
      <c r="A169" s="6">
        <v>164</v>
      </c>
      <c r="B169" s="4"/>
      <c r="C169" s="4"/>
      <c r="D169" s="5">
        <v>7</v>
      </c>
      <c r="E169" s="4" t="s">
        <v>227</v>
      </c>
      <c r="F169" s="6">
        <v>1</v>
      </c>
      <c r="G169" s="6">
        <f t="shared" si="41"/>
        <v>57.3</v>
      </c>
      <c r="H169" s="6">
        <v>57.3</v>
      </c>
      <c r="I169" s="6"/>
      <c r="J169" s="6"/>
      <c r="K169" s="6"/>
      <c r="L169" s="6">
        <v>1981</v>
      </c>
      <c r="M169" s="6">
        <f t="shared" si="38"/>
        <v>57.3</v>
      </c>
      <c r="N169" s="4"/>
      <c r="O169" s="6">
        <v>57.3</v>
      </c>
      <c r="P169" s="4"/>
      <c r="Q169" s="4"/>
      <c r="R169" s="7">
        <v>1</v>
      </c>
      <c r="S169" s="7">
        <f t="shared" si="39"/>
        <v>57.3</v>
      </c>
      <c r="T169" s="7">
        <f t="shared" si="39"/>
        <v>57.3</v>
      </c>
      <c r="U169" s="7">
        <f t="shared" si="40"/>
        <v>1</v>
      </c>
      <c r="V169" s="7"/>
      <c r="W169" s="7"/>
      <c r="X169" s="7"/>
      <c r="Y169" s="5"/>
    </row>
    <row r="170" spans="1:25" x14ac:dyDescent="0.2">
      <c r="A170" s="6">
        <v>165</v>
      </c>
      <c r="B170" s="4"/>
      <c r="C170" s="4"/>
      <c r="D170" s="5">
        <v>9</v>
      </c>
      <c r="E170" s="4" t="s">
        <v>229</v>
      </c>
      <c r="F170" s="6">
        <v>2</v>
      </c>
      <c r="G170" s="6">
        <f t="shared" si="41"/>
        <v>70.900000000000006</v>
      </c>
      <c r="H170" s="6">
        <v>70.900000000000006</v>
      </c>
      <c r="I170" s="6"/>
      <c r="J170" s="6"/>
      <c r="K170" s="6"/>
      <c r="L170" s="6">
        <v>1981</v>
      </c>
      <c r="M170" s="6">
        <f t="shared" si="38"/>
        <v>70.900000000000006</v>
      </c>
      <c r="N170" s="4"/>
      <c r="O170" s="6"/>
      <c r="P170" s="6">
        <v>70.900000000000006</v>
      </c>
      <c r="Q170" s="4"/>
      <c r="R170" s="7">
        <v>1</v>
      </c>
      <c r="S170" s="7">
        <f t="shared" si="39"/>
        <v>70.900000000000006</v>
      </c>
      <c r="T170" s="7">
        <f t="shared" si="39"/>
        <v>70.900000000000006</v>
      </c>
      <c r="U170" s="7">
        <f t="shared" si="40"/>
        <v>2</v>
      </c>
      <c r="V170" s="7"/>
      <c r="W170" s="7"/>
      <c r="X170" s="7"/>
      <c r="Y170" s="5"/>
    </row>
    <row r="171" spans="1:25" x14ac:dyDescent="0.2">
      <c r="A171" s="6">
        <v>166</v>
      </c>
      <c r="B171" s="4"/>
      <c r="C171" s="4"/>
      <c r="D171" s="5">
        <v>10</v>
      </c>
      <c r="E171" s="4" t="s">
        <v>230</v>
      </c>
      <c r="F171" s="6">
        <v>3</v>
      </c>
      <c r="G171" s="6">
        <f t="shared" si="41"/>
        <v>70.900000000000006</v>
      </c>
      <c r="H171" s="6">
        <v>70.900000000000006</v>
      </c>
      <c r="I171" s="6"/>
      <c r="J171" s="6"/>
      <c r="K171" s="6"/>
      <c r="L171" s="6">
        <v>1981</v>
      </c>
      <c r="M171" s="6">
        <f t="shared" si="38"/>
        <v>70.900000000000006</v>
      </c>
      <c r="N171" s="4"/>
      <c r="O171" s="6"/>
      <c r="P171" s="6">
        <v>70.900000000000006</v>
      </c>
      <c r="Q171" s="4"/>
      <c r="R171" s="7">
        <v>1</v>
      </c>
      <c r="S171" s="7">
        <f t="shared" si="39"/>
        <v>70.900000000000006</v>
      </c>
      <c r="T171" s="7">
        <f t="shared" si="39"/>
        <v>70.900000000000006</v>
      </c>
      <c r="U171" s="7">
        <f t="shared" si="40"/>
        <v>3</v>
      </c>
      <c r="V171" s="7"/>
      <c r="W171" s="7"/>
      <c r="X171" s="7"/>
      <c r="Y171" s="5"/>
    </row>
    <row r="172" spans="1:25" x14ac:dyDescent="0.2">
      <c r="A172" s="6">
        <v>167</v>
      </c>
      <c r="B172" s="4"/>
      <c r="C172" s="4"/>
      <c r="D172" s="5">
        <v>11</v>
      </c>
      <c r="E172" s="4" t="s">
        <v>231</v>
      </c>
      <c r="F172" s="6">
        <v>2</v>
      </c>
      <c r="G172" s="6">
        <f t="shared" si="41"/>
        <v>57.3</v>
      </c>
      <c r="H172" s="6">
        <v>57.3</v>
      </c>
      <c r="I172" s="6"/>
      <c r="J172" s="6"/>
      <c r="K172" s="6"/>
      <c r="L172" s="6">
        <v>1981</v>
      </c>
      <c r="M172" s="6">
        <f t="shared" ref="M172:M204" si="42">N172+O172+P172+Q172</f>
        <v>57.3</v>
      </c>
      <c r="N172" s="4"/>
      <c r="O172" s="6">
        <v>57.3</v>
      </c>
      <c r="P172" s="6"/>
      <c r="Q172" s="4"/>
      <c r="R172" s="7">
        <v>1</v>
      </c>
      <c r="S172" s="7">
        <f t="shared" si="39"/>
        <v>57.3</v>
      </c>
      <c r="T172" s="7">
        <f t="shared" si="39"/>
        <v>57.3</v>
      </c>
      <c r="U172" s="7">
        <f t="shared" si="40"/>
        <v>2</v>
      </c>
      <c r="V172" s="7"/>
      <c r="W172" s="7"/>
      <c r="X172" s="7"/>
      <c r="Y172" s="5"/>
    </row>
    <row r="173" spans="1:25" x14ac:dyDescent="0.2">
      <c r="A173" s="6">
        <v>168</v>
      </c>
      <c r="B173" s="4"/>
      <c r="C173" s="4"/>
      <c r="D173" s="5">
        <v>12</v>
      </c>
      <c r="E173" s="4" t="s">
        <v>232</v>
      </c>
      <c r="F173" s="6">
        <v>4</v>
      </c>
      <c r="G173" s="6">
        <f t="shared" si="41"/>
        <v>57.3</v>
      </c>
      <c r="H173" s="6">
        <v>57.3</v>
      </c>
      <c r="I173" s="6"/>
      <c r="J173" s="6"/>
      <c r="K173" s="6"/>
      <c r="L173" s="6">
        <v>1981</v>
      </c>
      <c r="M173" s="6">
        <f t="shared" si="42"/>
        <v>57.3</v>
      </c>
      <c r="N173" s="4"/>
      <c r="O173" s="6">
        <v>57.3</v>
      </c>
      <c r="P173" s="6"/>
      <c r="Q173" s="4"/>
      <c r="R173" s="7">
        <v>1</v>
      </c>
      <c r="S173" s="7">
        <f t="shared" si="39"/>
        <v>57.3</v>
      </c>
      <c r="T173" s="7">
        <f t="shared" si="39"/>
        <v>57.3</v>
      </c>
      <c r="U173" s="7">
        <f t="shared" si="40"/>
        <v>4</v>
      </c>
      <c r="V173" s="7"/>
      <c r="W173" s="7"/>
      <c r="X173" s="7"/>
      <c r="Y173" s="5"/>
    </row>
    <row r="174" spans="1:25" x14ac:dyDescent="0.2">
      <c r="A174" s="6">
        <v>169</v>
      </c>
      <c r="B174" s="4"/>
      <c r="C174" s="4"/>
      <c r="D174" s="5">
        <v>2</v>
      </c>
      <c r="E174" s="4" t="s">
        <v>233</v>
      </c>
      <c r="F174" s="6">
        <v>1</v>
      </c>
      <c r="G174" s="6">
        <f t="shared" si="41"/>
        <v>57.3</v>
      </c>
      <c r="H174" s="6">
        <v>57.3</v>
      </c>
      <c r="I174" s="6"/>
      <c r="J174" s="6"/>
      <c r="K174" s="6"/>
      <c r="L174" s="6">
        <v>1980</v>
      </c>
      <c r="M174" s="6">
        <f t="shared" si="42"/>
        <v>57.3</v>
      </c>
      <c r="N174" s="4"/>
      <c r="O174" s="6">
        <v>57.3</v>
      </c>
      <c r="P174" s="6"/>
      <c r="Q174" s="4"/>
      <c r="R174" s="7">
        <v>1</v>
      </c>
      <c r="S174" s="7">
        <f t="shared" si="39"/>
        <v>57.3</v>
      </c>
      <c r="T174" s="7">
        <f t="shared" si="39"/>
        <v>57.3</v>
      </c>
      <c r="U174" s="7">
        <f t="shared" si="40"/>
        <v>1</v>
      </c>
      <c r="V174" s="7"/>
      <c r="W174" s="7"/>
      <c r="X174" s="7"/>
      <c r="Y174" s="5"/>
    </row>
    <row r="175" spans="1:25" x14ac:dyDescent="0.2">
      <c r="A175" s="6">
        <v>170</v>
      </c>
      <c r="B175" s="4"/>
      <c r="C175" s="4"/>
      <c r="D175" s="5">
        <v>4</v>
      </c>
      <c r="E175" s="4" t="s">
        <v>235</v>
      </c>
      <c r="F175" s="6">
        <v>3</v>
      </c>
      <c r="G175" s="6">
        <f t="shared" si="41"/>
        <v>57.3</v>
      </c>
      <c r="H175" s="6">
        <v>57.3</v>
      </c>
      <c r="I175" s="6"/>
      <c r="J175" s="6"/>
      <c r="K175" s="6"/>
      <c r="L175" s="6">
        <v>1980</v>
      </c>
      <c r="M175" s="6">
        <f t="shared" si="42"/>
        <v>57.3</v>
      </c>
      <c r="N175" s="4"/>
      <c r="O175" s="6">
        <v>57.3</v>
      </c>
      <c r="P175" s="6"/>
      <c r="Q175" s="4"/>
      <c r="R175" s="7">
        <v>1</v>
      </c>
      <c r="S175" s="7">
        <f t="shared" si="39"/>
        <v>57.3</v>
      </c>
      <c r="T175" s="7">
        <f t="shared" si="39"/>
        <v>57.3</v>
      </c>
      <c r="U175" s="7">
        <f t="shared" si="40"/>
        <v>3</v>
      </c>
      <c r="V175" s="7"/>
      <c r="W175" s="7"/>
      <c r="X175" s="7"/>
      <c r="Y175" s="5"/>
    </row>
    <row r="176" spans="1:25" x14ac:dyDescent="0.2">
      <c r="A176" s="6">
        <v>171</v>
      </c>
      <c r="B176" s="4"/>
      <c r="C176" s="4"/>
      <c r="D176" s="5">
        <v>9</v>
      </c>
      <c r="E176" s="4" t="s">
        <v>237</v>
      </c>
      <c r="F176" s="6">
        <v>3</v>
      </c>
      <c r="G176" s="6">
        <f t="shared" si="41"/>
        <v>70.900000000000006</v>
      </c>
      <c r="H176" s="6">
        <v>70.900000000000006</v>
      </c>
      <c r="I176" s="6"/>
      <c r="J176" s="6"/>
      <c r="K176" s="6"/>
      <c r="L176" s="6">
        <v>1980</v>
      </c>
      <c r="M176" s="6">
        <f t="shared" si="42"/>
        <v>70.900000000000006</v>
      </c>
      <c r="N176" s="4"/>
      <c r="O176" s="6"/>
      <c r="P176" s="6">
        <v>70.900000000000006</v>
      </c>
      <c r="Q176" s="4"/>
      <c r="R176" s="7">
        <v>1</v>
      </c>
      <c r="S176" s="7">
        <f t="shared" si="39"/>
        <v>70.900000000000006</v>
      </c>
      <c r="T176" s="7">
        <f t="shared" si="39"/>
        <v>70.900000000000006</v>
      </c>
      <c r="U176" s="7">
        <f t="shared" si="40"/>
        <v>3</v>
      </c>
      <c r="V176" s="7"/>
      <c r="W176" s="7"/>
      <c r="X176" s="7"/>
      <c r="Y176" s="5"/>
    </row>
    <row r="177" spans="1:25" x14ac:dyDescent="0.2">
      <c r="A177" s="6">
        <v>172</v>
      </c>
      <c r="B177" s="4"/>
      <c r="C177" s="4"/>
      <c r="D177" s="5">
        <v>10</v>
      </c>
      <c r="E177" s="4" t="s">
        <v>238</v>
      </c>
      <c r="F177" s="6">
        <v>1</v>
      </c>
      <c r="G177" s="6">
        <f t="shared" si="41"/>
        <v>57</v>
      </c>
      <c r="H177" s="6">
        <v>57</v>
      </c>
      <c r="I177" s="6"/>
      <c r="J177" s="6"/>
      <c r="K177" s="6"/>
      <c r="L177" s="6">
        <v>1980</v>
      </c>
      <c r="M177" s="6">
        <f t="shared" si="42"/>
        <v>57</v>
      </c>
      <c r="N177" s="4"/>
      <c r="O177" s="6">
        <v>57</v>
      </c>
      <c r="P177" s="6"/>
      <c r="Q177" s="4"/>
      <c r="R177" s="7">
        <v>1</v>
      </c>
      <c r="S177" s="7">
        <f t="shared" si="39"/>
        <v>57</v>
      </c>
      <c r="T177" s="7">
        <f t="shared" si="39"/>
        <v>57</v>
      </c>
      <c r="U177" s="7">
        <f t="shared" si="40"/>
        <v>1</v>
      </c>
      <c r="V177" s="7"/>
      <c r="W177" s="7"/>
      <c r="X177" s="7"/>
      <c r="Y177" s="5"/>
    </row>
    <row r="178" spans="1:25" x14ac:dyDescent="0.2">
      <c r="A178" s="6">
        <v>173</v>
      </c>
      <c r="B178" s="4"/>
      <c r="C178" s="4"/>
      <c r="D178" s="5">
        <v>11</v>
      </c>
      <c r="E178" s="4" t="s">
        <v>239</v>
      </c>
      <c r="F178" s="6">
        <v>3</v>
      </c>
      <c r="G178" s="6">
        <f t="shared" si="41"/>
        <v>70.900000000000006</v>
      </c>
      <c r="H178" s="6">
        <v>70.900000000000006</v>
      </c>
      <c r="I178" s="6"/>
      <c r="J178" s="6"/>
      <c r="K178" s="6"/>
      <c r="L178" s="6">
        <v>1980</v>
      </c>
      <c r="M178" s="6">
        <f t="shared" si="42"/>
        <v>70.900000000000006</v>
      </c>
      <c r="N178" s="4"/>
      <c r="O178" s="6"/>
      <c r="P178" s="6">
        <v>70.900000000000006</v>
      </c>
      <c r="Q178" s="4"/>
      <c r="R178" s="7">
        <v>1</v>
      </c>
      <c r="S178" s="7">
        <f t="shared" si="39"/>
        <v>70.900000000000006</v>
      </c>
      <c r="T178" s="7">
        <f t="shared" si="39"/>
        <v>70.900000000000006</v>
      </c>
      <c r="U178" s="7">
        <f t="shared" si="40"/>
        <v>3</v>
      </c>
      <c r="V178" s="7"/>
      <c r="W178" s="7"/>
      <c r="X178" s="7"/>
      <c r="Y178" s="5"/>
    </row>
    <row r="179" spans="1:25" x14ac:dyDescent="0.2">
      <c r="A179" s="6">
        <v>174</v>
      </c>
      <c r="B179" s="4"/>
      <c r="C179" s="4"/>
      <c r="D179" s="5">
        <v>4</v>
      </c>
      <c r="E179" s="4" t="s">
        <v>242</v>
      </c>
      <c r="F179" s="6">
        <v>1</v>
      </c>
      <c r="G179" s="6">
        <f t="shared" si="41"/>
        <v>54</v>
      </c>
      <c r="H179" s="6">
        <v>54</v>
      </c>
      <c r="I179" s="6"/>
      <c r="J179" s="6"/>
      <c r="K179" s="6"/>
      <c r="L179" s="6">
        <v>1978</v>
      </c>
      <c r="M179" s="6">
        <f t="shared" si="42"/>
        <v>54</v>
      </c>
      <c r="N179" s="4"/>
      <c r="O179" s="6"/>
      <c r="P179" s="6">
        <v>54</v>
      </c>
      <c r="Q179" s="4"/>
      <c r="R179" s="7">
        <v>1</v>
      </c>
      <c r="S179" s="7">
        <f t="shared" ref="S179:T181" si="43">G179</f>
        <v>54</v>
      </c>
      <c r="T179" s="7">
        <f t="shared" si="43"/>
        <v>54</v>
      </c>
      <c r="U179" s="7">
        <f>F179</f>
        <v>1</v>
      </c>
      <c r="V179" s="7"/>
      <c r="W179" s="7"/>
      <c r="X179" s="7"/>
      <c r="Y179" s="5"/>
    </row>
    <row r="180" spans="1:25" x14ac:dyDescent="0.2">
      <c r="A180" s="6">
        <v>175</v>
      </c>
      <c r="B180" s="4"/>
      <c r="C180" s="4"/>
      <c r="D180" s="5">
        <v>6</v>
      </c>
      <c r="E180" s="4" t="s">
        <v>244</v>
      </c>
      <c r="F180" s="6">
        <v>1</v>
      </c>
      <c r="G180" s="6">
        <f t="shared" si="41"/>
        <v>32.9</v>
      </c>
      <c r="H180" s="6">
        <v>32.9</v>
      </c>
      <c r="I180" s="6"/>
      <c r="J180" s="6"/>
      <c r="K180" s="6"/>
      <c r="L180" s="6">
        <v>1978</v>
      </c>
      <c r="M180" s="6">
        <f t="shared" si="42"/>
        <v>32.9</v>
      </c>
      <c r="N180" s="6">
        <v>32.9</v>
      </c>
      <c r="O180" s="6"/>
      <c r="P180" s="6"/>
      <c r="Q180" s="4"/>
      <c r="R180" s="7">
        <v>1</v>
      </c>
      <c r="S180" s="7">
        <f t="shared" si="43"/>
        <v>32.9</v>
      </c>
      <c r="T180" s="7">
        <f t="shared" si="43"/>
        <v>32.9</v>
      </c>
      <c r="U180" s="7">
        <f>F180</f>
        <v>1</v>
      </c>
      <c r="V180" s="7"/>
      <c r="W180" s="7"/>
      <c r="X180" s="7"/>
      <c r="Y180" s="5"/>
    </row>
    <row r="181" spans="1:25" x14ac:dyDescent="0.2">
      <c r="A181" s="6">
        <v>176</v>
      </c>
      <c r="B181" s="4"/>
      <c r="C181" s="4"/>
      <c r="D181" s="5">
        <v>8</v>
      </c>
      <c r="E181" s="4" t="s">
        <v>245</v>
      </c>
      <c r="F181" s="6">
        <v>1</v>
      </c>
      <c r="G181" s="6">
        <f t="shared" si="41"/>
        <v>43.5</v>
      </c>
      <c r="H181" s="6">
        <v>43.5</v>
      </c>
      <c r="I181" s="6"/>
      <c r="J181" s="6"/>
      <c r="K181" s="6"/>
      <c r="L181" s="6">
        <v>1978</v>
      </c>
      <c r="M181" s="6">
        <f t="shared" si="42"/>
        <v>43.5</v>
      </c>
      <c r="N181" s="6"/>
      <c r="O181" s="6">
        <v>43.5</v>
      </c>
      <c r="P181" s="6"/>
      <c r="Q181" s="4"/>
      <c r="R181" s="7">
        <v>1</v>
      </c>
      <c r="S181" s="7">
        <f t="shared" si="43"/>
        <v>43.5</v>
      </c>
      <c r="T181" s="7">
        <f t="shared" si="43"/>
        <v>43.5</v>
      </c>
      <c r="U181" s="7">
        <f>F181</f>
        <v>1</v>
      </c>
      <c r="V181" s="7"/>
      <c r="W181" s="7"/>
      <c r="X181" s="7"/>
      <c r="Y181" s="5"/>
    </row>
    <row r="182" spans="1:25" x14ac:dyDescent="0.2">
      <c r="A182" s="6">
        <v>177</v>
      </c>
      <c r="B182" s="4"/>
      <c r="C182" s="4">
        <v>17</v>
      </c>
      <c r="D182" s="5"/>
      <c r="E182" s="4" t="s">
        <v>246</v>
      </c>
      <c r="F182" s="6"/>
      <c r="G182" s="6">
        <f t="shared" ref="G182:G203" si="44">H182+I182+J182+K182</f>
        <v>35.299999999999997</v>
      </c>
      <c r="H182" s="6">
        <v>35.299999999999997</v>
      </c>
      <c r="I182" s="6"/>
      <c r="J182" s="6"/>
      <c r="K182" s="6"/>
      <c r="L182" s="6">
        <v>1971</v>
      </c>
      <c r="M182" s="6">
        <f t="shared" si="42"/>
        <v>35.299999999999997</v>
      </c>
      <c r="N182" s="6"/>
      <c r="O182" s="6">
        <v>35.299999999999997</v>
      </c>
      <c r="P182" s="6"/>
      <c r="Q182" s="4"/>
      <c r="R182" s="7"/>
      <c r="S182" s="7"/>
      <c r="T182" s="7"/>
      <c r="U182" s="7"/>
      <c r="V182" s="7">
        <f>G182</f>
        <v>35.299999999999997</v>
      </c>
      <c r="W182" s="7">
        <f>H182</f>
        <v>35.299999999999997</v>
      </c>
      <c r="X182" s="7">
        <f>F182</f>
        <v>0</v>
      </c>
      <c r="Y182" s="5"/>
    </row>
    <row r="183" spans="1:25" x14ac:dyDescent="0.2">
      <c r="A183" s="6">
        <v>178</v>
      </c>
      <c r="B183" s="4"/>
      <c r="C183" s="4">
        <v>18</v>
      </c>
      <c r="D183" s="5">
        <v>1</v>
      </c>
      <c r="E183" s="4" t="s">
        <v>247</v>
      </c>
      <c r="F183" s="6">
        <v>3</v>
      </c>
      <c r="G183" s="6">
        <f t="shared" si="44"/>
        <v>77.8</v>
      </c>
      <c r="H183" s="6">
        <v>77.8</v>
      </c>
      <c r="I183" s="6"/>
      <c r="J183" s="6"/>
      <c r="K183" s="6"/>
      <c r="L183" s="6">
        <v>1986</v>
      </c>
      <c r="M183" s="6">
        <f t="shared" si="42"/>
        <v>77.8</v>
      </c>
      <c r="N183" s="6"/>
      <c r="O183" s="6"/>
      <c r="P183" s="6"/>
      <c r="Q183" s="6">
        <v>77.8</v>
      </c>
      <c r="R183" s="7">
        <v>1</v>
      </c>
      <c r="S183" s="7">
        <f>G183</f>
        <v>77.8</v>
      </c>
      <c r="T183" s="7">
        <f>H183</f>
        <v>77.8</v>
      </c>
      <c r="U183" s="7">
        <f>F183</f>
        <v>3</v>
      </c>
      <c r="V183" s="7"/>
      <c r="W183" s="7"/>
      <c r="X183" s="7"/>
      <c r="Y183" s="5"/>
    </row>
    <row r="184" spans="1:25" x14ac:dyDescent="0.2">
      <c r="A184" s="6">
        <v>179</v>
      </c>
      <c r="B184" s="4"/>
      <c r="C184" s="4"/>
      <c r="D184" s="5">
        <v>2</v>
      </c>
      <c r="E184" s="4" t="s">
        <v>248</v>
      </c>
      <c r="F184" s="6">
        <v>2</v>
      </c>
      <c r="G184" s="6">
        <f t="shared" si="44"/>
        <v>78.8</v>
      </c>
      <c r="H184" s="6">
        <v>78.8</v>
      </c>
      <c r="I184" s="6"/>
      <c r="J184" s="6"/>
      <c r="K184" s="6"/>
      <c r="L184" s="6">
        <v>1986</v>
      </c>
      <c r="M184" s="6">
        <f t="shared" si="42"/>
        <v>78.8</v>
      </c>
      <c r="N184" s="6"/>
      <c r="O184" s="6"/>
      <c r="P184" s="6"/>
      <c r="Q184" s="6">
        <v>78.8</v>
      </c>
      <c r="R184" s="7">
        <v>1</v>
      </c>
      <c r="S184" s="7">
        <f>G184</f>
        <v>78.8</v>
      </c>
      <c r="T184" s="7">
        <f>H184</f>
        <v>78.8</v>
      </c>
      <c r="U184" s="7">
        <f>F184</f>
        <v>2</v>
      </c>
      <c r="V184" s="7"/>
      <c r="W184" s="7"/>
      <c r="X184" s="7"/>
      <c r="Y184" s="5"/>
    </row>
    <row r="185" spans="1:25" x14ac:dyDescent="0.2">
      <c r="A185" s="6">
        <v>180</v>
      </c>
      <c r="B185" s="4"/>
      <c r="C185" s="4">
        <v>19</v>
      </c>
      <c r="D185" s="5"/>
      <c r="E185" s="4" t="s">
        <v>250</v>
      </c>
      <c r="F185" s="6"/>
      <c r="G185" s="6">
        <f t="shared" si="44"/>
        <v>36.299999999999997</v>
      </c>
      <c r="H185" s="6">
        <v>36.299999999999997</v>
      </c>
      <c r="I185" s="6"/>
      <c r="J185" s="6"/>
      <c r="K185" s="6"/>
      <c r="L185" s="6">
        <v>1969</v>
      </c>
      <c r="M185" s="6">
        <f t="shared" si="42"/>
        <v>36.299999999999997</v>
      </c>
      <c r="N185" s="6"/>
      <c r="O185" s="6">
        <v>36.299999999999997</v>
      </c>
      <c r="P185" s="6"/>
      <c r="Q185" s="4"/>
      <c r="R185" s="5"/>
      <c r="S185" s="5"/>
      <c r="T185" s="5"/>
      <c r="U185" s="5"/>
      <c r="V185" s="7">
        <f t="shared" ref="V185:W198" si="45">G185</f>
        <v>36.299999999999997</v>
      </c>
      <c r="W185" s="7">
        <f t="shared" si="45"/>
        <v>36.299999999999997</v>
      </c>
      <c r="X185" s="7">
        <f t="shared" ref="X185:X198" si="46">F185</f>
        <v>0</v>
      </c>
      <c r="Y185" s="5"/>
    </row>
    <row r="186" spans="1:25" x14ac:dyDescent="0.2">
      <c r="A186" s="6">
        <v>181</v>
      </c>
      <c r="B186" s="4"/>
      <c r="C186" s="4">
        <v>20</v>
      </c>
      <c r="D186" s="5"/>
      <c r="E186" s="4" t="s">
        <v>252</v>
      </c>
      <c r="F186" s="6">
        <v>5</v>
      </c>
      <c r="G186" s="6">
        <f t="shared" si="44"/>
        <v>26.4</v>
      </c>
      <c r="H186" s="6">
        <v>26.4</v>
      </c>
      <c r="I186" s="6"/>
      <c r="J186" s="6"/>
      <c r="K186" s="6"/>
      <c r="L186" s="6">
        <v>1965</v>
      </c>
      <c r="M186" s="6">
        <f t="shared" si="42"/>
        <v>26.4</v>
      </c>
      <c r="N186" s="6">
        <v>26.4</v>
      </c>
      <c r="O186" s="6"/>
      <c r="P186" s="6"/>
      <c r="Q186" s="4"/>
      <c r="R186" s="5"/>
      <c r="S186" s="5"/>
      <c r="T186" s="5"/>
      <c r="U186" s="5"/>
      <c r="V186" s="7">
        <f t="shared" si="45"/>
        <v>26.4</v>
      </c>
      <c r="W186" s="7">
        <f t="shared" si="45"/>
        <v>26.4</v>
      </c>
      <c r="X186" s="7">
        <f t="shared" si="46"/>
        <v>5</v>
      </c>
      <c r="Y186" s="5"/>
    </row>
    <row r="187" spans="1:25" x14ac:dyDescent="0.2">
      <c r="A187" s="6">
        <v>182</v>
      </c>
      <c r="B187" s="4"/>
      <c r="C187" s="4">
        <v>22</v>
      </c>
      <c r="D187" s="5"/>
      <c r="E187" s="4" t="s">
        <v>251</v>
      </c>
      <c r="F187" s="6">
        <v>2</v>
      </c>
      <c r="G187" s="6">
        <f t="shared" si="44"/>
        <v>81.400000000000006</v>
      </c>
      <c r="H187" s="6">
        <v>81.400000000000006</v>
      </c>
      <c r="I187" s="6"/>
      <c r="J187" s="6"/>
      <c r="K187" s="6"/>
      <c r="L187" s="6">
        <v>1978</v>
      </c>
      <c r="M187" s="6">
        <f t="shared" si="42"/>
        <v>81.400000000000006</v>
      </c>
      <c r="N187" s="6"/>
      <c r="O187" s="6"/>
      <c r="P187" s="6">
        <v>81.400000000000006</v>
      </c>
      <c r="Q187" s="4"/>
      <c r="R187" s="5"/>
      <c r="S187" s="5"/>
      <c r="T187" s="5"/>
      <c r="U187" s="5"/>
      <c r="V187" s="7">
        <f t="shared" si="45"/>
        <v>81.400000000000006</v>
      </c>
      <c r="W187" s="7">
        <f t="shared" si="45"/>
        <v>81.400000000000006</v>
      </c>
      <c r="X187" s="7">
        <f t="shared" si="46"/>
        <v>2</v>
      </c>
      <c r="Y187" s="5"/>
    </row>
    <row r="188" spans="1:25" x14ac:dyDescent="0.2">
      <c r="A188" s="6">
        <v>183</v>
      </c>
      <c r="B188" s="4"/>
      <c r="C188" s="4">
        <v>23</v>
      </c>
      <c r="D188" s="5"/>
      <c r="E188" s="4" t="s">
        <v>253</v>
      </c>
      <c r="F188" s="6">
        <v>2</v>
      </c>
      <c r="G188" s="55">
        <f t="shared" si="44"/>
        <v>42.8</v>
      </c>
      <c r="H188" s="55">
        <v>42.8</v>
      </c>
      <c r="I188" s="55"/>
      <c r="J188" s="6"/>
      <c r="K188" s="6"/>
      <c r="L188" s="6">
        <v>1979</v>
      </c>
      <c r="M188" s="6">
        <f t="shared" si="42"/>
        <v>42.8</v>
      </c>
      <c r="N188" s="4"/>
      <c r="O188" s="6">
        <v>42.8</v>
      </c>
      <c r="P188" s="4"/>
      <c r="Q188" s="4"/>
      <c r="R188" s="5"/>
      <c r="S188" s="5"/>
      <c r="T188" s="5"/>
      <c r="U188" s="5"/>
      <c r="V188" s="7">
        <f t="shared" si="45"/>
        <v>42.8</v>
      </c>
      <c r="W188" s="7">
        <f t="shared" si="45"/>
        <v>42.8</v>
      </c>
      <c r="X188" s="7">
        <f t="shared" si="46"/>
        <v>2</v>
      </c>
      <c r="Y188" s="5"/>
    </row>
    <row r="189" spans="1:25" x14ac:dyDescent="0.2">
      <c r="A189" s="6">
        <v>184</v>
      </c>
      <c r="B189" s="4"/>
      <c r="C189" s="4">
        <v>24</v>
      </c>
      <c r="D189" s="5"/>
      <c r="E189" s="4" t="s">
        <v>254</v>
      </c>
      <c r="F189" s="6">
        <v>2</v>
      </c>
      <c r="G189" s="6">
        <f t="shared" si="44"/>
        <v>59</v>
      </c>
      <c r="H189" s="6">
        <v>59</v>
      </c>
      <c r="I189" s="6"/>
      <c r="J189" s="6"/>
      <c r="K189" s="6"/>
      <c r="L189" s="6">
        <v>1965</v>
      </c>
      <c r="M189" s="6">
        <f t="shared" si="42"/>
        <v>59</v>
      </c>
      <c r="N189" s="6"/>
      <c r="O189" s="6"/>
      <c r="P189" s="6">
        <v>59</v>
      </c>
      <c r="Q189" s="4"/>
      <c r="R189" s="5"/>
      <c r="S189" s="5"/>
      <c r="T189" s="5"/>
      <c r="U189" s="5"/>
      <c r="V189" s="7">
        <f t="shared" si="45"/>
        <v>59</v>
      </c>
      <c r="W189" s="7">
        <f t="shared" si="45"/>
        <v>59</v>
      </c>
      <c r="X189" s="7">
        <f t="shared" si="46"/>
        <v>2</v>
      </c>
      <c r="Y189" s="5"/>
    </row>
    <row r="190" spans="1:25" x14ac:dyDescent="0.2">
      <c r="A190" s="6">
        <v>185</v>
      </c>
      <c r="B190" s="4"/>
      <c r="C190" s="4">
        <v>25</v>
      </c>
      <c r="D190" s="5"/>
      <c r="E190" s="4" t="s">
        <v>255</v>
      </c>
      <c r="F190" s="6">
        <v>1</v>
      </c>
      <c r="G190" s="6">
        <f t="shared" si="44"/>
        <v>26.7</v>
      </c>
      <c r="H190" s="6">
        <v>26.7</v>
      </c>
      <c r="I190" s="6"/>
      <c r="J190" s="6"/>
      <c r="K190" s="6"/>
      <c r="L190" s="6">
        <v>1986</v>
      </c>
      <c r="M190" s="6">
        <f t="shared" si="42"/>
        <v>26.7</v>
      </c>
      <c r="N190" s="6">
        <v>26.7</v>
      </c>
      <c r="O190" s="6"/>
      <c r="P190" s="6"/>
      <c r="Q190" s="4"/>
      <c r="R190" s="5"/>
      <c r="S190" s="5"/>
      <c r="T190" s="5"/>
      <c r="U190" s="5"/>
      <c r="V190" s="7">
        <f t="shared" si="45"/>
        <v>26.7</v>
      </c>
      <c r="W190" s="7">
        <f t="shared" si="45"/>
        <v>26.7</v>
      </c>
      <c r="X190" s="7">
        <f t="shared" si="46"/>
        <v>1</v>
      </c>
      <c r="Y190" s="5"/>
    </row>
    <row r="191" spans="1:25" x14ac:dyDescent="0.2">
      <c r="A191" s="6">
        <v>186</v>
      </c>
      <c r="B191" s="4"/>
      <c r="C191" s="4">
        <v>26</v>
      </c>
      <c r="D191" s="5"/>
      <c r="E191" s="4" t="s">
        <v>256</v>
      </c>
      <c r="F191" s="6">
        <v>2</v>
      </c>
      <c r="G191" s="6">
        <f t="shared" si="44"/>
        <v>36.4</v>
      </c>
      <c r="H191" s="6">
        <v>36.4</v>
      </c>
      <c r="I191" s="6"/>
      <c r="J191" s="6"/>
      <c r="K191" s="6"/>
      <c r="L191" s="6">
        <v>1974</v>
      </c>
      <c r="M191" s="6">
        <f t="shared" si="42"/>
        <v>36.4</v>
      </c>
      <c r="N191" s="6"/>
      <c r="O191" s="6">
        <v>36.4</v>
      </c>
      <c r="P191" s="6"/>
      <c r="Q191" s="4"/>
      <c r="R191" s="5"/>
      <c r="S191" s="5"/>
      <c r="T191" s="5"/>
      <c r="U191" s="5"/>
      <c r="V191" s="7">
        <f t="shared" si="45"/>
        <v>36.4</v>
      </c>
      <c r="W191" s="7">
        <f t="shared" si="45"/>
        <v>36.4</v>
      </c>
      <c r="X191" s="7">
        <f t="shared" si="46"/>
        <v>2</v>
      </c>
      <c r="Y191" s="5"/>
    </row>
    <row r="192" spans="1:25" x14ac:dyDescent="0.2">
      <c r="A192" s="6">
        <v>187</v>
      </c>
      <c r="B192" s="4"/>
      <c r="C192" s="4">
        <v>27</v>
      </c>
      <c r="D192" s="5"/>
      <c r="E192" s="4" t="s">
        <v>257</v>
      </c>
      <c r="F192" s="6">
        <v>2</v>
      </c>
      <c r="G192" s="6">
        <f t="shared" si="44"/>
        <v>78.7</v>
      </c>
      <c r="H192" s="6">
        <v>78.7</v>
      </c>
      <c r="I192" s="6"/>
      <c r="J192" s="6"/>
      <c r="K192" s="6"/>
      <c r="L192" s="6">
        <v>1990</v>
      </c>
      <c r="M192" s="6">
        <f t="shared" si="42"/>
        <v>78.7</v>
      </c>
      <c r="N192" s="4"/>
      <c r="O192" s="4"/>
      <c r="P192" s="4"/>
      <c r="Q192" s="6">
        <v>78.7</v>
      </c>
      <c r="R192" s="5"/>
      <c r="S192" s="5"/>
      <c r="T192" s="5"/>
      <c r="U192" s="5"/>
      <c r="V192" s="7">
        <f t="shared" si="45"/>
        <v>78.7</v>
      </c>
      <c r="W192" s="7">
        <f t="shared" si="45"/>
        <v>78.7</v>
      </c>
      <c r="X192" s="7">
        <f t="shared" si="46"/>
        <v>2</v>
      </c>
      <c r="Y192" s="5"/>
    </row>
    <row r="193" spans="1:25" x14ac:dyDescent="0.2">
      <c r="A193" s="6">
        <v>188</v>
      </c>
      <c r="B193" s="4"/>
      <c r="C193" s="4">
        <v>28</v>
      </c>
      <c r="D193" s="5"/>
      <c r="E193" s="4" t="s">
        <v>258</v>
      </c>
      <c r="F193" s="6">
        <v>2</v>
      </c>
      <c r="G193" s="6">
        <f t="shared" si="44"/>
        <v>44.1</v>
      </c>
      <c r="H193" s="6">
        <v>44.1</v>
      </c>
      <c r="I193" s="6"/>
      <c r="J193" s="6"/>
      <c r="K193" s="6"/>
      <c r="L193" s="6">
        <v>1982</v>
      </c>
      <c r="M193" s="6">
        <f t="shared" si="42"/>
        <v>44.1</v>
      </c>
      <c r="N193" s="4"/>
      <c r="O193" s="4">
        <v>44.1</v>
      </c>
      <c r="P193" s="4"/>
      <c r="Q193" s="4"/>
      <c r="R193" s="5"/>
      <c r="S193" s="5"/>
      <c r="T193" s="5"/>
      <c r="U193" s="5"/>
      <c r="V193" s="7">
        <f t="shared" si="45"/>
        <v>44.1</v>
      </c>
      <c r="W193" s="7">
        <f t="shared" si="45"/>
        <v>44.1</v>
      </c>
      <c r="X193" s="7">
        <f t="shared" si="46"/>
        <v>2</v>
      </c>
      <c r="Y193" s="5"/>
    </row>
    <row r="194" spans="1:25" x14ac:dyDescent="0.2">
      <c r="A194" s="6">
        <v>189</v>
      </c>
      <c r="B194" s="4"/>
      <c r="C194" s="4">
        <v>29</v>
      </c>
      <c r="D194" s="5"/>
      <c r="E194" s="4" t="s">
        <v>259</v>
      </c>
      <c r="F194" s="6">
        <v>1</v>
      </c>
      <c r="G194" s="6">
        <f t="shared" si="44"/>
        <v>77.099999999999994</v>
      </c>
      <c r="H194" s="6">
        <v>77.099999999999994</v>
      </c>
      <c r="I194" s="6"/>
      <c r="J194" s="6"/>
      <c r="K194" s="6"/>
      <c r="L194" s="6">
        <v>1982</v>
      </c>
      <c r="M194" s="6">
        <f t="shared" si="42"/>
        <v>77.099999999999994</v>
      </c>
      <c r="N194" s="4"/>
      <c r="O194" s="4"/>
      <c r="P194" s="6">
        <v>77.099999999999994</v>
      </c>
      <c r="Q194" s="4"/>
      <c r="R194" s="5"/>
      <c r="S194" s="5"/>
      <c r="T194" s="5"/>
      <c r="U194" s="5"/>
      <c r="V194" s="7">
        <f t="shared" si="45"/>
        <v>77.099999999999994</v>
      </c>
      <c r="W194" s="7">
        <f t="shared" si="45"/>
        <v>77.099999999999994</v>
      </c>
      <c r="X194" s="7">
        <f t="shared" si="46"/>
        <v>1</v>
      </c>
      <c r="Y194" s="5"/>
    </row>
    <row r="195" spans="1:25" x14ac:dyDescent="0.2">
      <c r="A195" s="6">
        <v>190</v>
      </c>
      <c r="B195" s="4"/>
      <c r="C195" s="4">
        <v>30</v>
      </c>
      <c r="D195" s="5"/>
      <c r="E195" s="4" t="s">
        <v>260</v>
      </c>
      <c r="F195" s="6">
        <v>1</v>
      </c>
      <c r="G195" s="6">
        <f t="shared" si="44"/>
        <v>47.1</v>
      </c>
      <c r="H195" s="6">
        <v>47.1</v>
      </c>
      <c r="I195" s="6"/>
      <c r="J195" s="6"/>
      <c r="K195" s="6"/>
      <c r="L195" s="6">
        <v>1964</v>
      </c>
      <c r="M195" s="6">
        <f t="shared" si="42"/>
        <v>47.1</v>
      </c>
      <c r="N195" s="4">
        <v>47.1</v>
      </c>
      <c r="O195" s="4"/>
      <c r="P195" s="6"/>
      <c r="Q195" s="4"/>
      <c r="R195" s="5"/>
      <c r="S195" s="5"/>
      <c r="T195" s="5"/>
      <c r="U195" s="5"/>
      <c r="V195" s="7">
        <f t="shared" si="45"/>
        <v>47.1</v>
      </c>
      <c r="W195" s="7">
        <f t="shared" si="45"/>
        <v>47.1</v>
      </c>
      <c r="X195" s="7">
        <f t="shared" si="46"/>
        <v>1</v>
      </c>
      <c r="Y195" s="5"/>
    </row>
    <row r="196" spans="1:25" x14ac:dyDescent="0.2">
      <c r="A196" s="6">
        <v>191</v>
      </c>
      <c r="B196" s="4"/>
      <c r="C196" s="4">
        <v>31</v>
      </c>
      <c r="D196" s="5"/>
      <c r="E196" s="4" t="s">
        <v>261</v>
      </c>
      <c r="F196" s="6">
        <v>5</v>
      </c>
      <c r="G196" s="6">
        <f t="shared" si="44"/>
        <v>72.099999999999994</v>
      </c>
      <c r="H196" s="6">
        <v>72.099999999999994</v>
      </c>
      <c r="I196" s="6"/>
      <c r="J196" s="6"/>
      <c r="K196" s="6"/>
      <c r="L196" s="6">
        <v>1986</v>
      </c>
      <c r="M196" s="6">
        <f t="shared" si="42"/>
        <v>72.099999999999994</v>
      </c>
      <c r="N196" s="4"/>
      <c r="O196" s="4"/>
      <c r="P196" s="6">
        <v>72.099999999999994</v>
      </c>
      <c r="Q196" s="4"/>
      <c r="R196" s="5"/>
      <c r="S196" s="5"/>
      <c r="T196" s="5"/>
      <c r="U196" s="5"/>
      <c r="V196" s="7">
        <f t="shared" si="45"/>
        <v>72.099999999999994</v>
      </c>
      <c r="W196" s="7">
        <f t="shared" si="45"/>
        <v>72.099999999999994</v>
      </c>
      <c r="X196" s="7">
        <f t="shared" si="46"/>
        <v>5</v>
      </c>
      <c r="Y196" s="5"/>
    </row>
    <row r="197" spans="1:25" x14ac:dyDescent="0.2">
      <c r="A197" s="6">
        <v>192</v>
      </c>
      <c r="B197" s="4"/>
      <c r="C197" s="4">
        <v>32</v>
      </c>
      <c r="D197" s="5"/>
      <c r="E197" s="4" t="s">
        <v>262</v>
      </c>
      <c r="F197" s="6">
        <v>3</v>
      </c>
      <c r="G197" s="6">
        <f t="shared" si="44"/>
        <v>79.7</v>
      </c>
      <c r="H197" s="6">
        <v>79.7</v>
      </c>
      <c r="I197" s="6"/>
      <c r="J197" s="6"/>
      <c r="K197" s="6"/>
      <c r="L197" s="6">
        <v>1990</v>
      </c>
      <c r="M197" s="6">
        <f t="shared" si="42"/>
        <v>79.7</v>
      </c>
      <c r="N197" s="4"/>
      <c r="O197" s="4"/>
      <c r="P197" s="6"/>
      <c r="Q197" s="6">
        <v>79.7</v>
      </c>
      <c r="R197" s="5"/>
      <c r="S197" s="5"/>
      <c r="T197" s="5"/>
      <c r="U197" s="5"/>
      <c r="V197" s="7">
        <f t="shared" si="45"/>
        <v>79.7</v>
      </c>
      <c r="W197" s="7">
        <f t="shared" si="45"/>
        <v>79.7</v>
      </c>
      <c r="X197" s="7">
        <f t="shared" si="46"/>
        <v>3</v>
      </c>
      <c r="Y197" s="5"/>
    </row>
    <row r="198" spans="1:25" x14ac:dyDescent="0.2">
      <c r="A198" s="6">
        <v>193</v>
      </c>
      <c r="B198" s="4"/>
      <c r="C198" s="4">
        <v>33</v>
      </c>
      <c r="D198" s="5"/>
      <c r="E198" s="4" t="s">
        <v>263</v>
      </c>
      <c r="F198" s="6"/>
      <c r="G198" s="55">
        <f t="shared" si="44"/>
        <v>24.1</v>
      </c>
      <c r="H198" s="55">
        <v>24.1</v>
      </c>
      <c r="I198" s="6"/>
      <c r="J198" s="6"/>
      <c r="K198" s="6"/>
      <c r="L198" s="6">
        <v>1964</v>
      </c>
      <c r="M198" s="6">
        <f t="shared" si="42"/>
        <v>24.1</v>
      </c>
      <c r="N198" s="4">
        <v>24.1</v>
      </c>
      <c r="O198" s="4"/>
      <c r="P198" s="6"/>
      <c r="Q198" s="4"/>
      <c r="R198" s="5"/>
      <c r="S198" s="5"/>
      <c r="T198" s="5"/>
      <c r="U198" s="5"/>
      <c r="V198" s="7">
        <f t="shared" si="45"/>
        <v>24.1</v>
      </c>
      <c r="W198" s="7">
        <f t="shared" si="45"/>
        <v>24.1</v>
      </c>
      <c r="X198" s="7">
        <f t="shared" si="46"/>
        <v>0</v>
      </c>
      <c r="Y198" s="5"/>
    </row>
    <row r="199" spans="1:25" x14ac:dyDescent="0.2">
      <c r="A199" s="6">
        <v>194</v>
      </c>
      <c r="B199" s="4"/>
      <c r="C199" s="4">
        <v>34</v>
      </c>
      <c r="D199" s="5">
        <v>1</v>
      </c>
      <c r="E199" s="4" t="s">
        <v>264</v>
      </c>
      <c r="F199" s="6">
        <v>6</v>
      </c>
      <c r="G199" s="6">
        <f t="shared" si="44"/>
        <v>57.1</v>
      </c>
      <c r="H199" s="6"/>
      <c r="I199" s="6"/>
      <c r="J199" s="6">
        <v>57.1</v>
      </c>
      <c r="K199" s="6"/>
      <c r="L199" s="6">
        <v>1983</v>
      </c>
      <c r="M199" s="6">
        <f t="shared" si="42"/>
        <v>57.1</v>
      </c>
      <c r="N199" s="4"/>
      <c r="O199" s="4"/>
      <c r="P199" s="6">
        <v>57.1</v>
      </c>
      <c r="Q199" s="4"/>
      <c r="R199" s="7">
        <v>1</v>
      </c>
      <c r="S199" s="7">
        <f t="shared" ref="S199:T204" si="47">G199</f>
        <v>57.1</v>
      </c>
      <c r="T199" s="7">
        <f t="shared" si="47"/>
        <v>0</v>
      </c>
      <c r="U199" s="7">
        <f t="shared" ref="U199:U204" si="48">F199</f>
        <v>6</v>
      </c>
      <c r="V199" s="7"/>
      <c r="W199" s="7"/>
      <c r="X199" s="7"/>
      <c r="Y199" s="5"/>
    </row>
    <row r="200" spans="1:25" x14ac:dyDescent="0.2">
      <c r="A200" s="6">
        <v>195</v>
      </c>
      <c r="B200" s="4"/>
      <c r="C200" s="4"/>
      <c r="D200" s="5">
        <v>2</v>
      </c>
      <c r="E200" s="4" t="s">
        <v>265</v>
      </c>
      <c r="F200" s="6">
        <v>2</v>
      </c>
      <c r="G200" s="6">
        <f t="shared" si="44"/>
        <v>57.9</v>
      </c>
      <c r="H200" s="6"/>
      <c r="I200" s="6"/>
      <c r="J200" s="6">
        <v>57.9</v>
      </c>
      <c r="K200" s="6"/>
      <c r="L200" s="6">
        <v>1983</v>
      </c>
      <c r="M200" s="6">
        <f t="shared" si="42"/>
        <v>57.9</v>
      </c>
      <c r="N200" s="4"/>
      <c r="O200" s="4"/>
      <c r="P200" s="6">
        <v>57.9</v>
      </c>
      <c r="Q200" s="4"/>
      <c r="R200" s="7">
        <v>1</v>
      </c>
      <c r="S200" s="7">
        <f t="shared" si="47"/>
        <v>57.9</v>
      </c>
      <c r="T200" s="7">
        <f t="shared" si="47"/>
        <v>0</v>
      </c>
      <c r="U200" s="7">
        <f t="shared" si="48"/>
        <v>2</v>
      </c>
      <c r="V200" s="7"/>
      <c r="W200" s="7"/>
      <c r="X200" s="7"/>
      <c r="Y200" s="5"/>
    </row>
    <row r="201" spans="1:25" x14ac:dyDescent="0.2">
      <c r="A201" s="6">
        <v>196</v>
      </c>
      <c r="B201" s="4"/>
      <c r="C201" s="4"/>
      <c r="D201" s="5">
        <v>2</v>
      </c>
      <c r="E201" s="4" t="s">
        <v>418</v>
      </c>
      <c r="F201" s="6">
        <v>2</v>
      </c>
      <c r="G201" s="6">
        <f t="shared" si="44"/>
        <v>38.4</v>
      </c>
      <c r="H201" s="6">
        <v>38.4</v>
      </c>
      <c r="I201" s="6"/>
      <c r="J201" s="6"/>
      <c r="K201" s="6"/>
      <c r="L201" s="6">
        <v>1971</v>
      </c>
      <c r="M201" s="6">
        <f t="shared" si="42"/>
        <v>38.4</v>
      </c>
      <c r="N201" s="4"/>
      <c r="O201" s="6">
        <v>38.4</v>
      </c>
      <c r="P201" s="4"/>
      <c r="Q201" s="4"/>
      <c r="R201" s="7">
        <v>1</v>
      </c>
      <c r="S201" s="7">
        <f t="shared" si="47"/>
        <v>38.4</v>
      </c>
      <c r="T201" s="7">
        <f t="shared" si="47"/>
        <v>38.4</v>
      </c>
      <c r="U201" s="7">
        <f t="shared" si="48"/>
        <v>2</v>
      </c>
      <c r="V201" s="7"/>
      <c r="W201" s="7"/>
      <c r="X201" s="7"/>
      <c r="Y201" s="5"/>
    </row>
    <row r="202" spans="1:25" x14ac:dyDescent="0.2">
      <c r="A202" s="6">
        <v>197</v>
      </c>
      <c r="B202" s="4"/>
      <c r="C202" s="4"/>
      <c r="D202" s="5">
        <v>5</v>
      </c>
      <c r="E202" s="4" t="s">
        <v>259</v>
      </c>
      <c r="F202" s="6"/>
      <c r="G202" s="6">
        <f t="shared" si="44"/>
        <v>38.4</v>
      </c>
      <c r="H202" s="6">
        <v>38.4</v>
      </c>
      <c r="I202" s="6"/>
      <c r="J202" s="6"/>
      <c r="K202" s="6"/>
      <c r="L202" s="6">
        <v>1971</v>
      </c>
      <c r="M202" s="6">
        <f t="shared" si="42"/>
        <v>38.4</v>
      </c>
      <c r="N202" s="4"/>
      <c r="O202" s="4">
        <v>38.4</v>
      </c>
      <c r="P202" s="6"/>
      <c r="Q202" s="4"/>
      <c r="R202" s="7">
        <v>1</v>
      </c>
      <c r="S202" s="7">
        <f t="shared" si="47"/>
        <v>38.4</v>
      </c>
      <c r="T202" s="7">
        <f t="shared" si="47"/>
        <v>38.4</v>
      </c>
      <c r="U202" s="7">
        <f t="shared" si="48"/>
        <v>0</v>
      </c>
      <c r="V202" s="7"/>
      <c r="W202" s="7"/>
      <c r="X202" s="7"/>
      <c r="Y202" s="5"/>
    </row>
    <row r="203" spans="1:25" x14ac:dyDescent="0.2">
      <c r="A203" s="6">
        <v>198</v>
      </c>
      <c r="B203" s="4"/>
      <c r="C203" s="4"/>
      <c r="D203" s="5">
        <v>7</v>
      </c>
      <c r="E203" s="4" t="s">
        <v>419</v>
      </c>
      <c r="F203" s="6">
        <v>3</v>
      </c>
      <c r="G203" s="6">
        <f t="shared" si="44"/>
        <v>50.3</v>
      </c>
      <c r="H203" s="6">
        <v>50.3</v>
      </c>
      <c r="I203" s="6"/>
      <c r="J203" s="6"/>
      <c r="K203" s="6"/>
      <c r="L203" s="6">
        <v>1971</v>
      </c>
      <c r="M203" s="6">
        <f t="shared" si="42"/>
        <v>50.3</v>
      </c>
      <c r="N203" s="4"/>
      <c r="O203" s="6"/>
      <c r="P203" s="6">
        <v>50.3</v>
      </c>
      <c r="Q203" s="4"/>
      <c r="R203" s="7">
        <v>1</v>
      </c>
      <c r="S203" s="7">
        <f t="shared" si="47"/>
        <v>50.3</v>
      </c>
      <c r="T203" s="7">
        <f t="shared" si="47"/>
        <v>50.3</v>
      </c>
      <c r="U203" s="7">
        <f t="shared" si="48"/>
        <v>3</v>
      </c>
      <c r="V203" s="7"/>
      <c r="W203" s="7"/>
      <c r="X203" s="7"/>
      <c r="Y203" s="5"/>
    </row>
    <row r="204" spans="1:25" x14ac:dyDescent="0.2">
      <c r="A204" s="6">
        <v>199</v>
      </c>
      <c r="B204" s="4"/>
      <c r="C204" s="4"/>
      <c r="D204" s="5">
        <v>4</v>
      </c>
      <c r="E204" s="4" t="s">
        <v>269</v>
      </c>
      <c r="F204" s="6">
        <v>1</v>
      </c>
      <c r="G204" s="6">
        <f>H204+I204+J204+K204</f>
        <v>39.4</v>
      </c>
      <c r="H204" s="6">
        <v>39.4</v>
      </c>
      <c r="I204" s="6"/>
      <c r="J204" s="6"/>
      <c r="K204" s="6"/>
      <c r="L204" s="6">
        <v>1971</v>
      </c>
      <c r="M204" s="6">
        <f t="shared" si="42"/>
        <v>39.4</v>
      </c>
      <c r="N204" s="4"/>
      <c r="O204" s="6">
        <v>39.4</v>
      </c>
      <c r="P204" s="6"/>
      <c r="Q204" s="4"/>
      <c r="R204" s="7">
        <v>1</v>
      </c>
      <c r="S204" s="7">
        <f t="shared" si="47"/>
        <v>39.4</v>
      </c>
      <c r="T204" s="7">
        <f t="shared" si="47"/>
        <v>39.4</v>
      </c>
      <c r="U204" s="7">
        <f t="shared" si="48"/>
        <v>1</v>
      </c>
      <c r="V204" s="7"/>
      <c r="W204" s="7"/>
      <c r="X204" s="7"/>
      <c r="Y204" s="5"/>
    </row>
    <row r="205" spans="1:25" x14ac:dyDescent="0.2">
      <c r="A205" s="6">
        <v>200</v>
      </c>
      <c r="B205" s="4"/>
      <c r="C205" s="4">
        <v>38</v>
      </c>
      <c r="D205" s="5"/>
      <c r="E205" s="4" t="s">
        <v>270</v>
      </c>
      <c r="F205" s="6"/>
      <c r="G205" s="6">
        <f>H205+I205+J205+K205</f>
        <v>17.8</v>
      </c>
      <c r="H205" s="6">
        <v>17.8</v>
      </c>
      <c r="I205" s="6"/>
      <c r="J205" s="6"/>
      <c r="K205" s="6"/>
      <c r="L205" s="6">
        <v>1980</v>
      </c>
      <c r="M205" s="6">
        <f t="shared" ref="M205:M228" si="49">N205+O205+P205+Q205</f>
        <v>17.8</v>
      </c>
      <c r="N205" s="6">
        <v>17.8</v>
      </c>
      <c r="O205" s="6"/>
      <c r="P205" s="4"/>
      <c r="Q205" s="4"/>
      <c r="R205" s="7"/>
      <c r="S205" s="7"/>
      <c r="T205" s="7"/>
      <c r="U205" s="7"/>
      <c r="V205" s="7">
        <f>G205</f>
        <v>17.8</v>
      </c>
      <c r="W205" s="7">
        <f>H205</f>
        <v>17.8</v>
      </c>
      <c r="X205" s="7">
        <f>F205</f>
        <v>0</v>
      </c>
      <c r="Y205" s="5"/>
    </row>
    <row r="206" spans="1:25" x14ac:dyDescent="0.2">
      <c r="A206" s="6">
        <v>201</v>
      </c>
      <c r="B206" s="4"/>
      <c r="C206" s="4">
        <v>39</v>
      </c>
      <c r="D206" s="5"/>
      <c r="E206" s="4" t="s">
        <v>271</v>
      </c>
      <c r="F206" s="6">
        <v>1</v>
      </c>
      <c r="G206" s="6">
        <f>H206+I206+J206+K206</f>
        <v>37.9</v>
      </c>
      <c r="H206" s="6">
        <v>37.9</v>
      </c>
      <c r="I206" s="6"/>
      <c r="J206" s="6"/>
      <c r="K206" s="6"/>
      <c r="L206" s="6">
        <v>1964</v>
      </c>
      <c r="M206" s="6">
        <f t="shared" si="49"/>
        <v>37.9</v>
      </c>
      <c r="N206" s="6"/>
      <c r="O206" s="6">
        <v>37.9</v>
      </c>
      <c r="P206" s="4"/>
      <c r="Q206" s="4"/>
      <c r="R206" s="7"/>
      <c r="S206" s="7"/>
      <c r="T206" s="7"/>
      <c r="U206" s="7"/>
      <c r="V206" s="7">
        <f>G206</f>
        <v>37.9</v>
      </c>
      <c r="W206" s="7">
        <f>H206</f>
        <v>37.9</v>
      </c>
      <c r="X206" s="7">
        <f>F206</f>
        <v>1</v>
      </c>
      <c r="Y206" s="5"/>
    </row>
    <row r="207" spans="1:25" x14ac:dyDescent="0.2">
      <c r="A207" s="6">
        <v>202</v>
      </c>
      <c r="B207" s="4"/>
      <c r="C207" s="4" t="s">
        <v>290</v>
      </c>
      <c r="D207" s="5">
        <v>1</v>
      </c>
      <c r="E207" s="4" t="s">
        <v>291</v>
      </c>
      <c r="F207" s="6">
        <v>3</v>
      </c>
      <c r="G207" s="55">
        <f>H207+I207+J207+K207</f>
        <v>53.3</v>
      </c>
      <c r="H207" s="55">
        <v>53.3</v>
      </c>
      <c r="I207" s="6"/>
      <c r="J207" s="6"/>
      <c r="K207" s="6"/>
      <c r="L207" s="6">
        <v>1985</v>
      </c>
      <c r="M207" s="6">
        <f t="shared" si="49"/>
        <v>53.3</v>
      </c>
      <c r="N207" s="6"/>
      <c r="O207" s="6"/>
      <c r="P207" s="6">
        <v>53.3</v>
      </c>
      <c r="Q207" s="4"/>
      <c r="R207" s="7">
        <v>1</v>
      </c>
      <c r="S207" s="7">
        <f>G207</f>
        <v>53.3</v>
      </c>
      <c r="T207" s="7">
        <f>H207</f>
        <v>53.3</v>
      </c>
      <c r="U207" s="7">
        <f>F207</f>
        <v>3</v>
      </c>
      <c r="V207" s="7"/>
      <c r="W207" s="7"/>
      <c r="X207" s="7"/>
      <c r="Y207" s="5"/>
    </row>
    <row r="208" spans="1:25" x14ac:dyDescent="0.2">
      <c r="A208" s="6">
        <v>203</v>
      </c>
      <c r="B208" s="4"/>
      <c r="C208" s="4">
        <v>40</v>
      </c>
      <c r="D208" s="5"/>
      <c r="E208" s="4" t="s">
        <v>272</v>
      </c>
      <c r="F208" s="6">
        <v>1</v>
      </c>
      <c r="G208" s="6">
        <f t="shared" ref="G208:G216" si="50">H208+I208+J209+K209</f>
        <v>40.5</v>
      </c>
      <c r="H208" s="6">
        <v>40.5</v>
      </c>
      <c r="I208" s="6"/>
      <c r="J208" s="6"/>
      <c r="K208" s="6"/>
      <c r="L208" s="6">
        <v>1985</v>
      </c>
      <c r="M208" s="6">
        <f t="shared" si="49"/>
        <v>52.9</v>
      </c>
      <c r="N208" s="4"/>
      <c r="O208" s="4"/>
      <c r="P208" s="6">
        <v>52.9</v>
      </c>
      <c r="Q208" s="4"/>
      <c r="R208" s="7">
        <v>1</v>
      </c>
      <c r="S208" s="66" t="e">
        <f>#REF!</f>
        <v>#REF!</v>
      </c>
      <c r="T208" s="66" t="e">
        <f>#REF!</f>
        <v>#REF!</v>
      </c>
      <c r="U208" s="66" t="e">
        <f>#REF!</f>
        <v>#REF!</v>
      </c>
      <c r="V208" s="7"/>
      <c r="W208" s="7"/>
      <c r="X208" s="7"/>
      <c r="Y208" s="5"/>
    </row>
    <row r="209" spans="1:25" x14ac:dyDescent="0.2">
      <c r="A209" s="6">
        <v>204</v>
      </c>
      <c r="B209" s="4"/>
      <c r="C209" s="4">
        <v>41</v>
      </c>
      <c r="D209" s="5"/>
      <c r="E209" s="4" t="s">
        <v>273</v>
      </c>
      <c r="F209" s="6">
        <v>2</v>
      </c>
      <c r="G209" s="6">
        <f t="shared" si="50"/>
        <v>46.1</v>
      </c>
      <c r="H209" s="6">
        <v>46.1</v>
      </c>
      <c r="I209" s="6"/>
      <c r="J209" s="6"/>
      <c r="K209" s="6"/>
      <c r="L209" s="6">
        <v>1965</v>
      </c>
      <c r="M209" s="6">
        <f t="shared" si="49"/>
        <v>40.5</v>
      </c>
      <c r="N209" s="4"/>
      <c r="O209" s="4"/>
      <c r="P209" s="6">
        <v>40.5</v>
      </c>
      <c r="Q209" s="4"/>
      <c r="R209" s="5"/>
      <c r="S209" s="5"/>
      <c r="T209" s="5"/>
      <c r="U209" s="5"/>
      <c r="V209" s="7">
        <f t="shared" ref="V209:W221" si="51">G208</f>
        <v>40.5</v>
      </c>
      <c r="W209" s="7">
        <f t="shared" si="51"/>
        <v>40.5</v>
      </c>
      <c r="X209" s="7">
        <f>F208</f>
        <v>1</v>
      </c>
      <c r="Y209" s="5"/>
    </row>
    <row r="210" spans="1:25" x14ac:dyDescent="0.2">
      <c r="A210" s="6">
        <v>205</v>
      </c>
      <c r="B210" s="4"/>
      <c r="C210" s="4">
        <v>42</v>
      </c>
      <c r="D210" s="5"/>
      <c r="E210" s="4" t="s">
        <v>274</v>
      </c>
      <c r="F210" s="6">
        <v>3</v>
      </c>
      <c r="G210" s="6">
        <f t="shared" si="50"/>
        <v>36.700000000000003</v>
      </c>
      <c r="H210" s="6">
        <v>36.700000000000003</v>
      </c>
      <c r="I210" s="6"/>
      <c r="J210" s="6"/>
      <c r="K210" s="6"/>
      <c r="L210" s="6">
        <v>1960</v>
      </c>
      <c r="M210" s="6">
        <f t="shared" si="49"/>
        <v>46.1</v>
      </c>
      <c r="N210" s="4"/>
      <c r="O210" s="4"/>
      <c r="P210" s="6">
        <v>46.1</v>
      </c>
      <c r="Q210" s="4"/>
      <c r="R210" s="5"/>
      <c r="S210" s="5"/>
      <c r="T210" s="5"/>
      <c r="U210" s="5"/>
      <c r="V210" s="7">
        <f t="shared" si="51"/>
        <v>46.1</v>
      </c>
      <c r="W210" s="7">
        <f t="shared" si="51"/>
        <v>46.1</v>
      </c>
      <c r="X210" s="7">
        <f>F209</f>
        <v>2</v>
      </c>
      <c r="Y210" s="5"/>
    </row>
    <row r="211" spans="1:25" x14ac:dyDescent="0.2">
      <c r="A211" s="6">
        <v>206</v>
      </c>
      <c r="B211" s="4"/>
      <c r="C211" s="4">
        <v>43</v>
      </c>
      <c r="D211" s="5"/>
      <c r="E211" s="4" t="s">
        <v>275</v>
      </c>
      <c r="F211" s="6">
        <v>2</v>
      </c>
      <c r="G211" s="6">
        <f t="shared" si="50"/>
        <v>41.7</v>
      </c>
      <c r="H211" s="6">
        <v>41.7</v>
      </c>
      <c r="I211" s="6"/>
      <c r="J211" s="6"/>
      <c r="K211" s="6"/>
      <c r="L211" s="6">
        <v>1964</v>
      </c>
      <c r="M211" s="6">
        <f t="shared" si="49"/>
        <v>36.700000000000003</v>
      </c>
      <c r="N211" s="4"/>
      <c r="O211" s="6">
        <v>36.700000000000003</v>
      </c>
      <c r="P211" s="6"/>
      <c r="Q211" s="4"/>
      <c r="R211" s="5"/>
      <c r="S211" s="5"/>
      <c r="T211" s="5"/>
      <c r="U211" s="5"/>
      <c r="V211" s="7">
        <f t="shared" si="51"/>
        <v>36.700000000000003</v>
      </c>
      <c r="W211" s="7">
        <f t="shared" si="51"/>
        <v>36.700000000000003</v>
      </c>
      <c r="X211" s="7">
        <f>F210</f>
        <v>3</v>
      </c>
      <c r="Y211" s="5"/>
    </row>
    <row r="212" spans="1:25" x14ac:dyDescent="0.2">
      <c r="A212" s="6">
        <v>207</v>
      </c>
      <c r="B212" s="4"/>
      <c r="C212" s="4">
        <v>44</v>
      </c>
      <c r="D212" s="5"/>
      <c r="E212" s="4" t="s">
        <v>276</v>
      </c>
      <c r="F212" s="6"/>
      <c r="G212" s="6">
        <f t="shared" si="50"/>
        <v>36.5</v>
      </c>
      <c r="H212" s="6">
        <v>36.5</v>
      </c>
      <c r="I212" s="6"/>
      <c r="J212" s="6"/>
      <c r="K212" s="6"/>
      <c r="L212" s="6">
        <v>1964</v>
      </c>
      <c r="M212" s="6">
        <f t="shared" si="49"/>
        <v>41.7</v>
      </c>
      <c r="N212" s="4"/>
      <c r="O212" s="6">
        <v>41.7</v>
      </c>
      <c r="P212" s="6"/>
      <c r="Q212" s="4"/>
      <c r="R212" s="5"/>
      <c r="S212" s="5"/>
      <c r="T212" s="5"/>
      <c r="U212" s="5"/>
      <c r="V212" s="7">
        <f t="shared" si="51"/>
        <v>41.7</v>
      </c>
      <c r="W212" s="7">
        <f t="shared" si="51"/>
        <v>41.7</v>
      </c>
      <c r="X212" s="7">
        <f>F211</f>
        <v>2</v>
      </c>
      <c r="Y212" s="5"/>
    </row>
    <row r="213" spans="1:25" x14ac:dyDescent="0.2">
      <c r="A213" s="6">
        <v>208</v>
      </c>
      <c r="B213" s="4"/>
      <c r="C213" s="4">
        <v>46</v>
      </c>
      <c r="D213" s="5"/>
      <c r="E213" s="4" t="s">
        <v>277</v>
      </c>
      <c r="F213" s="6"/>
      <c r="G213" s="6">
        <f t="shared" si="50"/>
        <v>27.3</v>
      </c>
      <c r="H213" s="6">
        <v>27.3</v>
      </c>
      <c r="I213" s="6"/>
      <c r="J213" s="6"/>
      <c r="K213" s="6"/>
      <c r="L213" s="6">
        <v>1965</v>
      </c>
      <c r="M213" s="6">
        <f t="shared" si="49"/>
        <v>36.5</v>
      </c>
      <c r="N213" s="4"/>
      <c r="O213" s="6">
        <v>36.5</v>
      </c>
      <c r="P213" s="6"/>
      <c r="Q213" s="4"/>
      <c r="R213" s="5"/>
      <c r="S213" s="5"/>
      <c r="T213" s="5"/>
      <c r="U213" s="5"/>
      <c r="V213" s="7">
        <f t="shared" si="51"/>
        <v>36.5</v>
      </c>
      <c r="W213" s="7">
        <f t="shared" si="51"/>
        <v>36.5</v>
      </c>
      <c r="X213" s="7">
        <f>F212</f>
        <v>0</v>
      </c>
      <c r="Y213" s="5"/>
    </row>
    <row r="214" spans="1:25" x14ac:dyDescent="0.2">
      <c r="A214" s="6">
        <v>209</v>
      </c>
      <c r="B214" s="4"/>
      <c r="C214" s="4">
        <v>47</v>
      </c>
      <c r="D214" s="5"/>
      <c r="E214" s="4" t="s">
        <v>278</v>
      </c>
      <c r="F214" s="6">
        <v>1</v>
      </c>
      <c r="G214" s="6">
        <f t="shared" si="50"/>
        <v>40.200000000000003</v>
      </c>
      <c r="H214" s="6">
        <v>40.200000000000003</v>
      </c>
      <c r="I214" s="6"/>
      <c r="J214" s="6"/>
      <c r="K214" s="6"/>
      <c r="L214" s="6">
        <v>1964</v>
      </c>
      <c r="M214" s="6">
        <f t="shared" si="49"/>
        <v>27.3</v>
      </c>
      <c r="N214" s="6">
        <v>27.3</v>
      </c>
      <c r="O214" s="6"/>
      <c r="P214" s="6"/>
      <c r="Q214" s="4"/>
      <c r="R214" s="5"/>
      <c r="S214" s="5"/>
      <c r="T214" s="5"/>
      <c r="U214" s="5"/>
      <c r="V214" s="7">
        <f t="shared" si="51"/>
        <v>27.3</v>
      </c>
      <c r="W214" s="7">
        <f t="shared" si="51"/>
        <v>27.3</v>
      </c>
      <c r="X214" s="7">
        <f t="shared" ref="X214:X221" si="52">F213</f>
        <v>0</v>
      </c>
      <c r="Y214" s="5"/>
    </row>
    <row r="215" spans="1:25" x14ac:dyDescent="0.2">
      <c r="A215" s="6">
        <v>210</v>
      </c>
      <c r="B215" s="4"/>
      <c r="C215" s="4">
        <v>48</v>
      </c>
      <c r="D215" s="5"/>
      <c r="E215" s="4" t="s">
        <v>279</v>
      </c>
      <c r="F215" s="6">
        <v>4</v>
      </c>
      <c r="G215" s="6">
        <f t="shared" si="50"/>
        <v>82</v>
      </c>
      <c r="H215" s="6">
        <v>82</v>
      </c>
      <c r="I215" s="6"/>
      <c r="J215" s="6"/>
      <c r="K215" s="6"/>
      <c r="L215" s="6">
        <v>1959</v>
      </c>
      <c r="M215" s="6">
        <f t="shared" si="49"/>
        <v>40.200000000000003</v>
      </c>
      <c r="N215" s="6"/>
      <c r="O215" s="6"/>
      <c r="P215" s="6">
        <v>40.200000000000003</v>
      </c>
      <c r="Q215" s="4"/>
      <c r="R215" s="5"/>
      <c r="S215" s="5"/>
      <c r="T215" s="5"/>
      <c r="U215" s="5"/>
      <c r="V215" s="7">
        <f t="shared" si="51"/>
        <v>40.200000000000003</v>
      </c>
      <c r="W215" s="7">
        <f t="shared" si="51"/>
        <v>40.200000000000003</v>
      </c>
      <c r="X215" s="7">
        <f t="shared" si="52"/>
        <v>1</v>
      </c>
      <c r="Y215" s="5"/>
    </row>
    <row r="216" spans="1:25" x14ac:dyDescent="0.2">
      <c r="A216" s="6">
        <v>211</v>
      </c>
      <c r="B216" s="4"/>
      <c r="C216" s="4">
        <v>49</v>
      </c>
      <c r="D216" s="5"/>
      <c r="E216" s="4" t="s">
        <v>280</v>
      </c>
      <c r="F216" s="6"/>
      <c r="G216" s="6">
        <f t="shared" si="50"/>
        <v>39.200000000000003</v>
      </c>
      <c r="H216" s="6">
        <v>39.200000000000003</v>
      </c>
      <c r="I216" s="6"/>
      <c r="J216" s="6"/>
      <c r="K216" s="6"/>
      <c r="L216" s="6">
        <v>1960</v>
      </c>
      <c r="M216" s="6">
        <f t="shared" si="49"/>
        <v>82</v>
      </c>
      <c r="N216" s="6"/>
      <c r="O216" s="6"/>
      <c r="P216" s="6">
        <v>82</v>
      </c>
      <c r="Q216" s="4"/>
      <c r="R216" s="5"/>
      <c r="S216" s="5"/>
      <c r="T216" s="5"/>
      <c r="U216" s="5"/>
      <c r="V216" s="7">
        <f t="shared" si="51"/>
        <v>82</v>
      </c>
      <c r="W216" s="7">
        <f t="shared" si="51"/>
        <v>82</v>
      </c>
      <c r="X216" s="7">
        <f t="shared" si="52"/>
        <v>4</v>
      </c>
      <c r="Y216" s="5"/>
    </row>
    <row r="217" spans="1:25" x14ac:dyDescent="0.2">
      <c r="A217" s="6">
        <v>212</v>
      </c>
      <c r="B217" s="4"/>
      <c r="C217" s="4">
        <v>50</v>
      </c>
      <c r="D217" s="5"/>
      <c r="E217" s="4" t="s">
        <v>281</v>
      </c>
      <c r="F217" s="6">
        <v>1</v>
      </c>
      <c r="G217" s="53">
        <v>33.299999999999997</v>
      </c>
      <c r="H217" s="6">
        <v>33.299999999999997</v>
      </c>
      <c r="I217" s="6"/>
      <c r="J217" s="6"/>
      <c r="K217" s="6"/>
      <c r="L217" s="6">
        <v>1964</v>
      </c>
      <c r="M217" s="6">
        <f t="shared" si="49"/>
        <v>39.200000000000003</v>
      </c>
      <c r="N217" s="6"/>
      <c r="O217" s="6">
        <v>39.200000000000003</v>
      </c>
      <c r="P217" s="6"/>
      <c r="Q217" s="4"/>
      <c r="R217" s="5"/>
      <c r="S217" s="5"/>
      <c r="T217" s="5"/>
      <c r="U217" s="5"/>
      <c r="V217" s="7">
        <f t="shared" si="51"/>
        <v>39.200000000000003</v>
      </c>
      <c r="W217" s="7">
        <f t="shared" si="51"/>
        <v>39.200000000000003</v>
      </c>
      <c r="X217" s="7">
        <f t="shared" si="52"/>
        <v>0</v>
      </c>
      <c r="Y217" s="5"/>
    </row>
    <row r="218" spans="1:25" x14ac:dyDescent="0.2">
      <c r="A218" s="6">
        <v>213</v>
      </c>
      <c r="B218" s="4"/>
      <c r="C218" s="4">
        <v>53</v>
      </c>
      <c r="D218" s="5"/>
      <c r="E218" s="4" t="s">
        <v>282</v>
      </c>
      <c r="F218" s="6">
        <v>1</v>
      </c>
      <c r="G218" s="55">
        <f t="shared" ref="G218:G227" si="53">H218+I218+J219+K219</f>
        <v>54</v>
      </c>
      <c r="H218" s="55">
        <v>54</v>
      </c>
      <c r="I218" s="55"/>
      <c r="J218" s="6"/>
      <c r="K218" s="6"/>
      <c r="L218" s="6">
        <v>2000</v>
      </c>
      <c r="M218" s="6">
        <f t="shared" si="49"/>
        <v>30.3</v>
      </c>
      <c r="N218" s="6">
        <v>30.3</v>
      </c>
      <c r="O218" s="6"/>
      <c r="P218" s="6"/>
      <c r="Q218" s="4"/>
      <c r="R218" s="5"/>
      <c r="S218" s="5"/>
      <c r="T218" s="5"/>
      <c r="U218" s="5"/>
      <c r="V218" s="7" t="e">
        <f>#REF!</f>
        <v>#REF!</v>
      </c>
      <c r="W218" s="7" t="e">
        <f>#REF!</f>
        <v>#REF!</v>
      </c>
      <c r="X218" s="7" t="e">
        <f>#REF!</f>
        <v>#REF!</v>
      </c>
      <c r="Y218" s="5"/>
    </row>
    <row r="219" spans="1:25" x14ac:dyDescent="0.2">
      <c r="A219" s="6">
        <v>214</v>
      </c>
      <c r="B219" s="4"/>
      <c r="C219" s="4">
        <v>54</v>
      </c>
      <c r="D219" s="5"/>
      <c r="E219" s="4" t="s">
        <v>283</v>
      </c>
      <c r="F219" s="6">
        <v>6</v>
      </c>
      <c r="G219" s="55">
        <f t="shared" si="53"/>
        <v>55.8</v>
      </c>
      <c r="H219" s="55">
        <v>55.8</v>
      </c>
      <c r="I219" s="55"/>
      <c r="J219" s="6"/>
      <c r="K219" s="6"/>
      <c r="L219" s="6">
        <v>1989</v>
      </c>
      <c r="M219" s="6">
        <f t="shared" si="49"/>
        <v>54</v>
      </c>
      <c r="N219" s="4"/>
      <c r="O219" s="6">
        <v>54</v>
      </c>
      <c r="P219" s="6"/>
      <c r="Q219" s="4"/>
      <c r="R219" s="5"/>
      <c r="S219" s="5"/>
      <c r="T219" s="5"/>
      <c r="U219" s="5"/>
      <c r="V219" s="7">
        <f t="shared" si="51"/>
        <v>54</v>
      </c>
      <c r="W219" s="7">
        <f t="shared" si="51"/>
        <v>54</v>
      </c>
      <c r="X219" s="7">
        <f t="shared" si="52"/>
        <v>1</v>
      </c>
      <c r="Y219" s="5"/>
    </row>
    <row r="220" spans="1:25" x14ac:dyDescent="0.2">
      <c r="A220" s="6">
        <v>215</v>
      </c>
      <c r="B220" s="4"/>
      <c r="C220" s="4">
        <v>55</v>
      </c>
      <c r="D220" s="5"/>
      <c r="E220" s="4" t="s">
        <v>284</v>
      </c>
      <c r="F220" s="6">
        <v>2</v>
      </c>
      <c r="G220" s="55">
        <f t="shared" si="53"/>
        <v>35.799999999999997</v>
      </c>
      <c r="H220" s="55">
        <v>35.799999999999997</v>
      </c>
      <c r="I220" s="55"/>
      <c r="J220" s="6"/>
      <c r="K220" s="6"/>
      <c r="L220" s="6">
        <v>1979</v>
      </c>
      <c r="M220" s="6">
        <f t="shared" si="49"/>
        <v>55.8</v>
      </c>
      <c r="N220" s="4"/>
      <c r="O220" s="6">
        <v>55.8</v>
      </c>
      <c r="P220" s="6"/>
      <c r="Q220" s="4"/>
      <c r="R220" s="5"/>
      <c r="S220" s="5"/>
      <c r="T220" s="5"/>
      <c r="U220" s="5"/>
      <c r="V220" s="7">
        <f t="shared" si="51"/>
        <v>55.8</v>
      </c>
      <c r="W220" s="7">
        <f t="shared" si="51"/>
        <v>55.8</v>
      </c>
      <c r="X220" s="7">
        <f t="shared" si="52"/>
        <v>6</v>
      </c>
      <c r="Y220" s="5"/>
    </row>
    <row r="221" spans="1:25" x14ac:dyDescent="0.2">
      <c r="A221" s="6">
        <v>216</v>
      </c>
      <c r="B221" s="4"/>
      <c r="C221" s="4">
        <v>57</v>
      </c>
      <c r="D221" s="5">
        <v>1</v>
      </c>
      <c r="E221" s="4" t="s">
        <v>474</v>
      </c>
      <c r="F221" s="6">
        <v>4</v>
      </c>
      <c r="G221" s="55">
        <f t="shared" si="53"/>
        <v>62.7</v>
      </c>
      <c r="H221" s="55">
        <v>62.7</v>
      </c>
      <c r="I221" s="55"/>
      <c r="J221" s="6"/>
      <c r="K221" s="6"/>
      <c r="L221" s="6">
        <v>1965</v>
      </c>
      <c r="M221" s="6">
        <f t="shared" si="49"/>
        <v>35.799999999999997</v>
      </c>
      <c r="N221" s="4"/>
      <c r="O221" s="6">
        <v>35.799999999999997</v>
      </c>
      <c r="P221" s="6"/>
      <c r="Q221" s="4"/>
      <c r="R221" s="5"/>
      <c r="S221" s="5"/>
      <c r="T221" s="5"/>
      <c r="U221" s="5"/>
      <c r="V221" s="7">
        <f t="shared" si="51"/>
        <v>35.799999999999997</v>
      </c>
      <c r="W221" s="7">
        <f t="shared" si="51"/>
        <v>35.799999999999997</v>
      </c>
      <c r="X221" s="7">
        <f t="shared" si="52"/>
        <v>2</v>
      </c>
      <c r="Y221" s="5"/>
    </row>
    <row r="222" spans="1:25" x14ac:dyDescent="0.2">
      <c r="A222" s="6">
        <v>217</v>
      </c>
      <c r="B222" s="4"/>
      <c r="C222" s="4"/>
      <c r="D222" s="5">
        <v>2</v>
      </c>
      <c r="E222" s="4" t="s">
        <v>285</v>
      </c>
      <c r="F222" s="6">
        <v>3</v>
      </c>
      <c r="G222" s="55">
        <f t="shared" si="53"/>
        <v>75.8</v>
      </c>
      <c r="H222" s="55">
        <v>75.8</v>
      </c>
      <c r="I222" s="55"/>
      <c r="J222" s="6"/>
      <c r="K222" s="6"/>
      <c r="L222" s="6">
        <v>1981</v>
      </c>
      <c r="M222" s="6">
        <f t="shared" si="49"/>
        <v>62.7</v>
      </c>
      <c r="N222" s="4"/>
      <c r="O222" s="6"/>
      <c r="P222" s="6">
        <v>62.7</v>
      </c>
      <c r="Q222" s="4"/>
      <c r="R222" s="7">
        <v>1</v>
      </c>
      <c r="S222" s="7">
        <f>G221</f>
        <v>62.7</v>
      </c>
      <c r="T222" s="7">
        <f>H221</f>
        <v>62.7</v>
      </c>
      <c r="U222" s="7">
        <f>F221</f>
        <v>4</v>
      </c>
      <c r="V222" s="7"/>
      <c r="W222" s="7"/>
      <c r="X222" s="7"/>
      <c r="Y222" s="5"/>
    </row>
    <row r="223" spans="1:25" x14ac:dyDescent="0.2">
      <c r="A223" s="6">
        <v>218</v>
      </c>
      <c r="B223" s="4"/>
      <c r="C223" s="4">
        <v>60</v>
      </c>
      <c r="D223" s="5"/>
      <c r="E223" s="4" t="s">
        <v>286</v>
      </c>
      <c r="F223" s="6">
        <v>1</v>
      </c>
      <c r="G223" s="55">
        <f t="shared" si="53"/>
        <v>39.9</v>
      </c>
      <c r="H223" s="55">
        <v>39.9</v>
      </c>
      <c r="I223" s="55"/>
      <c r="J223" s="6"/>
      <c r="K223" s="6"/>
      <c r="L223" s="6">
        <v>1981</v>
      </c>
      <c r="M223" s="6">
        <f t="shared" si="49"/>
        <v>75.8</v>
      </c>
      <c r="N223" s="4"/>
      <c r="O223" s="6"/>
      <c r="P223" s="6">
        <v>75.8</v>
      </c>
      <c r="Q223" s="4"/>
      <c r="R223" s="7">
        <v>1</v>
      </c>
      <c r="S223" s="7">
        <f>G222</f>
        <v>75.8</v>
      </c>
      <c r="T223" s="7">
        <f>H222</f>
        <v>75.8</v>
      </c>
      <c r="U223" s="7">
        <f>F222</f>
        <v>3</v>
      </c>
      <c r="V223" s="7"/>
      <c r="W223" s="7"/>
      <c r="X223" s="7"/>
      <c r="Y223" s="5"/>
    </row>
    <row r="224" spans="1:25" x14ac:dyDescent="0.2">
      <c r="A224" s="6">
        <v>219</v>
      </c>
      <c r="B224" s="4"/>
      <c r="C224" s="4">
        <v>62</v>
      </c>
      <c r="D224" s="5"/>
      <c r="E224" s="4" t="s">
        <v>287</v>
      </c>
      <c r="F224" s="6">
        <v>2</v>
      </c>
      <c r="G224" s="6">
        <f t="shared" si="53"/>
        <v>43.8</v>
      </c>
      <c r="H224" s="6">
        <v>43.8</v>
      </c>
      <c r="I224" s="6"/>
      <c r="J224" s="6"/>
      <c r="K224" s="6"/>
      <c r="L224" s="6">
        <v>1965</v>
      </c>
      <c r="M224" s="6">
        <f t="shared" si="49"/>
        <v>39.9</v>
      </c>
      <c r="N224" s="4"/>
      <c r="O224" s="6">
        <v>39.9</v>
      </c>
      <c r="P224" s="6"/>
      <c r="Q224" s="4"/>
      <c r="R224" s="7"/>
      <c r="S224" s="7"/>
      <c r="T224" s="7"/>
      <c r="U224" s="7"/>
      <c r="V224" s="7">
        <f>G223</f>
        <v>39.9</v>
      </c>
      <c r="W224" s="7">
        <f>H223</f>
        <v>39.9</v>
      </c>
      <c r="X224" s="7">
        <f>F223</f>
        <v>1</v>
      </c>
      <c r="Y224" s="5"/>
    </row>
    <row r="225" spans="1:25" x14ac:dyDescent="0.2">
      <c r="A225" s="6">
        <v>220</v>
      </c>
      <c r="B225" s="4"/>
      <c r="C225" s="4">
        <v>64</v>
      </c>
      <c r="D225" s="5">
        <v>1</v>
      </c>
      <c r="E225" s="4" t="s">
        <v>429</v>
      </c>
      <c r="F225" s="6">
        <v>2</v>
      </c>
      <c r="G225" s="6">
        <f t="shared" si="53"/>
        <v>77.400000000000006</v>
      </c>
      <c r="H225" s="6">
        <v>77.400000000000006</v>
      </c>
      <c r="I225" s="6"/>
      <c r="J225" s="6"/>
      <c r="K225" s="6"/>
      <c r="L225" s="6">
        <v>1967</v>
      </c>
      <c r="M225" s="6">
        <f t="shared" si="49"/>
        <v>43.8</v>
      </c>
      <c r="N225" s="4"/>
      <c r="O225" s="6">
        <v>43.8</v>
      </c>
      <c r="P225" s="6"/>
      <c r="Q225" s="4"/>
      <c r="R225" s="7"/>
      <c r="S225" s="7"/>
      <c r="T225" s="7"/>
      <c r="U225" s="7"/>
      <c r="V225" s="7">
        <f>G224</f>
        <v>43.8</v>
      </c>
      <c r="W225" s="7">
        <f>H224</f>
        <v>43.8</v>
      </c>
      <c r="X225" s="7">
        <f>F224</f>
        <v>2</v>
      </c>
      <c r="Y225" s="5"/>
    </row>
    <row r="226" spans="1:25" x14ac:dyDescent="0.2">
      <c r="A226" s="6">
        <v>221</v>
      </c>
      <c r="B226" s="4"/>
      <c r="C226" s="4"/>
      <c r="D226" s="5">
        <v>2</v>
      </c>
      <c r="E226" s="4" t="s">
        <v>288</v>
      </c>
      <c r="F226" s="6">
        <v>4</v>
      </c>
      <c r="G226" s="6">
        <f t="shared" si="53"/>
        <v>76.099999999999994</v>
      </c>
      <c r="H226" s="6">
        <v>76.099999999999994</v>
      </c>
      <c r="I226" s="6"/>
      <c r="J226" s="6"/>
      <c r="K226" s="6"/>
      <c r="L226" s="6">
        <v>1986</v>
      </c>
      <c r="M226" s="6">
        <f t="shared" si="49"/>
        <v>77.400000000000006</v>
      </c>
      <c r="N226" s="4"/>
      <c r="O226" s="6"/>
      <c r="P226" s="6">
        <v>77.400000000000006</v>
      </c>
      <c r="Q226" s="4"/>
      <c r="R226" s="7">
        <v>1</v>
      </c>
      <c r="S226" s="7">
        <f>G225</f>
        <v>77.400000000000006</v>
      </c>
      <c r="T226" s="7">
        <f>H225</f>
        <v>77.400000000000006</v>
      </c>
      <c r="U226" s="7">
        <f>F225</f>
        <v>2</v>
      </c>
      <c r="V226" s="7"/>
      <c r="W226" s="7"/>
      <c r="X226" s="7"/>
      <c r="Y226" s="5"/>
    </row>
    <row r="227" spans="1:25" x14ac:dyDescent="0.2">
      <c r="A227" s="6">
        <v>222</v>
      </c>
      <c r="B227" s="4"/>
      <c r="C227" s="4">
        <v>66</v>
      </c>
      <c r="D227" s="5"/>
      <c r="E227" s="4" t="s">
        <v>289</v>
      </c>
      <c r="F227" s="6">
        <v>1</v>
      </c>
      <c r="G227" s="6">
        <f t="shared" si="53"/>
        <v>43.4</v>
      </c>
      <c r="H227" s="6">
        <v>43.4</v>
      </c>
      <c r="I227" s="6"/>
      <c r="J227" s="6"/>
      <c r="K227" s="6"/>
      <c r="L227" s="6">
        <v>1986</v>
      </c>
      <c r="M227" s="6">
        <f t="shared" si="49"/>
        <v>76.099999999999994</v>
      </c>
      <c r="N227" s="4"/>
      <c r="O227" s="6"/>
      <c r="P227" s="6">
        <v>76.099999999999994</v>
      </c>
      <c r="Q227" s="4"/>
      <c r="R227" s="7">
        <v>1</v>
      </c>
      <c r="S227" s="7">
        <f>G226</f>
        <v>76.099999999999994</v>
      </c>
      <c r="T227" s="7">
        <f>H226</f>
        <v>76.099999999999994</v>
      </c>
      <c r="U227" s="7">
        <f>F226</f>
        <v>4</v>
      </c>
      <c r="V227" s="7"/>
      <c r="W227" s="7"/>
      <c r="X227" s="7"/>
      <c r="Y227" s="5"/>
    </row>
    <row r="228" spans="1:25" x14ac:dyDescent="0.2">
      <c r="A228" s="6">
        <v>474</v>
      </c>
      <c r="B228" s="16"/>
      <c r="C228" s="16"/>
      <c r="D228" s="5"/>
      <c r="E228" s="16"/>
      <c r="F228" s="16">
        <f>SUM(F6:F227)</f>
        <v>475</v>
      </c>
      <c r="G228" s="17">
        <f>SUM(G6:G227)</f>
        <v>11386.899999999987</v>
      </c>
      <c r="H228" s="17">
        <f>SUM(H6:H227)</f>
        <v>11218.099999999988</v>
      </c>
      <c r="I228" s="17">
        <f>SUM(I6:I227)</f>
        <v>0</v>
      </c>
      <c r="J228" s="6"/>
      <c r="K228" s="6"/>
      <c r="L228" s="6">
        <v>1975</v>
      </c>
      <c r="M228" s="6">
        <f t="shared" si="49"/>
        <v>43.4</v>
      </c>
      <c r="N228" s="4"/>
      <c r="O228" s="6">
        <v>43.4</v>
      </c>
      <c r="P228" s="6"/>
      <c r="Q228" s="4"/>
      <c r="R228" s="7"/>
      <c r="S228" s="7"/>
      <c r="T228" s="7"/>
      <c r="U228" s="7"/>
      <c r="V228" s="7">
        <f>G227</f>
        <v>43.4</v>
      </c>
      <c r="W228" s="7">
        <f>H227</f>
        <v>43.4</v>
      </c>
      <c r="X228" s="7">
        <f>F227</f>
        <v>1</v>
      </c>
      <c r="Y228" s="5"/>
    </row>
    <row r="229" spans="1:25" x14ac:dyDescent="0.2">
      <c r="A229" s="16" t="s">
        <v>292</v>
      </c>
      <c r="B229" s="20"/>
      <c r="C229" s="21"/>
      <c r="D229" s="5"/>
      <c r="E229" s="22"/>
      <c r="F229" s="4"/>
      <c r="G229" s="23">
        <f>SUM(H229:K229)</f>
        <v>168.8</v>
      </c>
      <c r="H229" s="24"/>
      <c r="I229" s="24"/>
      <c r="J229" s="17">
        <f>SUM(J6:J228)</f>
        <v>168.8</v>
      </c>
      <c r="K229" s="17">
        <f>SUM(K6:K228)</f>
        <v>0</v>
      </c>
      <c r="L229" s="16"/>
      <c r="M229" s="18">
        <f t="shared" ref="M229:Y229" si="54">SUM(M6:M228)</f>
        <v>11436.799999999987</v>
      </c>
      <c r="N229" s="16">
        <f t="shared" si="54"/>
        <v>711.99999999999989</v>
      </c>
      <c r="O229" s="17">
        <f t="shared" si="54"/>
        <v>3412.2000000000025</v>
      </c>
      <c r="P229" s="17">
        <f t="shared" si="54"/>
        <v>6541.5999999999967</v>
      </c>
      <c r="Q229" s="16">
        <f t="shared" si="54"/>
        <v>771</v>
      </c>
      <c r="R229" s="18">
        <f t="shared" si="54"/>
        <v>141</v>
      </c>
      <c r="S229" s="17" t="e">
        <f t="shared" si="54"/>
        <v>#REF!</v>
      </c>
      <c r="T229" s="17" t="e">
        <f t="shared" si="54"/>
        <v>#REF!</v>
      </c>
      <c r="U229" s="16" t="e">
        <f t="shared" si="54"/>
        <v>#REF!</v>
      </c>
      <c r="V229" s="16" t="e">
        <f t="shared" si="54"/>
        <v>#REF!</v>
      </c>
      <c r="W229" s="16" t="e">
        <f t="shared" si="54"/>
        <v>#REF!</v>
      </c>
      <c r="X229" s="16" t="e">
        <f t="shared" si="54"/>
        <v>#REF!</v>
      </c>
      <c r="Y229" s="16">
        <f t="shared" si="54"/>
        <v>234.1</v>
      </c>
    </row>
    <row r="230" spans="1:25" x14ac:dyDescent="0.2">
      <c r="A230" s="19" t="s">
        <v>293</v>
      </c>
      <c r="B230" s="27"/>
      <c r="C230" s="4"/>
      <c r="D230" s="5"/>
      <c r="E230" s="4"/>
      <c r="F230" s="4"/>
      <c r="G230" s="4"/>
      <c r="H230" s="4"/>
      <c r="I230" s="4"/>
      <c r="J230" s="24"/>
      <c r="K230" s="24"/>
      <c r="L230" s="4"/>
      <c r="M230" s="23">
        <f>N229+O229+P229+Q229</f>
        <v>11436.8</v>
      </c>
      <c r="N230" s="4"/>
      <c r="O230" s="4"/>
      <c r="P230" s="4"/>
      <c r="Q230" s="4"/>
      <c r="R230" s="5"/>
      <c r="S230" s="54" t="e">
        <f>S229+V229</f>
        <v>#REF!</v>
      </c>
      <c r="T230" s="5"/>
      <c r="U230" s="25" t="e">
        <f>U229+X229</f>
        <v>#REF!</v>
      </c>
      <c r="V230" s="5"/>
      <c r="W230" s="5"/>
      <c r="X230" s="5"/>
      <c r="Y230" s="5"/>
    </row>
    <row r="231" spans="1:25" x14ac:dyDescent="0.2">
      <c r="A231" s="26" t="s">
        <v>294</v>
      </c>
      <c r="B231" s="29"/>
      <c r="C231" s="4"/>
      <c r="D231" s="5"/>
      <c r="E231" s="4"/>
      <c r="F231" s="4"/>
      <c r="G231" s="4"/>
      <c r="H231" s="4"/>
      <c r="I231" s="4"/>
      <c r="J231" s="4"/>
      <c r="K231" s="4"/>
      <c r="L231" s="4"/>
      <c r="M231" s="62">
        <f>N231+O231+P231+Q231</f>
        <v>474</v>
      </c>
      <c r="N231" s="4">
        <v>65</v>
      </c>
      <c r="O231" s="4">
        <v>188</v>
      </c>
      <c r="P231" s="4">
        <v>210</v>
      </c>
      <c r="Q231" s="4">
        <v>11</v>
      </c>
      <c r="R231" s="5"/>
      <c r="S231" s="5"/>
      <c r="T231" s="5"/>
      <c r="U231" s="5"/>
      <c r="V231" s="5"/>
      <c r="W231" s="5"/>
      <c r="X231" s="5"/>
      <c r="Y231" s="5"/>
    </row>
    <row r="232" spans="1:25" x14ac:dyDescent="0.2">
      <c r="A232" s="28" t="s">
        <v>295</v>
      </c>
      <c r="B232" s="4" t="s">
        <v>296</v>
      </c>
      <c r="C232" s="10"/>
      <c r="D232" s="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5"/>
      <c r="S232" s="5"/>
      <c r="T232" s="5"/>
      <c r="U232" s="5"/>
      <c r="V232" s="5"/>
      <c r="W232" s="5"/>
      <c r="X232" s="5"/>
      <c r="Y232" s="5"/>
    </row>
    <row r="233" spans="1:25" x14ac:dyDescent="0.2">
      <c r="A233" s="4"/>
      <c r="B233" s="4"/>
      <c r="C233" s="10">
        <v>1</v>
      </c>
      <c r="D233" s="5">
        <v>1</v>
      </c>
      <c r="E233" s="4" t="s">
        <v>297</v>
      </c>
      <c r="F233" s="6"/>
      <c r="G233" s="6">
        <f>H233+I233+J234+K234</f>
        <v>50</v>
      </c>
      <c r="H233" s="6">
        <v>50</v>
      </c>
      <c r="I233" s="52"/>
      <c r="J233" s="4"/>
      <c r="K233" s="4"/>
      <c r="L233" s="4"/>
      <c r="M233" s="4"/>
      <c r="N233" s="4"/>
      <c r="O233" s="4"/>
      <c r="P233" s="4"/>
      <c r="Q233" s="4"/>
      <c r="R233" s="5"/>
      <c r="S233" s="5"/>
      <c r="T233" s="5"/>
      <c r="U233" s="5"/>
      <c r="V233" s="5"/>
      <c r="W233" s="5"/>
      <c r="X233" s="5"/>
      <c r="Y233" s="5"/>
    </row>
    <row r="234" spans="1:25" x14ac:dyDescent="0.2">
      <c r="A234" s="6">
        <v>1</v>
      </c>
      <c r="B234" s="4"/>
      <c r="C234" s="10">
        <v>6</v>
      </c>
      <c r="D234" s="5">
        <v>1</v>
      </c>
      <c r="E234" s="4" t="s">
        <v>298</v>
      </c>
      <c r="F234" s="6">
        <v>1</v>
      </c>
      <c r="G234" s="6">
        <f>H234+I234+J235+K235</f>
        <v>72.3</v>
      </c>
      <c r="H234" s="6">
        <v>72.3</v>
      </c>
      <c r="I234" s="6"/>
      <c r="J234" s="52"/>
      <c r="K234" s="30"/>
      <c r="L234" s="6">
        <v>1994</v>
      </c>
      <c r="M234" s="6">
        <f t="shared" ref="M234:M278" si="55">N234+O234+P234+Q234</f>
        <v>50</v>
      </c>
      <c r="N234" s="52"/>
      <c r="O234" s="6">
        <v>50</v>
      </c>
      <c r="P234" s="6"/>
      <c r="Q234" s="6"/>
      <c r="R234" s="7"/>
      <c r="S234" s="7"/>
      <c r="T234" s="7"/>
      <c r="U234" s="7"/>
      <c r="V234" s="7">
        <f>G233</f>
        <v>50</v>
      </c>
      <c r="W234" s="7">
        <f>H233</f>
        <v>50</v>
      </c>
      <c r="X234" s="7">
        <f>F233</f>
        <v>0</v>
      </c>
      <c r="Y234" s="5"/>
    </row>
    <row r="235" spans="1:25" x14ac:dyDescent="0.2">
      <c r="A235" s="6">
        <v>2</v>
      </c>
      <c r="B235" s="4"/>
      <c r="C235" s="8"/>
      <c r="D235" s="5">
        <v>2</v>
      </c>
      <c r="E235" s="4" t="s">
        <v>299</v>
      </c>
      <c r="F235" s="6">
        <v>3</v>
      </c>
      <c r="G235" s="6">
        <f>H235+I235+J236+K236</f>
        <v>91</v>
      </c>
      <c r="H235" s="6">
        <v>91</v>
      </c>
      <c r="I235" s="6"/>
      <c r="J235" s="6"/>
      <c r="K235" s="4"/>
      <c r="L235" s="6">
        <v>1993</v>
      </c>
      <c r="M235" s="6">
        <f t="shared" si="55"/>
        <v>72.3</v>
      </c>
      <c r="N235" s="6"/>
      <c r="O235" s="6">
        <v>72.3</v>
      </c>
      <c r="P235" s="6"/>
      <c r="Q235" s="6"/>
      <c r="R235" s="7">
        <v>1</v>
      </c>
      <c r="S235" s="7">
        <f t="shared" ref="S235:T237" si="56">G234</f>
        <v>72.3</v>
      </c>
      <c r="T235" s="7">
        <f t="shared" si="56"/>
        <v>72.3</v>
      </c>
      <c r="U235" s="7">
        <f>F234</f>
        <v>1</v>
      </c>
      <c r="V235" s="7"/>
      <c r="W235" s="5"/>
      <c r="X235" s="5"/>
      <c r="Y235" s="5"/>
    </row>
    <row r="236" spans="1:25" x14ac:dyDescent="0.2">
      <c r="A236" s="6">
        <v>3</v>
      </c>
      <c r="B236" s="4"/>
      <c r="C236" s="10">
        <v>7</v>
      </c>
      <c r="D236" s="5">
        <v>1</v>
      </c>
      <c r="E236" s="4" t="s">
        <v>300</v>
      </c>
      <c r="F236" s="6">
        <v>4</v>
      </c>
      <c r="G236" s="6">
        <f>H236+I236+J237+K237</f>
        <v>57.4</v>
      </c>
      <c r="H236" s="6">
        <v>57.4</v>
      </c>
      <c r="I236" s="6"/>
      <c r="J236" s="6"/>
      <c r="K236" s="4"/>
      <c r="L236" s="6">
        <v>1993</v>
      </c>
      <c r="M236" s="6">
        <f t="shared" si="55"/>
        <v>91</v>
      </c>
      <c r="N236" s="6"/>
      <c r="O236" s="6"/>
      <c r="P236" s="6"/>
      <c r="Q236" s="6">
        <v>91</v>
      </c>
      <c r="R236" s="7">
        <v>1</v>
      </c>
      <c r="S236" s="7">
        <f t="shared" si="56"/>
        <v>91</v>
      </c>
      <c r="T236" s="7">
        <f t="shared" si="56"/>
        <v>91</v>
      </c>
      <c r="U236" s="7">
        <f>F235</f>
        <v>3</v>
      </c>
      <c r="V236" s="7"/>
      <c r="W236" s="5"/>
      <c r="X236" s="5"/>
      <c r="Y236" s="5"/>
    </row>
    <row r="237" spans="1:25" x14ac:dyDescent="0.2">
      <c r="A237" s="6">
        <v>4</v>
      </c>
      <c r="B237" s="4"/>
      <c r="C237" s="8"/>
      <c r="D237" s="5">
        <v>2</v>
      </c>
      <c r="E237" s="4" t="s">
        <v>301</v>
      </c>
      <c r="F237" s="6"/>
      <c r="G237" s="6">
        <v>46.8</v>
      </c>
      <c r="H237" s="6">
        <v>46.8</v>
      </c>
      <c r="I237" s="6"/>
      <c r="J237" s="6"/>
      <c r="K237" s="4"/>
      <c r="L237" s="6">
        <v>1968</v>
      </c>
      <c r="M237" s="6">
        <f t="shared" si="55"/>
        <v>57.4</v>
      </c>
      <c r="N237" s="6"/>
      <c r="O237" s="6"/>
      <c r="P237" s="6">
        <v>57.4</v>
      </c>
      <c r="Q237" s="6"/>
      <c r="R237" s="7">
        <v>1</v>
      </c>
      <c r="S237" s="7">
        <f t="shared" si="56"/>
        <v>57.4</v>
      </c>
      <c r="T237" s="7">
        <f t="shared" si="56"/>
        <v>57.4</v>
      </c>
      <c r="U237" s="7">
        <f>F236</f>
        <v>4</v>
      </c>
      <c r="V237" s="7"/>
      <c r="W237" s="5"/>
      <c r="X237" s="5"/>
      <c r="Y237" s="5"/>
    </row>
    <row r="238" spans="1:25" x14ac:dyDescent="0.2">
      <c r="A238" s="6">
        <v>5</v>
      </c>
      <c r="B238" s="4"/>
      <c r="C238" s="10">
        <v>9</v>
      </c>
      <c r="D238" s="5">
        <v>1</v>
      </c>
      <c r="E238" s="4" t="s">
        <v>304</v>
      </c>
      <c r="F238" s="6">
        <v>4</v>
      </c>
      <c r="G238" s="55">
        <f>H238+I238+J239+K239</f>
        <v>49.3</v>
      </c>
      <c r="H238" s="55">
        <v>49.3</v>
      </c>
      <c r="I238" s="6"/>
      <c r="J238" s="6"/>
      <c r="K238" s="4"/>
      <c r="L238" s="6">
        <v>1940</v>
      </c>
      <c r="M238" s="6">
        <f t="shared" si="55"/>
        <v>29.6</v>
      </c>
      <c r="N238" s="6">
        <v>29.6</v>
      </c>
      <c r="O238" s="6"/>
      <c r="P238" s="6"/>
      <c r="Q238" s="6"/>
      <c r="R238" s="7">
        <v>1</v>
      </c>
      <c r="S238" s="7" t="e">
        <f>#REF!</f>
        <v>#REF!</v>
      </c>
      <c r="T238" s="7" t="e">
        <f>#REF!</f>
        <v>#REF!</v>
      </c>
      <c r="U238" s="7" t="e">
        <f>#REF!</f>
        <v>#REF!</v>
      </c>
      <c r="V238" s="7"/>
      <c r="W238" s="5"/>
      <c r="X238" s="5"/>
      <c r="Y238" s="5">
        <v>32.299999999999997</v>
      </c>
    </row>
    <row r="239" spans="1:25" x14ac:dyDescent="0.2">
      <c r="A239" s="6">
        <v>6</v>
      </c>
      <c r="B239" s="4"/>
      <c r="C239" s="8"/>
      <c r="D239" s="5">
        <v>2</v>
      </c>
      <c r="E239" s="4" t="s">
        <v>305</v>
      </c>
      <c r="F239" s="6">
        <v>3</v>
      </c>
      <c r="G239" s="55">
        <f>H239+I239+J240+K240</f>
        <v>49.7</v>
      </c>
      <c r="H239" s="55">
        <v>49.7</v>
      </c>
      <c r="I239" s="6"/>
      <c r="J239" s="4"/>
      <c r="K239" s="4"/>
      <c r="L239" s="6">
        <v>1980</v>
      </c>
      <c r="M239" s="6">
        <f t="shared" si="55"/>
        <v>49.3</v>
      </c>
      <c r="N239" s="6"/>
      <c r="O239" s="6">
        <v>49.3</v>
      </c>
      <c r="P239" s="6"/>
      <c r="Q239" s="6"/>
      <c r="R239" s="7">
        <v>1</v>
      </c>
      <c r="S239" s="7">
        <f t="shared" ref="S239:T241" si="57">G238</f>
        <v>49.3</v>
      </c>
      <c r="T239" s="7">
        <f t="shared" si="57"/>
        <v>49.3</v>
      </c>
      <c r="U239" s="7">
        <f>F238</f>
        <v>4</v>
      </c>
      <c r="V239" s="5"/>
      <c r="W239" s="5"/>
      <c r="X239" s="5"/>
      <c r="Y239" s="5"/>
    </row>
    <row r="240" spans="1:25" x14ac:dyDescent="0.2">
      <c r="A240" s="6">
        <v>7</v>
      </c>
      <c r="B240" s="4"/>
      <c r="C240" s="8"/>
      <c r="D240" s="5">
        <v>3</v>
      </c>
      <c r="E240" s="4" t="s">
        <v>306</v>
      </c>
      <c r="F240" s="6">
        <v>1</v>
      </c>
      <c r="G240" s="6">
        <f>H240+I240+J241+K241</f>
        <v>47.6</v>
      </c>
      <c r="H240" s="6">
        <v>47.6</v>
      </c>
      <c r="I240" s="12"/>
      <c r="J240" s="4"/>
      <c r="K240" s="4"/>
      <c r="L240" s="6">
        <v>1980</v>
      </c>
      <c r="M240" s="6">
        <f t="shared" si="55"/>
        <v>49.7</v>
      </c>
      <c r="N240" s="6"/>
      <c r="O240" s="6">
        <v>49.7</v>
      </c>
      <c r="P240" s="6"/>
      <c r="Q240" s="6"/>
      <c r="R240" s="7">
        <v>1</v>
      </c>
      <c r="S240" s="7">
        <f t="shared" si="57"/>
        <v>49.7</v>
      </c>
      <c r="T240" s="7">
        <f t="shared" si="57"/>
        <v>49.7</v>
      </c>
      <c r="U240" s="7">
        <f>F239</f>
        <v>3</v>
      </c>
      <c r="V240" s="5"/>
      <c r="W240" s="5"/>
      <c r="X240" s="5"/>
      <c r="Y240" s="5"/>
    </row>
    <row r="241" spans="1:25" x14ac:dyDescent="0.2">
      <c r="A241" s="6">
        <v>8</v>
      </c>
      <c r="B241" s="4"/>
      <c r="C241" s="31">
        <v>10</v>
      </c>
      <c r="D241" s="5"/>
      <c r="E241" s="4" t="s">
        <v>307</v>
      </c>
      <c r="F241" s="6">
        <v>4</v>
      </c>
      <c r="G241" s="6">
        <f>H241+I241+J242+K242</f>
        <v>62.3</v>
      </c>
      <c r="H241" s="6">
        <v>62.3</v>
      </c>
      <c r="I241" s="6"/>
      <c r="J241" s="13"/>
      <c r="K241" s="4"/>
      <c r="L241" s="6">
        <v>1980</v>
      </c>
      <c r="M241" s="6">
        <f t="shared" si="55"/>
        <v>47.6</v>
      </c>
      <c r="N241" s="6"/>
      <c r="O241" s="6">
        <v>47.6</v>
      </c>
      <c r="P241" s="6"/>
      <c r="Q241" s="6"/>
      <c r="R241" s="7">
        <v>1</v>
      </c>
      <c r="S241" s="7">
        <f t="shared" si="57"/>
        <v>47.6</v>
      </c>
      <c r="T241" s="7">
        <f t="shared" si="57"/>
        <v>47.6</v>
      </c>
      <c r="U241" s="7">
        <f>F240</f>
        <v>1</v>
      </c>
      <c r="V241" s="5"/>
      <c r="W241" s="5"/>
      <c r="X241" s="5"/>
      <c r="Y241" s="5"/>
    </row>
    <row r="242" spans="1:25" x14ac:dyDescent="0.2">
      <c r="A242" s="6">
        <v>9</v>
      </c>
      <c r="B242" s="4"/>
      <c r="C242" s="10">
        <v>11</v>
      </c>
      <c r="D242" s="5">
        <v>1</v>
      </c>
      <c r="E242" s="4" t="s">
        <v>320</v>
      </c>
      <c r="F242" s="6">
        <v>1</v>
      </c>
      <c r="G242" s="6">
        <v>52.2</v>
      </c>
      <c r="H242" s="6">
        <v>52.2</v>
      </c>
      <c r="I242" s="6"/>
      <c r="J242" s="4"/>
      <c r="K242" s="4"/>
      <c r="L242" s="6">
        <v>1993</v>
      </c>
      <c r="M242" s="6">
        <f t="shared" si="55"/>
        <v>62.3</v>
      </c>
      <c r="N242" s="6"/>
      <c r="O242" s="6">
        <v>62.3</v>
      </c>
      <c r="P242" s="6"/>
      <c r="Q242" s="6"/>
      <c r="R242" s="7"/>
      <c r="S242" s="7"/>
      <c r="T242" s="7"/>
      <c r="U242" s="7"/>
      <c r="V242" s="7">
        <f>G241</f>
        <v>62.3</v>
      </c>
      <c r="W242" s="7">
        <f>H241</f>
        <v>62.3</v>
      </c>
      <c r="X242" s="7">
        <f>F241</f>
        <v>4</v>
      </c>
      <c r="Y242" s="5"/>
    </row>
    <row r="243" spans="1:25" x14ac:dyDescent="0.2">
      <c r="A243" s="6">
        <v>10</v>
      </c>
      <c r="B243" s="4"/>
      <c r="C243" s="8"/>
      <c r="D243" s="5">
        <v>3</v>
      </c>
      <c r="E243" s="4" t="s">
        <v>309</v>
      </c>
      <c r="F243" s="6">
        <v>1</v>
      </c>
      <c r="G243" s="6">
        <f>H243+I243+J244+K244</f>
        <v>51.6</v>
      </c>
      <c r="H243" s="6">
        <v>51.6</v>
      </c>
      <c r="I243" s="6"/>
      <c r="J243" s="4"/>
      <c r="K243" s="4"/>
      <c r="L243" s="6">
        <v>1980</v>
      </c>
      <c r="M243" s="6">
        <f t="shared" si="55"/>
        <v>51.4</v>
      </c>
      <c r="N243" s="6"/>
      <c r="O243" s="6">
        <v>51.4</v>
      </c>
      <c r="P243" s="6"/>
      <c r="Q243" s="6"/>
      <c r="R243" s="7">
        <v>1</v>
      </c>
      <c r="S243" s="7" t="e">
        <f>#REF!</f>
        <v>#REF!</v>
      </c>
      <c r="T243" s="7" t="e">
        <f>#REF!</f>
        <v>#REF!</v>
      </c>
      <c r="U243" s="7" t="e">
        <f>#REF!</f>
        <v>#REF!</v>
      </c>
      <c r="V243" s="5"/>
      <c r="W243" s="5"/>
      <c r="X243" s="5"/>
      <c r="Y243" s="5"/>
    </row>
    <row r="244" spans="1:25" x14ac:dyDescent="0.2">
      <c r="A244" s="6">
        <v>11</v>
      </c>
      <c r="B244" s="4"/>
      <c r="C244" s="4">
        <v>12</v>
      </c>
      <c r="D244" s="5">
        <v>1</v>
      </c>
      <c r="E244" s="4" t="s">
        <v>310</v>
      </c>
      <c r="F244" s="6">
        <v>4</v>
      </c>
      <c r="G244" s="6">
        <f>H244+I244+J245+K245</f>
        <v>64.8</v>
      </c>
      <c r="H244" s="6">
        <v>64.8</v>
      </c>
      <c r="I244" s="6"/>
      <c r="J244" s="4"/>
      <c r="K244" s="4"/>
      <c r="L244" s="6">
        <v>1980</v>
      </c>
      <c r="M244" s="6">
        <f t="shared" si="55"/>
        <v>51.6</v>
      </c>
      <c r="N244" s="6"/>
      <c r="O244" s="6">
        <v>51.6</v>
      </c>
      <c r="P244" s="6"/>
      <c r="Q244" s="6"/>
      <c r="R244" s="7">
        <v>1</v>
      </c>
      <c r="S244" s="7">
        <f t="shared" ref="S244:T249" si="58">G243</f>
        <v>51.6</v>
      </c>
      <c r="T244" s="7">
        <f t="shared" si="58"/>
        <v>51.6</v>
      </c>
      <c r="U244" s="7">
        <f t="shared" ref="U244:U249" si="59">F243</f>
        <v>1</v>
      </c>
      <c r="V244" s="5"/>
      <c r="W244" s="5"/>
      <c r="X244" s="5"/>
      <c r="Y244" s="5"/>
    </row>
    <row r="245" spans="1:25" x14ac:dyDescent="0.2">
      <c r="A245" s="6">
        <v>12</v>
      </c>
      <c r="B245" s="4"/>
      <c r="C245" s="4"/>
      <c r="D245" s="5">
        <v>2</v>
      </c>
      <c r="E245" s="4" t="s">
        <v>311</v>
      </c>
      <c r="F245" s="6">
        <v>5</v>
      </c>
      <c r="G245" s="6">
        <v>63.8</v>
      </c>
      <c r="H245" s="6">
        <v>63.8</v>
      </c>
      <c r="I245" s="6"/>
      <c r="J245" s="4"/>
      <c r="K245" s="4"/>
      <c r="L245" s="6">
        <v>1970</v>
      </c>
      <c r="M245" s="6">
        <f t="shared" si="55"/>
        <v>64.8</v>
      </c>
      <c r="N245" s="6"/>
      <c r="O245" s="6"/>
      <c r="P245" s="6">
        <v>64.8</v>
      </c>
      <c r="Q245" s="6"/>
      <c r="R245" s="7">
        <v>1</v>
      </c>
      <c r="S245" s="7">
        <f t="shared" si="58"/>
        <v>64.8</v>
      </c>
      <c r="T245" s="7">
        <f t="shared" si="58"/>
        <v>64.8</v>
      </c>
      <c r="U245" s="7">
        <f t="shared" si="59"/>
        <v>4</v>
      </c>
      <c r="V245" s="5"/>
      <c r="W245" s="5"/>
      <c r="X245" s="5"/>
      <c r="Y245" s="5"/>
    </row>
    <row r="246" spans="1:25" x14ac:dyDescent="0.2">
      <c r="A246" s="6">
        <v>13</v>
      </c>
      <c r="B246" s="4"/>
      <c r="C246" s="4"/>
      <c r="D246" s="5">
        <v>2</v>
      </c>
      <c r="E246" s="4" t="s">
        <v>313</v>
      </c>
      <c r="F246" s="6">
        <v>1</v>
      </c>
      <c r="G246" s="6">
        <f>H246+I246+J247+K247</f>
        <v>39.200000000000003</v>
      </c>
      <c r="H246" s="6">
        <v>39.200000000000003</v>
      </c>
      <c r="I246" s="6"/>
      <c r="J246" s="6"/>
      <c r="K246" s="6"/>
      <c r="L246" s="6">
        <v>1967</v>
      </c>
      <c r="M246" s="6">
        <f t="shared" si="55"/>
        <v>37.799999999999997</v>
      </c>
      <c r="N246" s="6"/>
      <c r="O246" s="6">
        <v>37.799999999999997</v>
      </c>
      <c r="P246" s="6"/>
      <c r="Q246" s="6"/>
      <c r="R246" s="7">
        <v>1</v>
      </c>
      <c r="S246" s="7" t="e">
        <f>#REF!</f>
        <v>#REF!</v>
      </c>
      <c r="T246" s="7" t="e">
        <f>#REF!</f>
        <v>#REF!</v>
      </c>
      <c r="U246" s="7" t="e">
        <f>#REF!</f>
        <v>#REF!</v>
      </c>
      <c r="V246" s="5"/>
      <c r="W246" s="5"/>
      <c r="X246" s="5"/>
      <c r="Y246" s="5">
        <v>39.200000000000003</v>
      </c>
    </row>
    <row r="247" spans="1:25" x14ac:dyDescent="0.2">
      <c r="A247" s="6">
        <v>14</v>
      </c>
      <c r="B247" s="4"/>
      <c r="C247" s="4">
        <v>15</v>
      </c>
      <c r="D247" s="5">
        <v>1</v>
      </c>
      <c r="E247" s="4" t="s">
        <v>314</v>
      </c>
      <c r="F247" s="6">
        <v>2</v>
      </c>
      <c r="G247" s="55">
        <f>H247+I247+J248+K248</f>
        <v>59</v>
      </c>
      <c r="H247" s="55">
        <v>59</v>
      </c>
      <c r="I247" s="6"/>
      <c r="J247" s="6"/>
      <c r="K247" s="6"/>
      <c r="L247" s="6">
        <v>1967</v>
      </c>
      <c r="M247" s="6">
        <f t="shared" si="55"/>
        <v>39.200000000000003</v>
      </c>
      <c r="N247" s="6"/>
      <c r="O247" s="6">
        <v>39.200000000000003</v>
      </c>
      <c r="P247" s="6"/>
      <c r="Q247" s="6"/>
      <c r="R247" s="7">
        <v>1</v>
      </c>
      <c r="S247" s="7">
        <f t="shared" si="58"/>
        <v>39.200000000000003</v>
      </c>
      <c r="T247" s="7">
        <f t="shared" si="58"/>
        <v>39.200000000000003</v>
      </c>
      <c r="U247" s="7">
        <f t="shared" si="59"/>
        <v>1</v>
      </c>
      <c r="V247" s="5"/>
      <c r="W247" s="5"/>
      <c r="X247" s="5"/>
      <c r="Y247" s="5">
        <v>39.200000000000003</v>
      </c>
    </row>
    <row r="248" spans="1:25" x14ac:dyDescent="0.2">
      <c r="A248" s="6">
        <v>15</v>
      </c>
      <c r="B248" s="4"/>
      <c r="C248" s="4"/>
      <c r="D248" s="5">
        <v>2</v>
      </c>
      <c r="E248" s="4" t="s">
        <v>315</v>
      </c>
      <c r="F248" s="6">
        <v>1</v>
      </c>
      <c r="G248" s="55">
        <f>H248+I248+J249+K249</f>
        <v>53.5</v>
      </c>
      <c r="H248" s="55">
        <v>53.5</v>
      </c>
      <c r="I248" s="6"/>
      <c r="J248" s="6"/>
      <c r="K248" s="6"/>
      <c r="L248" s="6">
        <v>1968</v>
      </c>
      <c r="M248" s="6">
        <f t="shared" si="55"/>
        <v>59</v>
      </c>
      <c r="N248" s="6"/>
      <c r="O248" s="53">
        <v>59</v>
      </c>
      <c r="P248" s="6"/>
      <c r="Q248" s="6"/>
      <c r="R248" s="7">
        <v>1</v>
      </c>
      <c r="S248" s="7">
        <f t="shared" si="58"/>
        <v>59</v>
      </c>
      <c r="T248" s="7">
        <f t="shared" si="58"/>
        <v>59</v>
      </c>
      <c r="U248" s="7">
        <f t="shared" si="59"/>
        <v>2</v>
      </c>
      <c r="V248" s="5"/>
      <c r="W248" s="5"/>
      <c r="X248" s="5"/>
      <c r="Y248" s="5"/>
    </row>
    <row r="249" spans="1:25" x14ac:dyDescent="0.2">
      <c r="A249" s="6">
        <v>16</v>
      </c>
      <c r="B249" s="4"/>
      <c r="C249" s="4">
        <v>16</v>
      </c>
      <c r="D249" s="5"/>
      <c r="E249" s="4" t="s">
        <v>316</v>
      </c>
      <c r="F249" s="6">
        <v>2</v>
      </c>
      <c r="G249" s="55">
        <f>H249+I249+J250+K250</f>
        <v>35.700000000000003</v>
      </c>
      <c r="H249" s="55">
        <v>35.700000000000003</v>
      </c>
      <c r="I249" s="6"/>
      <c r="J249" s="6"/>
      <c r="K249" s="6"/>
      <c r="L249" s="6">
        <v>1968</v>
      </c>
      <c r="M249" s="6">
        <f t="shared" si="55"/>
        <v>53.5</v>
      </c>
      <c r="N249" s="6"/>
      <c r="O249" s="6">
        <v>53.5</v>
      </c>
      <c r="P249" s="6"/>
      <c r="Q249" s="6"/>
      <c r="R249" s="7">
        <v>1</v>
      </c>
      <c r="S249" s="7">
        <f t="shared" si="58"/>
        <v>53.5</v>
      </c>
      <c r="T249" s="7">
        <f t="shared" si="58"/>
        <v>53.5</v>
      </c>
      <c r="U249" s="7">
        <f t="shared" si="59"/>
        <v>1</v>
      </c>
      <c r="V249" s="5"/>
      <c r="W249" s="5"/>
      <c r="X249" s="5"/>
      <c r="Y249" s="5"/>
    </row>
    <row r="250" spans="1:25" x14ac:dyDescent="0.2">
      <c r="A250" s="6">
        <v>17</v>
      </c>
      <c r="B250" s="4"/>
      <c r="C250" s="4">
        <v>17</v>
      </c>
      <c r="D250" s="5"/>
      <c r="E250" s="4" t="s">
        <v>317</v>
      </c>
      <c r="F250" s="6"/>
      <c r="G250" s="55">
        <f>H250+I250+J251+K251</f>
        <v>56.2</v>
      </c>
      <c r="H250" s="55">
        <v>56.2</v>
      </c>
      <c r="I250" s="6"/>
      <c r="J250" s="6"/>
      <c r="K250" s="6"/>
      <c r="L250" s="6">
        <v>1945</v>
      </c>
      <c r="M250" s="6">
        <f t="shared" si="55"/>
        <v>35.700000000000003</v>
      </c>
      <c r="N250" s="6">
        <v>35.700000000000003</v>
      </c>
      <c r="O250" s="6"/>
      <c r="P250" s="6"/>
      <c r="Q250" s="6"/>
      <c r="R250" s="7"/>
      <c r="S250" s="7"/>
      <c r="T250" s="7"/>
      <c r="U250" s="7"/>
      <c r="V250" s="7">
        <f>G249</f>
        <v>35.700000000000003</v>
      </c>
      <c r="W250" s="7">
        <f>H249</f>
        <v>35.700000000000003</v>
      </c>
      <c r="X250" s="7">
        <f>F249</f>
        <v>2</v>
      </c>
      <c r="Y250" s="5"/>
    </row>
    <row r="251" spans="1:25" x14ac:dyDescent="0.2">
      <c r="A251" s="6">
        <v>18</v>
      </c>
      <c r="B251" s="4"/>
      <c r="C251" s="4">
        <v>18</v>
      </c>
      <c r="D251" s="5"/>
      <c r="E251" s="4" t="s">
        <v>316</v>
      </c>
      <c r="F251" s="6"/>
      <c r="G251" s="55">
        <v>28.5</v>
      </c>
      <c r="H251" s="55">
        <v>28.5</v>
      </c>
      <c r="I251" s="6"/>
      <c r="J251" s="6"/>
      <c r="K251" s="6"/>
      <c r="L251" s="6">
        <v>1945</v>
      </c>
      <c r="M251" s="6">
        <f t="shared" si="55"/>
        <v>56.2</v>
      </c>
      <c r="N251" s="6"/>
      <c r="O251" s="6"/>
      <c r="P251" s="6">
        <v>56.2</v>
      </c>
      <c r="Q251" s="6"/>
      <c r="R251" s="7"/>
      <c r="S251" s="7"/>
      <c r="T251" s="7"/>
      <c r="U251" s="7"/>
      <c r="V251" s="7">
        <f>G250</f>
        <v>56.2</v>
      </c>
      <c r="W251" s="7">
        <f>H250</f>
        <v>56.2</v>
      </c>
      <c r="X251" s="7">
        <f>F250</f>
        <v>0</v>
      </c>
      <c r="Y251" s="5"/>
    </row>
    <row r="252" spans="1:25" x14ac:dyDescent="0.2">
      <c r="A252" s="6">
        <v>19</v>
      </c>
      <c r="B252" s="4"/>
      <c r="C252" s="4">
        <v>21</v>
      </c>
      <c r="D252" s="5">
        <v>1</v>
      </c>
      <c r="E252" s="4" t="s">
        <v>406</v>
      </c>
      <c r="F252" s="6"/>
      <c r="G252" s="6">
        <f>H252+I252+J253+K253</f>
        <v>20.399999999999999</v>
      </c>
      <c r="H252" s="6">
        <v>20.399999999999999</v>
      </c>
      <c r="I252" s="6"/>
      <c r="J252" s="6"/>
      <c r="K252" s="6"/>
      <c r="L252" s="6">
        <v>1970</v>
      </c>
      <c r="M252" s="6">
        <f t="shared" si="55"/>
        <v>39.6</v>
      </c>
      <c r="N252" s="6">
        <v>39.6</v>
      </c>
      <c r="O252" s="6"/>
      <c r="P252" s="6"/>
      <c r="Q252" s="6"/>
      <c r="R252" s="7">
        <v>1</v>
      </c>
      <c r="S252" s="7" t="e">
        <f>#REF!</f>
        <v>#REF!</v>
      </c>
      <c r="T252" s="7" t="e">
        <f>#REF!</f>
        <v>#REF!</v>
      </c>
      <c r="U252" s="7" t="e">
        <f>#REF!</f>
        <v>#REF!</v>
      </c>
      <c r="V252" s="5"/>
      <c r="W252" s="5"/>
      <c r="X252" s="5"/>
      <c r="Y252" s="5">
        <v>39.6</v>
      </c>
    </row>
    <row r="253" spans="1:25" x14ac:dyDescent="0.2">
      <c r="A253" s="6">
        <v>20</v>
      </c>
      <c r="B253" s="4"/>
      <c r="C253" s="4"/>
      <c r="D253" s="5">
        <v>2</v>
      </c>
      <c r="E253" s="4" t="s">
        <v>416</v>
      </c>
      <c r="F253" s="6"/>
      <c r="G253" s="6">
        <v>25.4</v>
      </c>
      <c r="H253" s="6">
        <v>25.4</v>
      </c>
      <c r="I253" s="6"/>
      <c r="J253" s="6"/>
      <c r="K253" s="6"/>
      <c r="L253" s="6">
        <v>1949</v>
      </c>
      <c r="M253" s="6">
        <f t="shared" si="55"/>
        <v>20.399999999999999</v>
      </c>
      <c r="N253" s="6">
        <v>20.399999999999999</v>
      </c>
      <c r="O253" s="6"/>
      <c r="P253" s="6"/>
      <c r="Q253" s="6"/>
      <c r="R253" s="7">
        <v>1</v>
      </c>
      <c r="S253" s="7">
        <f>G252</f>
        <v>20.399999999999999</v>
      </c>
      <c r="T253" s="7">
        <f>H252</f>
        <v>20.399999999999999</v>
      </c>
      <c r="U253" s="7">
        <f>F252</f>
        <v>0</v>
      </c>
      <c r="V253" s="5"/>
      <c r="W253" s="5"/>
      <c r="X253" s="5"/>
      <c r="Y253" s="5"/>
    </row>
    <row r="254" spans="1:25" x14ac:dyDescent="0.2">
      <c r="A254" s="6">
        <v>21</v>
      </c>
      <c r="B254" s="14"/>
      <c r="C254" s="14">
        <v>23</v>
      </c>
      <c r="D254" s="5"/>
      <c r="E254" s="14" t="s">
        <v>320</v>
      </c>
      <c r="F254" s="15">
        <v>2</v>
      </c>
      <c r="G254" s="55">
        <v>52.4</v>
      </c>
      <c r="H254" s="15">
        <v>52.4</v>
      </c>
      <c r="I254" s="15"/>
      <c r="J254" s="6"/>
      <c r="K254" s="6"/>
      <c r="L254" s="6">
        <v>1940</v>
      </c>
      <c r="M254" s="6">
        <f t="shared" si="55"/>
        <v>66.599999999999994</v>
      </c>
      <c r="N254" s="6"/>
      <c r="O254" s="6"/>
      <c r="P254" s="6">
        <v>66.599999999999994</v>
      </c>
      <c r="Q254" s="6"/>
      <c r="R254" s="7"/>
      <c r="S254" s="7"/>
      <c r="T254" s="7"/>
      <c r="U254" s="7"/>
      <c r="V254" s="7" t="e">
        <f>#REF!</f>
        <v>#REF!</v>
      </c>
      <c r="W254" s="7" t="e">
        <f>#REF!</f>
        <v>#REF!</v>
      </c>
      <c r="X254" s="7" t="e">
        <f>#REF!</f>
        <v>#REF!</v>
      </c>
      <c r="Y254" s="5"/>
    </row>
    <row r="255" spans="1:25" x14ac:dyDescent="0.2">
      <c r="A255" s="6">
        <v>22</v>
      </c>
      <c r="B255" s="4"/>
      <c r="C255" s="4">
        <v>25</v>
      </c>
      <c r="D255" s="5"/>
      <c r="E255" s="4" t="s">
        <v>321</v>
      </c>
      <c r="F255" s="6">
        <v>1</v>
      </c>
      <c r="G255" s="6">
        <f>H255+I255+J256+K256</f>
        <v>55.5</v>
      </c>
      <c r="H255" s="6">
        <v>55.5</v>
      </c>
      <c r="I255" s="6"/>
      <c r="J255" s="6"/>
      <c r="K255" s="6"/>
      <c r="L255" s="6">
        <v>1965</v>
      </c>
      <c r="M255" s="6">
        <f t="shared" si="55"/>
        <v>36.9</v>
      </c>
      <c r="N255" s="6"/>
      <c r="O255" s="6">
        <v>36.9</v>
      </c>
      <c r="P255" s="6"/>
      <c r="Q255" s="6"/>
      <c r="R255" s="7">
        <v>1</v>
      </c>
      <c r="S255" s="7" t="e">
        <f>#REF!</f>
        <v>#REF!</v>
      </c>
      <c r="T255" s="7" t="e">
        <f>#REF!</f>
        <v>#REF!</v>
      </c>
      <c r="U255" s="7" t="e">
        <f>#REF!</f>
        <v>#REF!</v>
      </c>
      <c r="V255" s="5"/>
      <c r="W255" s="5"/>
      <c r="X255" s="5"/>
      <c r="Y255" s="5"/>
    </row>
    <row r="256" spans="1:25" x14ac:dyDescent="0.2">
      <c r="A256" s="6">
        <v>23</v>
      </c>
      <c r="B256" s="4"/>
      <c r="C256" s="4">
        <v>26</v>
      </c>
      <c r="D256" s="5">
        <v>1</v>
      </c>
      <c r="E256" s="4" t="s">
        <v>322</v>
      </c>
      <c r="F256" s="6">
        <v>5</v>
      </c>
      <c r="G256" s="6">
        <v>63.6</v>
      </c>
      <c r="H256" s="6">
        <v>63.6</v>
      </c>
      <c r="I256" s="6"/>
      <c r="J256" s="6"/>
      <c r="K256" s="6"/>
      <c r="L256" s="6">
        <v>1940</v>
      </c>
      <c r="M256" s="6">
        <f t="shared" si="55"/>
        <v>55.5</v>
      </c>
      <c r="N256" s="6"/>
      <c r="O256" s="6"/>
      <c r="P256" s="6">
        <v>55.5</v>
      </c>
      <c r="Q256" s="6"/>
      <c r="R256" s="7"/>
      <c r="S256" s="7"/>
      <c r="T256" s="7"/>
      <c r="U256" s="7"/>
      <c r="V256" s="7">
        <f>G255</f>
        <v>55.5</v>
      </c>
      <c r="W256" s="7">
        <f>H255</f>
        <v>55.5</v>
      </c>
      <c r="X256" s="7">
        <f>F255</f>
        <v>1</v>
      </c>
      <c r="Y256" s="5"/>
    </row>
    <row r="257" spans="1:25" x14ac:dyDescent="0.2">
      <c r="A257" s="6">
        <v>24</v>
      </c>
      <c r="B257" s="4"/>
      <c r="C257" s="4"/>
      <c r="D257" s="5">
        <v>3</v>
      </c>
      <c r="E257" s="4" t="s">
        <v>325</v>
      </c>
      <c r="F257" s="6">
        <v>6</v>
      </c>
      <c r="G257" s="6">
        <f>H257+I257+J258+K258</f>
        <v>51.9</v>
      </c>
      <c r="H257" s="6">
        <v>51.9</v>
      </c>
      <c r="I257" s="6"/>
      <c r="J257" s="6"/>
      <c r="K257" s="6"/>
      <c r="L257" s="6">
        <v>1985</v>
      </c>
      <c r="M257" s="6">
        <f t="shared" si="55"/>
        <v>51.4</v>
      </c>
      <c r="N257" s="6"/>
      <c r="O257" s="6">
        <v>51.4</v>
      </c>
      <c r="P257" s="6"/>
      <c r="Q257" s="6"/>
      <c r="R257" s="7">
        <v>1</v>
      </c>
      <c r="S257" s="7" t="e">
        <f>#REF!</f>
        <v>#REF!</v>
      </c>
      <c r="T257" s="7" t="e">
        <f>#REF!</f>
        <v>#REF!</v>
      </c>
      <c r="U257" s="7" t="e">
        <f>#REF!</f>
        <v>#REF!</v>
      </c>
      <c r="V257" s="5"/>
      <c r="W257" s="5"/>
      <c r="X257" s="5"/>
      <c r="Y257" s="5"/>
    </row>
    <row r="258" spans="1:25" x14ac:dyDescent="0.2">
      <c r="A258" s="6">
        <v>25</v>
      </c>
      <c r="B258" s="4"/>
      <c r="C258" s="4">
        <v>28</v>
      </c>
      <c r="D258" s="5">
        <v>1</v>
      </c>
      <c r="E258" s="4" t="s">
        <v>326</v>
      </c>
      <c r="F258" s="6">
        <v>3</v>
      </c>
      <c r="G258" s="6">
        <f>H258+I258+J259+K259</f>
        <v>64.099999999999994</v>
      </c>
      <c r="H258" s="6">
        <v>64.099999999999994</v>
      </c>
      <c r="I258" s="6"/>
      <c r="J258" s="6"/>
      <c r="K258" s="6"/>
      <c r="L258" s="6">
        <v>1985</v>
      </c>
      <c r="M258" s="6">
        <f t="shared" si="55"/>
        <v>51.9</v>
      </c>
      <c r="N258" s="6"/>
      <c r="O258" s="6">
        <v>51.9</v>
      </c>
      <c r="P258" s="6"/>
      <c r="Q258" s="6"/>
      <c r="R258" s="7">
        <v>1</v>
      </c>
      <c r="S258" s="7">
        <f t="shared" ref="S258:T261" si="60">G257</f>
        <v>51.9</v>
      </c>
      <c r="T258" s="7">
        <f t="shared" si="60"/>
        <v>51.9</v>
      </c>
      <c r="U258" s="7">
        <f>F257</f>
        <v>6</v>
      </c>
      <c r="V258" s="5"/>
      <c r="W258" s="5"/>
      <c r="X258" s="5"/>
      <c r="Y258" s="5"/>
    </row>
    <row r="259" spans="1:25" x14ac:dyDescent="0.2">
      <c r="A259" s="6">
        <v>26</v>
      </c>
      <c r="B259" s="4"/>
      <c r="C259" s="4"/>
      <c r="D259" s="5">
        <v>2</v>
      </c>
      <c r="E259" s="4" t="s">
        <v>327</v>
      </c>
      <c r="F259" s="6">
        <v>6</v>
      </c>
      <c r="G259" s="6">
        <f>H259+I259+J260+K260</f>
        <v>62.9</v>
      </c>
      <c r="H259" s="6">
        <v>62.9</v>
      </c>
      <c r="I259" s="6"/>
      <c r="J259" s="6"/>
      <c r="K259" s="6"/>
      <c r="L259" s="6">
        <v>1985</v>
      </c>
      <c r="M259" s="6">
        <f t="shared" si="55"/>
        <v>64.099999999999994</v>
      </c>
      <c r="N259" s="6"/>
      <c r="O259" s="6">
        <v>64.099999999999994</v>
      </c>
      <c r="P259" s="6"/>
      <c r="Q259" s="6"/>
      <c r="R259" s="7">
        <v>1</v>
      </c>
      <c r="S259" s="7">
        <f t="shared" si="60"/>
        <v>64.099999999999994</v>
      </c>
      <c r="T259" s="7">
        <f t="shared" si="60"/>
        <v>64.099999999999994</v>
      </c>
      <c r="U259" s="7">
        <f>F258</f>
        <v>3</v>
      </c>
      <c r="V259" s="5"/>
      <c r="W259" s="5"/>
      <c r="X259" s="5"/>
      <c r="Y259" s="5"/>
    </row>
    <row r="260" spans="1:25" x14ac:dyDescent="0.2">
      <c r="A260" s="6">
        <v>27</v>
      </c>
      <c r="B260" s="4"/>
      <c r="C260" s="4">
        <v>29</v>
      </c>
      <c r="D260" s="5">
        <v>1</v>
      </c>
      <c r="E260" s="4" t="s">
        <v>328</v>
      </c>
      <c r="F260" s="6">
        <v>7</v>
      </c>
      <c r="G260" s="6">
        <f>H260+I260+J261+K261</f>
        <v>52.7</v>
      </c>
      <c r="H260" s="6">
        <v>52.7</v>
      </c>
      <c r="I260" s="6"/>
      <c r="J260" s="6"/>
      <c r="K260" s="6"/>
      <c r="L260" s="6">
        <v>1985</v>
      </c>
      <c r="M260" s="6">
        <f t="shared" si="55"/>
        <v>62.9</v>
      </c>
      <c r="N260" s="6"/>
      <c r="O260" s="6">
        <v>62.9</v>
      </c>
      <c r="P260" s="6"/>
      <c r="Q260" s="6"/>
      <c r="R260" s="7">
        <v>1</v>
      </c>
      <c r="S260" s="7">
        <f t="shared" si="60"/>
        <v>62.9</v>
      </c>
      <c r="T260" s="7">
        <f t="shared" si="60"/>
        <v>62.9</v>
      </c>
      <c r="U260" s="7">
        <f>F259</f>
        <v>6</v>
      </c>
      <c r="V260" s="5"/>
      <c r="W260" s="5"/>
      <c r="X260" s="5"/>
      <c r="Y260" s="5"/>
    </row>
    <row r="261" spans="1:25" x14ac:dyDescent="0.2">
      <c r="A261" s="6">
        <v>28</v>
      </c>
      <c r="B261" s="4"/>
      <c r="C261" s="4"/>
      <c r="D261" s="5">
        <v>2</v>
      </c>
      <c r="E261" s="4" t="s">
        <v>329</v>
      </c>
      <c r="F261" s="6">
        <v>5</v>
      </c>
      <c r="G261" s="6">
        <v>52.8</v>
      </c>
      <c r="H261" s="6">
        <v>52.8</v>
      </c>
      <c r="I261" s="6"/>
      <c r="J261" s="6"/>
      <c r="K261" s="6"/>
      <c r="L261" s="6">
        <v>1985</v>
      </c>
      <c r="M261" s="6">
        <f t="shared" si="55"/>
        <v>52.7</v>
      </c>
      <c r="N261" s="6"/>
      <c r="O261" s="6">
        <v>52.7</v>
      </c>
      <c r="P261" s="6"/>
      <c r="Q261" s="6"/>
      <c r="R261" s="7">
        <v>1</v>
      </c>
      <c r="S261" s="7">
        <f t="shared" si="60"/>
        <v>52.7</v>
      </c>
      <c r="T261" s="7">
        <f t="shared" si="60"/>
        <v>52.7</v>
      </c>
      <c r="U261" s="7">
        <f>F260</f>
        <v>7</v>
      </c>
      <c r="V261" s="5"/>
      <c r="W261" s="5"/>
      <c r="X261" s="5"/>
      <c r="Y261" s="5"/>
    </row>
    <row r="262" spans="1:25" x14ac:dyDescent="0.2">
      <c r="A262" s="6">
        <v>29</v>
      </c>
      <c r="B262" s="4"/>
      <c r="C262" s="4">
        <v>30</v>
      </c>
      <c r="D262" s="5"/>
      <c r="E262" s="4" t="s">
        <v>330</v>
      </c>
      <c r="F262" s="6">
        <v>1</v>
      </c>
      <c r="G262" s="6">
        <f t="shared" ref="G262:G271" si="61">H262+I262+J263+K263</f>
        <v>99</v>
      </c>
      <c r="H262" s="6">
        <v>99</v>
      </c>
      <c r="I262" s="6"/>
      <c r="J262" s="6"/>
      <c r="K262" s="6"/>
      <c r="L262" s="6">
        <v>1985</v>
      </c>
      <c r="M262" s="6">
        <f t="shared" si="55"/>
        <v>50.9</v>
      </c>
      <c r="N262" s="6"/>
      <c r="O262" s="6">
        <v>50.9</v>
      </c>
      <c r="P262" s="6"/>
      <c r="Q262" s="6"/>
      <c r="R262" s="7">
        <v>1</v>
      </c>
      <c r="S262" s="7" t="e">
        <f>#REF!</f>
        <v>#REF!</v>
      </c>
      <c r="T262" s="7" t="e">
        <f>#REF!</f>
        <v>#REF!</v>
      </c>
      <c r="U262" s="7" t="e">
        <f>#REF!</f>
        <v>#REF!</v>
      </c>
      <c r="V262" s="5"/>
      <c r="W262" s="5"/>
      <c r="X262" s="5"/>
      <c r="Y262" s="5"/>
    </row>
    <row r="263" spans="1:25" x14ac:dyDescent="0.2">
      <c r="A263" s="6">
        <v>30</v>
      </c>
      <c r="B263" s="32" t="s">
        <v>331</v>
      </c>
      <c r="C263" s="4">
        <v>2</v>
      </c>
      <c r="D263" s="5"/>
      <c r="E263" s="4" t="s">
        <v>332</v>
      </c>
      <c r="F263" s="6">
        <v>5</v>
      </c>
      <c r="G263" s="6">
        <f t="shared" si="61"/>
        <v>55.7</v>
      </c>
      <c r="H263" s="6">
        <v>55.7</v>
      </c>
      <c r="I263" s="6"/>
      <c r="J263" s="6"/>
      <c r="K263" s="6"/>
      <c r="L263" s="6">
        <v>2000</v>
      </c>
      <c r="M263" s="6">
        <f t="shared" si="55"/>
        <v>99</v>
      </c>
      <c r="N263" s="6"/>
      <c r="O263" s="6"/>
      <c r="P263" s="6"/>
      <c r="Q263" s="6">
        <v>99</v>
      </c>
      <c r="R263" s="7"/>
      <c r="S263" s="7"/>
      <c r="T263" s="7"/>
      <c r="U263" s="7"/>
      <c r="V263" s="7">
        <f t="shared" ref="V263:W270" si="62">G262</f>
        <v>99</v>
      </c>
      <c r="W263" s="7">
        <f t="shared" si="62"/>
        <v>99</v>
      </c>
      <c r="X263" s="7">
        <f t="shared" ref="X263:X270" si="63">F262</f>
        <v>1</v>
      </c>
      <c r="Y263" s="5"/>
    </row>
    <row r="264" spans="1:25" x14ac:dyDescent="0.2">
      <c r="A264" s="6">
        <v>31</v>
      </c>
      <c r="B264" s="4"/>
      <c r="C264" s="4">
        <v>4</v>
      </c>
      <c r="D264" s="5"/>
      <c r="E264" s="4" t="s">
        <v>172</v>
      </c>
      <c r="F264" s="6">
        <v>4</v>
      </c>
      <c r="G264" s="6">
        <f t="shared" si="61"/>
        <v>63</v>
      </c>
      <c r="H264" s="6">
        <v>63</v>
      </c>
      <c r="I264" s="6"/>
      <c r="J264" s="6"/>
      <c r="K264" s="6"/>
      <c r="L264" s="6">
        <v>1940</v>
      </c>
      <c r="M264" s="6">
        <f t="shared" si="55"/>
        <v>55.7</v>
      </c>
      <c r="N264" s="6"/>
      <c r="O264" s="6"/>
      <c r="P264" s="6">
        <v>55.7</v>
      </c>
      <c r="Q264" s="6"/>
      <c r="R264" s="7"/>
      <c r="S264" s="7"/>
      <c r="T264" s="7"/>
      <c r="U264" s="7"/>
      <c r="V264" s="7">
        <f t="shared" si="62"/>
        <v>55.7</v>
      </c>
      <c r="W264" s="7">
        <f t="shared" si="62"/>
        <v>55.7</v>
      </c>
      <c r="X264" s="7">
        <f t="shared" si="63"/>
        <v>5</v>
      </c>
      <c r="Y264" s="5"/>
    </row>
    <row r="265" spans="1:25" x14ac:dyDescent="0.2">
      <c r="A265" s="6">
        <v>32</v>
      </c>
      <c r="B265" s="4"/>
      <c r="C265" s="4">
        <v>5</v>
      </c>
      <c r="D265" s="5"/>
      <c r="E265" s="4" t="s">
        <v>333</v>
      </c>
      <c r="F265" s="6">
        <v>2</v>
      </c>
      <c r="G265" s="6">
        <f t="shared" si="61"/>
        <v>91.3</v>
      </c>
      <c r="H265" s="6">
        <v>91.3</v>
      </c>
      <c r="I265" s="6"/>
      <c r="J265" s="6"/>
      <c r="K265" s="6"/>
      <c r="L265" s="6">
        <v>1984</v>
      </c>
      <c r="M265" s="6">
        <f t="shared" si="55"/>
        <v>63</v>
      </c>
      <c r="N265" s="6"/>
      <c r="O265" s="6"/>
      <c r="P265" s="6">
        <v>63</v>
      </c>
      <c r="Q265" s="6"/>
      <c r="R265" s="7"/>
      <c r="S265" s="7"/>
      <c r="T265" s="7"/>
      <c r="U265" s="7"/>
      <c r="V265" s="7">
        <f t="shared" si="62"/>
        <v>63</v>
      </c>
      <c r="W265" s="7">
        <f t="shared" si="62"/>
        <v>63</v>
      </c>
      <c r="X265" s="7">
        <f t="shared" si="63"/>
        <v>4</v>
      </c>
      <c r="Y265" s="5"/>
    </row>
    <row r="266" spans="1:25" x14ac:dyDescent="0.2">
      <c r="A266" s="6">
        <v>33</v>
      </c>
      <c r="B266" s="4"/>
      <c r="C266" s="4">
        <v>7</v>
      </c>
      <c r="D266" s="5"/>
      <c r="E266" s="4" t="s">
        <v>334</v>
      </c>
      <c r="F266" s="6">
        <v>3</v>
      </c>
      <c r="G266" s="6">
        <f t="shared" si="61"/>
        <v>83.8</v>
      </c>
      <c r="H266" s="6">
        <v>83.8</v>
      </c>
      <c r="I266" s="6"/>
      <c r="J266" s="6"/>
      <c r="K266" s="6"/>
      <c r="L266" s="6">
        <v>1991</v>
      </c>
      <c r="M266" s="6">
        <f t="shared" si="55"/>
        <v>91.3</v>
      </c>
      <c r="N266" s="6"/>
      <c r="O266" s="6"/>
      <c r="P266" s="6">
        <v>91.3</v>
      </c>
      <c r="Q266" s="6"/>
      <c r="R266" s="7"/>
      <c r="S266" s="7"/>
      <c r="T266" s="7"/>
      <c r="U266" s="7"/>
      <c r="V266" s="7">
        <f t="shared" si="62"/>
        <v>91.3</v>
      </c>
      <c r="W266" s="7">
        <f t="shared" si="62"/>
        <v>91.3</v>
      </c>
      <c r="X266" s="7">
        <f t="shared" si="63"/>
        <v>2</v>
      </c>
      <c r="Y266" s="5"/>
    </row>
    <row r="267" spans="1:25" x14ac:dyDescent="0.2">
      <c r="A267" s="6">
        <v>34</v>
      </c>
      <c r="B267" s="4"/>
      <c r="C267" s="4">
        <v>8</v>
      </c>
      <c r="D267" s="5"/>
      <c r="E267" s="4" t="s">
        <v>335</v>
      </c>
      <c r="F267" s="6">
        <v>2</v>
      </c>
      <c r="G267" s="6">
        <f t="shared" si="61"/>
        <v>52.6</v>
      </c>
      <c r="H267" s="6"/>
      <c r="I267" s="6"/>
      <c r="J267" s="6"/>
      <c r="K267" s="6"/>
      <c r="L267" s="6">
        <v>1990</v>
      </c>
      <c r="M267" s="6">
        <f t="shared" si="55"/>
        <v>83.8</v>
      </c>
      <c r="N267" s="6"/>
      <c r="O267" s="6"/>
      <c r="P267" s="6">
        <v>83.8</v>
      </c>
      <c r="Q267" s="6"/>
      <c r="R267" s="7"/>
      <c r="S267" s="7"/>
      <c r="T267" s="7"/>
      <c r="U267" s="7"/>
      <c r="V267" s="7">
        <f t="shared" si="62"/>
        <v>83.8</v>
      </c>
      <c r="W267" s="7">
        <f t="shared" si="62"/>
        <v>83.8</v>
      </c>
      <c r="X267" s="7">
        <f t="shared" si="63"/>
        <v>3</v>
      </c>
      <c r="Y267" s="5"/>
    </row>
    <row r="268" spans="1:25" x14ac:dyDescent="0.2">
      <c r="A268" s="6">
        <v>35</v>
      </c>
      <c r="B268" s="4"/>
      <c r="C268" s="4">
        <v>9</v>
      </c>
      <c r="D268" s="5"/>
      <c r="E268" s="4" t="s">
        <v>336</v>
      </c>
      <c r="F268" s="6">
        <v>1</v>
      </c>
      <c r="G268" s="11">
        <f t="shared" si="61"/>
        <v>43.1</v>
      </c>
      <c r="H268" s="6">
        <v>43.1</v>
      </c>
      <c r="I268" s="6"/>
      <c r="J268" s="6"/>
      <c r="K268" s="6">
        <v>52.6</v>
      </c>
      <c r="L268" s="6">
        <v>1930</v>
      </c>
      <c r="M268" s="6">
        <f t="shared" si="55"/>
        <v>52.6</v>
      </c>
      <c r="N268" s="6"/>
      <c r="O268" s="6">
        <v>52.6</v>
      </c>
      <c r="P268" s="6"/>
      <c r="Q268" s="6"/>
      <c r="R268" s="7"/>
      <c r="S268" s="7"/>
      <c r="T268" s="7"/>
      <c r="U268" s="7"/>
      <c r="V268" s="7">
        <f t="shared" si="62"/>
        <v>52.6</v>
      </c>
      <c r="W268" s="7">
        <f t="shared" si="62"/>
        <v>0</v>
      </c>
      <c r="X268" s="7">
        <f t="shared" si="63"/>
        <v>2</v>
      </c>
      <c r="Y268" s="5">
        <v>52.6</v>
      </c>
    </row>
    <row r="269" spans="1:25" x14ac:dyDescent="0.2">
      <c r="A269" s="6">
        <v>36</v>
      </c>
      <c r="B269" s="4"/>
      <c r="C269" s="4">
        <v>10</v>
      </c>
      <c r="D269" s="5">
        <v>1</v>
      </c>
      <c r="E269" s="4" t="s">
        <v>444</v>
      </c>
      <c r="F269" s="6">
        <v>4</v>
      </c>
      <c r="G269" s="55">
        <f t="shared" si="61"/>
        <v>82.7</v>
      </c>
      <c r="H269" s="6">
        <v>82.7</v>
      </c>
      <c r="I269" s="6"/>
      <c r="J269" s="6"/>
      <c r="K269" s="6"/>
      <c r="L269" s="6">
        <v>1991</v>
      </c>
      <c r="M269" s="6">
        <f t="shared" si="55"/>
        <v>43.1</v>
      </c>
      <c r="N269" s="6"/>
      <c r="O269" s="6">
        <v>43.1</v>
      </c>
      <c r="P269" s="6"/>
      <c r="Q269" s="6"/>
      <c r="R269" s="7"/>
      <c r="S269" s="7"/>
      <c r="T269" s="7"/>
      <c r="U269" s="7"/>
      <c r="V269" s="7">
        <f t="shared" si="62"/>
        <v>43.1</v>
      </c>
      <c r="W269" s="7">
        <f t="shared" si="62"/>
        <v>43.1</v>
      </c>
      <c r="X269" s="7">
        <f t="shared" si="63"/>
        <v>1</v>
      </c>
      <c r="Y269" s="5"/>
    </row>
    <row r="270" spans="1:25" x14ac:dyDescent="0.2">
      <c r="A270" s="6">
        <v>37</v>
      </c>
      <c r="B270" s="4"/>
      <c r="C270" s="4">
        <v>11</v>
      </c>
      <c r="D270" s="5">
        <v>1</v>
      </c>
      <c r="E270" s="4" t="s">
        <v>337</v>
      </c>
      <c r="F270" s="6">
        <v>5</v>
      </c>
      <c r="G270" s="6">
        <f t="shared" si="61"/>
        <v>43.5</v>
      </c>
      <c r="H270" s="6"/>
      <c r="I270" s="6"/>
      <c r="J270" s="6"/>
      <c r="K270" s="6"/>
      <c r="L270" s="6">
        <v>1991</v>
      </c>
      <c r="M270" s="6">
        <f t="shared" si="55"/>
        <v>82.7</v>
      </c>
      <c r="N270" s="6"/>
      <c r="O270" s="6"/>
      <c r="P270" s="6">
        <v>82.7</v>
      </c>
      <c r="Q270" s="6"/>
      <c r="R270" s="7"/>
      <c r="S270" s="7"/>
      <c r="T270" s="7"/>
      <c r="U270" s="7"/>
      <c r="V270" s="7">
        <f t="shared" si="62"/>
        <v>82.7</v>
      </c>
      <c r="W270" s="7">
        <f t="shared" si="62"/>
        <v>82.7</v>
      </c>
      <c r="X270" s="7">
        <f t="shared" si="63"/>
        <v>4</v>
      </c>
      <c r="Y270" s="5"/>
    </row>
    <row r="271" spans="1:25" x14ac:dyDescent="0.2">
      <c r="A271" s="6">
        <v>38</v>
      </c>
      <c r="B271" s="4"/>
      <c r="C271" s="4"/>
      <c r="D271" s="5">
        <v>2</v>
      </c>
      <c r="E271" s="4"/>
      <c r="F271" s="6"/>
      <c r="G271" s="6">
        <f t="shared" si="61"/>
        <v>44.6</v>
      </c>
      <c r="H271" s="6"/>
      <c r="I271" s="6"/>
      <c r="J271" s="6"/>
      <c r="K271" s="6">
        <v>43.5</v>
      </c>
      <c r="L271" s="6">
        <v>1950</v>
      </c>
      <c r="M271" s="6">
        <f t="shared" si="55"/>
        <v>43.5</v>
      </c>
      <c r="N271" s="6"/>
      <c r="O271" s="6">
        <v>43.5</v>
      </c>
      <c r="P271" s="6"/>
      <c r="Q271" s="6"/>
      <c r="R271" s="7">
        <v>1</v>
      </c>
      <c r="S271" s="7">
        <f>G270</f>
        <v>43.5</v>
      </c>
      <c r="T271" s="7">
        <f>H270</f>
        <v>0</v>
      </c>
      <c r="U271" s="7">
        <f>F270</f>
        <v>5</v>
      </c>
      <c r="V271" s="5"/>
      <c r="W271" s="5"/>
      <c r="X271" s="5"/>
      <c r="Y271" s="5">
        <v>43.5</v>
      </c>
    </row>
    <row r="272" spans="1:25" x14ac:dyDescent="0.2">
      <c r="A272" s="6">
        <v>39</v>
      </c>
      <c r="B272" s="4"/>
      <c r="C272" s="4">
        <v>12</v>
      </c>
      <c r="D272" s="5"/>
      <c r="E272" s="4" t="s">
        <v>338</v>
      </c>
      <c r="F272" s="6">
        <v>3</v>
      </c>
      <c r="G272" s="6">
        <v>28.6</v>
      </c>
      <c r="H272" s="6">
        <v>28.6</v>
      </c>
      <c r="I272" s="6"/>
      <c r="J272" s="6"/>
      <c r="K272" s="6">
        <v>44.6</v>
      </c>
      <c r="L272" s="6">
        <v>1950</v>
      </c>
      <c r="M272" s="6">
        <f t="shared" si="55"/>
        <v>44.6</v>
      </c>
      <c r="N272" s="6"/>
      <c r="O272" s="6">
        <v>44.6</v>
      </c>
      <c r="P272" s="6"/>
      <c r="Q272" s="6"/>
      <c r="R272" s="7">
        <v>1</v>
      </c>
      <c r="S272" s="7">
        <f>G271</f>
        <v>44.6</v>
      </c>
      <c r="T272" s="7">
        <f>H271</f>
        <v>0</v>
      </c>
      <c r="U272" s="7">
        <f>F271</f>
        <v>0</v>
      </c>
      <c r="V272" s="5"/>
      <c r="W272" s="5"/>
      <c r="X272" s="5"/>
      <c r="Y272" s="5">
        <v>44.6</v>
      </c>
    </row>
    <row r="273" spans="1:25" x14ac:dyDescent="0.2">
      <c r="A273" s="6">
        <v>40</v>
      </c>
      <c r="B273" s="4"/>
      <c r="C273" s="4">
        <v>3</v>
      </c>
      <c r="D273" s="5"/>
      <c r="E273" s="4" t="s">
        <v>445</v>
      </c>
      <c r="F273" s="6">
        <v>1</v>
      </c>
      <c r="G273" s="6">
        <f>H273+I273+J274+K274</f>
        <v>67.3</v>
      </c>
      <c r="H273" s="6">
        <v>67.3</v>
      </c>
      <c r="I273" s="6"/>
      <c r="J273" s="6"/>
      <c r="K273" s="6"/>
      <c r="L273" s="6">
        <v>1993</v>
      </c>
      <c r="M273" s="6">
        <f t="shared" si="55"/>
        <v>58.4</v>
      </c>
      <c r="N273" s="6"/>
      <c r="O273" s="6"/>
      <c r="P273" s="6">
        <v>58.4</v>
      </c>
      <c r="Q273" s="6"/>
      <c r="R273" s="7"/>
      <c r="S273" s="7"/>
      <c r="T273" s="7"/>
      <c r="U273" s="7"/>
      <c r="V273" s="7" t="e">
        <f>#REF!</f>
        <v>#REF!</v>
      </c>
      <c r="W273" s="7" t="e">
        <f>#REF!</f>
        <v>#REF!</v>
      </c>
      <c r="X273" s="7" t="e">
        <f>#REF!</f>
        <v>#REF!</v>
      </c>
      <c r="Y273" s="5"/>
    </row>
    <row r="274" spans="1:25" x14ac:dyDescent="0.2">
      <c r="A274" s="6">
        <v>41</v>
      </c>
      <c r="B274" s="4"/>
      <c r="C274" s="4">
        <v>5</v>
      </c>
      <c r="D274" s="5"/>
      <c r="E274" s="4" t="s">
        <v>340</v>
      </c>
      <c r="F274" s="6">
        <v>1</v>
      </c>
      <c r="G274" s="6">
        <f>H274+I274+J275+K275</f>
        <v>42.6</v>
      </c>
      <c r="H274" s="6"/>
      <c r="I274" s="6"/>
      <c r="J274" s="6"/>
      <c r="K274" s="6"/>
      <c r="L274" s="6">
        <v>2002</v>
      </c>
      <c r="M274" s="6">
        <f t="shared" si="55"/>
        <v>67.3</v>
      </c>
      <c r="N274" s="6"/>
      <c r="O274" s="6">
        <v>67.3</v>
      </c>
      <c r="P274" s="6"/>
      <c r="Q274" s="6"/>
      <c r="R274" s="7"/>
      <c r="S274" s="7"/>
      <c r="T274" s="7"/>
      <c r="U274" s="7"/>
      <c r="V274" s="7">
        <f t="shared" ref="V274:W277" si="64">G273</f>
        <v>67.3</v>
      </c>
      <c r="W274" s="7">
        <f t="shared" si="64"/>
        <v>67.3</v>
      </c>
      <c r="X274" s="7">
        <f>F273</f>
        <v>1</v>
      </c>
      <c r="Y274" s="5"/>
    </row>
    <row r="275" spans="1:25" x14ac:dyDescent="0.2">
      <c r="A275" s="6">
        <v>42</v>
      </c>
      <c r="B275" s="4"/>
      <c r="C275" s="4">
        <v>7</v>
      </c>
      <c r="D275" s="5"/>
      <c r="E275" s="4" t="s">
        <v>341</v>
      </c>
      <c r="F275" s="6">
        <v>1</v>
      </c>
      <c r="G275" s="6">
        <v>44.7</v>
      </c>
      <c r="H275" s="6">
        <v>44.7</v>
      </c>
      <c r="I275" s="6"/>
      <c r="J275" s="6"/>
      <c r="K275" s="6">
        <v>42.6</v>
      </c>
      <c r="L275" s="6">
        <v>1930</v>
      </c>
      <c r="M275" s="6">
        <f t="shared" si="55"/>
        <v>42.6</v>
      </c>
      <c r="N275" s="6">
        <v>42.6</v>
      </c>
      <c r="O275" s="6"/>
      <c r="P275" s="6"/>
      <c r="Q275" s="6"/>
      <c r="R275" s="7"/>
      <c r="S275" s="7"/>
      <c r="T275" s="7"/>
      <c r="U275" s="7"/>
      <c r="V275" s="7">
        <f t="shared" si="64"/>
        <v>42.6</v>
      </c>
      <c r="W275" s="7">
        <f t="shared" si="64"/>
        <v>0</v>
      </c>
      <c r="X275" s="7">
        <f>F274</f>
        <v>1</v>
      </c>
      <c r="Y275" s="5"/>
    </row>
    <row r="276" spans="1:25" x14ac:dyDescent="0.2">
      <c r="A276" s="6">
        <v>43</v>
      </c>
      <c r="B276" s="4"/>
      <c r="C276" s="4">
        <v>9</v>
      </c>
      <c r="D276" s="5"/>
      <c r="E276" s="4" t="s">
        <v>343</v>
      </c>
      <c r="F276" s="6">
        <v>4</v>
      </c>
      <c r="G276" s="6">
        <f t="shared" ref="G276:G281" si="65">H276+I276+J277+K277</f>
        <v>41.5</v>
      </c>
      <c r="H276" s="6">
        <v>41.5</v>
      </c>
      <c r="I276" s="6"/>
      <c r="J276" s="6"/>
      <c r="K276" s="6"/>
      <c r="L276" s="6">
        <v>2002</v>
      </c>
      <c r="M276" s="6">
        <f t="shared" si="55"/>
        <v>61.3</v>
      </c>
      <c r="N276" s="6"/>
      <c r="O276" s="6">
        <v>61.3</v>
      </c>
      <c r="P276" s="6"/>
      <c r="Q276" s="6"/>
      <c r="R276" s="7"/>
      <c r="S276" s="7"/>
      <c r="T276" s="7"/>
      <c r="U276" s="7"/>
      <c r="V276" s="7" t="e">
        <f>#REF!</f>
        <v>#REF!</v>
      </c>
      <c r="W276" s="7" t="e">
        <f>#REF!</f>
        <v>#REF!</v>
      </c>
      <c r="X276" s="7" t="e">
        <f>#REF!</f>
        <v>#REF!</v>
      </c>
      <c r="Y276" s="5"/>
    </row>
    <row r="277" spans="1:25" x14ac:dyDescent="0.2">
      <c r="A277" s="6">
        <v>44</v>
      </c>
      <c r="B277" s="4" t="s">
        <v>344</v>
      </c>
      <c r="C277" s="4">
        <v>1</v>
      </c>
      <c r="D277" s="5">
        <v>1</v>
      </c>
      <c r="E277" s="4" t="s">
        <v>345</v>
      </c>
      <c r="F277" s="6">
        <v>3</v>
      </c>
      <c r="G277" s="6">
        <f t="shared" si="65"/>
        <v>51.4</v>
      </c>
      <c r="H277" s="6">
        <v>51.4</v>
      </c>
      <c r="I277" s="6"/>
      <c r="J277" s="6"/>
      <c r="K277" s="6"/>
      <c r="L277" s="6">
        <v>1930</v>
      </c>
      <c r="M277" s="6">
        <f t="shared" si="55"/>
        <v>41.5</v>
      </c>
      <c r="N277" s="6"/>
      <c r="O277" s="6">
        <v>41.5</v>
      </c>
      <c r="P277" s="6"/>
      <c r="Q277" s="6"/>
      <c r="R277" s="7"/>
      <c r="S277" s="7"/>
      <c r="T277" s="7"/>
      <c r="U277" s="7"/>
      <c r="V277" s="7">
        <f t="shared" si="64"/>
        <v>41.5</v>
      </c>
      <c r="W277" s="7">
        <f t="shared" si="64"/>
        <v>41.5</v>
      </c>
      <c r="X277" s="7">
        <f>F276</f>
        <v>4</v>
      </c>
      <c r="Y277" s="5"/>
    </row>
    <row r="278" spans="1:25" x14ac:dyDescent="0.2">
      <c r="A278" s="6">
        <v>45</v>
      </c>
      <c r="B278" s="4"/>
      <c r="C278" s="4"/>
      <c r="D278" s="5">
        <v>2</v>
      </c>
      <c r="E278" s="4" t="s">
        <v>346</v>
      </c>
      <c r="F278" s="6">
        <v>4</v>
      </c>
      <c r="G278" s="6">
        <f t="shared" si="65"/>
        <v>50.8</v>
      </c>
      <c r="H278" s="6">
        <v>50.8</v>
      </c>
      <c r="I278" s="6"/>
      <c r="J278" s="6"/>
      <c r="K278" s="6"/>
      <c r="L278" s="6">
        <v>1987</v>
      </c>
      <c r="M278" s="6">
        <f t="shared" si="55"/>
        <v>51.4</v>
      </c>
      <c r="N278" s="6"/>
      <c r="O278" s="6"/>
      <c r="P278" s="6">
        <v>51.4</v>
      </c>
      <c r="Q278" s="51"/>
      <c r="R278" s="6">
        <v>1</v>
      </c>
      <c r="S278" s="7">
        <f>G277</f>
        <v>51.4</v>
      </c>
      <c r="T278" s="7">
        <f>H277</f>
        <v>51.4</v>
      </c>
      <c r="U278" s="7">
        <f>F277</f>
        <v>3</v>
      </c>
      <c r="V278" s="5"/>
      <c r="W278" s="5"/>
      <c r="X278" s="5"/>
      <c r="Y278" s="5"/>
    </row>
    <row r="279" spans="1:25" x14ac:dyDescent="0.2">
      <c r="A279" s="6">
        <v>46</v>
      </c>
      <c r="B279" s="4"/>
      <c r="C279" s="4">
        <v>2</v>
      </c>
      <c r="D279" s="5"/>
      <c r="E279" s="4" t="s">
        <v>347</v>
      </c>
      <c r="F279" s="6">
        <v>3</v>
      </c>
      <c r="G279" s="6">
        <f t="shared" si="65"/>
        <v>70.5</v>
      </c>
      <c r="H279" s="6">
        <v>70.5</v>
      </c>
      <c r="I279" s="6"/>
      <c r="J279" s="6"/>
      <c r="K279" s="6"/>
      <c r="L279" s="6">
        <v>1987</v>
      </c>
      <c r="M279" s="6">
        <f t="shared" ref="M279:M322" si="66">N279+O279+P279+Q279</f>
        <v>50.8</v>
      </c>
      <c r="N279" s="6"/>
      <c r="O279" s="6"/>
      <c r="P279" s="6">
        <v>50.8</v>
      </c>
      <c r="Q279" s="51"/>
      <c r="R279" s="6">
        <v>1</v>
      </c>
      <c r="S279" s="7">
        <f>G278</f>
        <v>50.8</v>
      </c>
      <c r="T279" s="7">
        <f>H278</f>
        <v>50.8</v>
      </c>
      <c r="U279" s="7">
        <f>F278</f>
        <v>4</v>
      </c>
      <c r="V279" s="5"/>
      <c r="W279" s="5"/>
      <c r="X279" s="5"/>
      <c r="Y279" s="5"/>
    </row>
    <row r="280" spans="1:25" x14ac:dyDescent="0.2">
      <c r="A280" s="6">
        <v>47</v>
      </c>
      <c r="B280" s="4"/>
      <c r="C280" s="4">
        <v>3</v>
      </c>
      <c r="D280" s="5"/>
      <c r="E280" s="4" t="s">
        <v>348</v>
      </c>
      <c r="F280" s="6">
        <v>4</v>
      </c>
      <c r="G280" s="6">
        <f t="shared" si="65"/>
        <v>58.9</v>
      </c>
      <c r="H280" s="6">
        <v>58.9</v>
      </c>
      <c r="I280" s="6"/>
      <c r="J280" s="6"/>
      <c r="K280" s="6"/>
      <c r="L280" s="6">
        <v>1986</v>
      </c>
      <c r="M280" s="6">
        <f t="shared" si="66"/>
        <v>70.5</v>
      </c>
      <c r="N280" s="6"/>
      <c r="O280" s="6"/>
      <c r="P280" s="6">
        <v>70.5</v>
      </c>
      <c r="Q280" s="6"/>
      <c r="R280" s="7"/>
      <c r="S280" s="7"/>
      <c r="T280" s="7"/>
      <c r="U280" s="7"/>
      <c r="V280" s="7">
        <f t="shared" ref="V280:W282" si="67">G279</f>
        <v>70.5</v>
      </c>
      <c r="W280" s="7">
        <f t="shared" si="67"/>
        <v>70.5</v>
      </c>
      <c r="X280" s="7">
        <f>F279</f>
        <v>3</v>
      </c>
      <c r="Y280" s="5"/>
    </row>
    <row r="281" spans="1:25" x14ac:dyDescent="0.2">
      <c r="A281" s="6">
        <v>48</v>
      </c>
      <c r="B281" s="4"/>
      <c r="C281" s="4">
        <v>4</v>
      </c>
      <c r="D281" s="5"/>
      <c r="E281" s="4" t="s">
        <v>349</v>
      </c>
      <c r="F281" s="6">
        <v>1</v>
      </c>
      <c r="G281" s="6">
        <f t="shared" si="65"/>
        <v>65.3</v>
      </c>
      <c r="H281" s="6">
        <v>65.3</v>
      </c>
      <c r="I281" s="6"/>
      <c r="J281" s="6"/>
      <c r="K281" s="6"/>
      <c r="L281" s="6">
        <v>1988</v>
      </c>
      <c r="M281" s="6">
        <f t="shared" si="66"/>
        <v>58.9</v>
      </c>
      <c r="N281" s="6"/>
      <c r="O281" s="6"/>
      <c r="P281" s="6">
        <v>58.9</v>
      </c>
      <c r="Q281" s="6"/>
      <c r="R281" s="7"/>
      <c r="S281" s="7"/>
      <c r="T281" s="7"/>
      <c r="U281" s="7"/>
      <c r="V281" s="7">
        <f t="shared" si="67"/>
        <v>58.9</v>
      </c>
      <c r="W281" s="7">
        <f t="shared" si="67"/>
        <v>58.9</v>
      </c>
      <c r="X281" s="7">
        <f>F280</f>
        <v>4</v>
      </c>
      <c r="Y281" s="5"/>
    </row>
    <row r="282" spans="1:25" x14ac:dyDescent="0.2">
      <c r="A282" s="6">
        <v>49</v>
      </c>
      <c r="B282" s="4"/>
      <c r="C282" s="4">
        <v>5</v>
      </c>
      <c r="D282" s="5"/>
      <c r="E282" s="4" t="s">
        <v>350</v>
      </c>
      <c r="F282" s="6">
        <v>6</v>
      </c>
      <c r="G282" s="55">
        <v>57.1</v>
      </c>
      <c r="H282" s="55">
        <v>57.1</v>
      </c>
      <c r="I282" s="6"/>
      <c r="J282" s="6"/>
      <c r="K282" s="6"/>
      <c r="L282" s="6">
        <v>1988</v>
      </c>
      <c r="M282" s="6">
        <f t="shared" si="66"/>
        <v>65.3</v>
      </c>
      <c r="N282" s="6"/>
      <c r="O282" s="6"/>
      <c r="P282" s="6">
        <v>65.3</v>
      </c>
      <c r="Q282" s="6"/>
      <c r="R282" s="7"/>
      <c r="S282" s="7"/>
      <c r="T282" s="7"/>
      <c r="U282" s="7"/>
      <c r="V282" s="7">
        <f t="shared" si="67"/>
        <v>65.3</v>
      </c>
      <c r="W282" s="7">
        <f t="shared" si="67"/>
        <v>65.3</v>
      </c>
      <c r="X282" s="7">
        <f>F281</f>
        <v>1</v>
      </c>
      <c r="Y282" s="5"/>
    </row>
    <row r="283" spans="1:25" x14ac:dyDescent="0.2">
      <c r="A283" s="6">
        <v>50</v>
      </c>
      <c r="B283" s="4"/>
      <c r="C283" s="4">
        <v>7</v>
      </c>
      <c r="D283" s="5"/>
      <c r="E283" s="4" t="s">
        <v>351</v>
      </c>
      <c r="F283" s="6">
        <v>5</v>
      </c>
      <c r="G283" s="6">
        <f>H283+I283+J284+K284</f>
        <v>57.5</v>
      </c>
      <c r="H283" s="6">
        <v>57.5</v>
      </c>
      <c r="I283" s="6"/>
      <c r="J283" s="6"/>
      <c r="K283" s="6"/>
      <c r="L283" s="6">
        <v>1930</v>
      </c>
      <c r="M283" s="6">
        <f t="shared" si="66"/>
        <v>37.5</v>
      </c>
      <c r="N283" s="6"/>
      <c r="O283" s="6">
        <v>37.5</v>
      </c>
      <c r="P283" s="6"/>
      <c r="Q283" s="51"/>
      <c r="R283" s="6">
        <v>1</v>
      </c>
      <c r="S283" s="7" t="e">
        <f>#REF!</f>
        <v>#REF!</v>
      </c>
      <c r="T283" s="7" t="e">
        <f>#REF!</f>
        <v>#REF!</v>
      </c>
      <c r="U283" s="7" t="e">
        <f>#REF!</f>
        <v>#REF!</v>
      </c>
      <c r="V283" s="5"/>
      <c r="W283" s="5"/>
      <c r="X283" s="5"/>
      <c r="Y283" s="5">
        <v>37.5</v>
      </c>
    </row>
    <row r="284" spans="1:25" x14ac:dyDescent="0.2">
      <c r="A284" s="6">
        <v>51</v>
      </c>
      <c r="B284" s="4"/>
      <c r="C284" s="4">
        <v>8</v>
      </c>
      <c r="D284" s="5"/>
      <c r="E284" s="4" t="s">
        <v>352</v>
      </c>
      <c r="F284" s="6">
        <v>2</v>
      </c>
      <c r="G284" s="6">
        <f>H284+I284+J285+K285</f>
        <v>41</v>
      </c>
      <c r="H284" s="6">
        <v>41</v>
      </c>
      <c r="I284" s="6"/>
      <c r="J284" s="6"/>
      <c r="K284" s="6"/>
      <c r="L284" s="6">
        <v>1988</v>
      </c>
      <c r="M284" s="6">
        <f t="shared" si="66"/>
        <v>57.5</v>
      </c>
      <c r="N284" s="6"/>
      <c r="O284" s="6"/>
      <c r="P284" s="6">
        <v>57.5</v>
      </c>
      <c r="Q284" s="6"/>
      <c r="R284" s="7"/>
      <c r="S284" s="7"/>
      <c r="T284" s="7"/>
      <c r="U284" s="7"/>
      <c r="V284" s="7">
        <f t="shared" ref="V284:W287" si="68">G283</f>
        <v>57.5</v>
      </c>
      <c r="W284" s="7">
        <f t="shared" si="68"/>
        <v>57.5</v>
      </c>
      <c r="X284" s="7">
        <f>F283</f>
        <v>5</v>
      </c>
      <c r="Y284" s="5"/>
    </row>
    <row r="285" spans="1:25" x14ac:dyDescent="0.2">
      <c r="A285" s="6">
        <v>52</v>
      </c>
      <c r="B285" s="4"/>
      <c r="C285" s="4">
        <v>9</v>
      </c>
      <c r="D285" s="5"/>
      <c r="E285" s="4" t="s">
        <v>353</v>
      </c>
      <c r="F285" s="6"/>
      <c r="G285" s="6">
        <f>H285+I285+J286+K286</f>
        <v>250.6</v>
      </c>
      <c r="H285" s="6">
        <v>250.6</v>
      </c>
      <c r="I285" s="6"/>
      <c r="J285" s="6"/>
      <c r="K285" s="6"/>
      <c r="L285" s="6">
        <v>1940</v>
      </c>
      <c r="M285" s="6">
        <f t="shared" si="66"/>
        <v>41</v>
      </c>
      <c r="N285" s="6"/>
      <c r="O285" s="6">
        <v>41</v>
      </c>
      <c r="P285" s="6"/>
      <c r="Q285" s="6"/>
      <c r="R285" s="7"/>
      <c r="S285" s="7"/>
      <c r="T285" s="7"/>
      <c r="U285" s="7"/>
      <c r="V285" s="7">
        <f t="shared" si="68"/>
        <v>41</v>
      </c>
      <c r="W285" s="7">
        <f t="shared" si="68"/>
        <v>41</v>
      </c>
      <c r="X285" s="7">
        <f>F284</f>
        <v>2</v>
      </c>
      <c r="Y285" s="5"/>
    </row>
    <row r="286" spans="1:25" x14ac:dyDescent="0.2">
      <c r="A286" s="6">
        <v>53</v>
      </c>
      <c r="B286" s="4"/>
      <c r="C286" s="4">
        <v>11</v>
      </c>
      <c r="D286" s="5">
        <v>3</v>
      </c>
      <c r="E286" s="4" t="s">
        <v>353</v>
      </c>
      <c r="F286" s="6">
        <v>6</v>
      </c>
      <c r="G286" s="6">
        <f>H286+I286+J287+K287</f>
        <v>62</v>
      </c>
      <c r="H286" s="6">
        <v>62</v>
      </c>
      <c r="I286" s="6"/>
      <c r="J286" s="6"/>
      <c r="K286" s="6"/>
      <c r="L286" s="6">
        <v>2007</v>
      </c>
      <c r="M286" s="6">
        <f t="shared" si="66"/>
        <v>250.6</v>
      </c>
      <c r="N286" s="6"/>
      <c r="O286" s="6"/>
      <c r="P286" s="6"/>
      <c r="Q286" s="6">
        <v>250.6</v>
      </c>
      <c r="R286" s="7"/>
      <c r="S286" s="7"/>
      <c r="T286" s="7"/>
      <c r="U286" s="7"/>
      <c r="V286" s="7">
        <f t="shared" si="68"/>
        <v>250.6</v>
      </c>
      <c r="W286" s="7">
        <f t="shared" si="68"/>
        <v>250.6</v>
      </c>
      <c r="X286" s="7">
        <f>F285</f>
        <v>0</v>
      </c>
      <c r="Y286" s="5"/>
    </row>
    <row r="287" spans="1:25" x14ac:dyDescent="0.2">
      <c r="A287" s="6">
        <v>54</v>
      </c>
      <c r="B287" s="4" t="s">
        <v>354</v>
      </c>
      <c r="C287" s="4">
        <v>2</v>
      </c>
      <c r="D287" s="5">
        <v>1</v>
      </c>
      <c r="E287" s="4" t="s">
        <v>355</v>
      </c>
      <c r="F287" s="6">
        <v>4</v>
      </c>
      <c r="G287" s="6">
        <f>H287+I287+J288+K288</f>
        <v>67.599999999999994</v>
      </c>
      <c r="H287" s="6">
        <v>67.599999999999994</v>
      </c>
      <c r="I287" s="6"/>
      <c r="J287" s="6"/>
      <c r="K287" s="6"/>
      <c r="L287" s="6">
        <v>1989</v>
      </c>
      <c r="M287" s="6">
        <f t="shared" si="66"/>
        <v>62</v>
      </c>
      <c r="N287" s="6"/>
      <c r="O287" s="6"/>
      <c r="P287" s="6">
        <v>62</v>
      </c>
      <c r="Q287" s="6"/>
      <c r="R287" s="7"/>
      <c r="S287" s="7"/>
      <c r="T287" s="7"/>
      <c r="U287" s="7"/>
      <c r="V287" s="7">
        <f t="shared" si="68"/>
        <v>62</v>
      </c>
      <c r="W287" s="7">
        <f t="shared" si="68"/>
        <v>62</v>
      </c>
      <c r="X287" s="7">
        <f>F286</f>
        <v>6</v>
      </c>
      <c r="Y287" s="5"/>
    </row>
    <row r="288" spans="1:25" x14ac:dyDescent="0.2">
      <c r="A288" s="6">
        <v>55</v>
      </c>
      <c r="B288" s="4"/>
      <c r="C288" s="4"/>
      <c r="D288" s="5">
        <v>2</v>
      </c>
      <c r="E288" s="4" t="s">
        <v>416</v>
      </c>
      <c r="F288" s="6">
        <v>1</v>
      </c>
      <c r="G288" s="6">
        <v>27.4</v>
      </c>
      <c r="H288" s="6">
        <v>27.4</v>
      </c>
      <c r="I288" s="6"/>
      <c r="J288" s="6"/>
      <c r="K288" s="6"/>
      <c r="L288" s="6">
        <v>1996</v>
      </c>
      <c r="M288" s="6">
        <f t="shared" si="66"/>
        <v>67.599999999999994</v>
      </c>
      <c r="N288" s="6"/>
      <c r="O288" s="6"/>
      <c r="P288" s="6">
        <v>67.599999999999994</v>
      </c>
      <c r="Q288" s="51"/>
      <c r="R288" s="6">
        <v>1</v>
      </c>
      <c r="S288" s="7">
        <f>G287</f>
        <v>67.599999999999994</v>
      </c>
      <c r="T288" s="7">
        <f>H287</f>
        <v>67.599999999999994</v>
      </c>
      <c r="U288" s="7">
        <f>F287</f>
        <v>4</v>
      </c>
      <c r="V288" s="7"/>
      <c r="W288" s="7"/>
      <c r="X288" s="7"/>
      <c r="Y288" s="5"/>
    </row>
    <row r="289" spans="1:25" x14ac:dyDescent="0.2">
      <c r="A289" s="6">
        <v>56</v>
      </c>
      <c r="B289" s="4"/>
      <c r="C289" s="4" t="s">
        <v>443</v>
      </c>
      <c r="D289" s="5">
        <v>1</v>
      </c>
      <c r="E289" s="4" t="s">
        <v>468</v>
      </c>
      <c r="F289" s="6">
        <v>4</v>
      </c>
      <c r="G289" s="6">
        <v>68.400000000000006</v>
      </c>
      <c r="H289" s="6">
        <v>68.400000000000006</v>
      </c>
      <c r="I289" s="6"/>
      <c r="J289" s="6"/>
      <c r="K289" s="6"/>
      <c r="L289" s="6">
        <v>1930</v>
      </c>
      <c r="M289" s="6">
        <f t="shared" si="66"/>
        <v>42</v>
      </c>
      <c r="N289" s="6">
        <v>42</v>
      </c>
      <c r="O289" s="6"/>
      <c r="P289" s="6"/>
      <c r="Q289" s="51"/>
      <c r="R289" s="6"/>
      <c r="S289" s="7"/>
      <c r="T289" s="7"/>
      <c r="U289" s="7"/>
      <c r="V289" s="7" t="e">
        <f>#REF!</f>
        <v>#REF!</v>
      </c>
      <c r="W289" s="7" t="e">
        <f>#REF!</f>
        <v>#REF!</v>
      </c>
      <c r="X289" s="7" t="e">
        <f>#REF!</f>
        <v>#REF!</v>
      </c>
      <c r="Y289" s="5"/>
    </row>
    <row r="290" spans="1:25" x14ac:dyDescent="0.2">
      <c r="A290" s="6">
        <v>57</v>
      </c>
      <c r="B290" s="4"/>
      <c r="C290" s="4"/>
      <c r="D290" s="5">
        <v>2</v>
      </c>
      <c r="E290" s="4" t="s">
        <v>469</v>
      </c>
      <c r="F290" s="6">
        <v>4</v>
      </c>
      <c r="G290" s="6">
        <v>68.2</v>
      </c>
      <c r="H290" s="6">
        <v>68.2</v>
      </c>
      <c r="I290" s="6"/>
      <c r="J290" s="6"/>
      <c r="K290" s="6"/>
      <c r="L290" s="6">
        <v>2007</v>
      </c>
      <c r="M290" s="6">
        <f t="shared" si="66"/>
        <v>68.400000000000006</v>
      </c>
      <c r="N290" s="6"/>
      <c r="O290" s="6">
        <v>68.400000000000006</v>
      </c>
      <c r="P290" s="6"/>
      <c r="Q290" s="51"/>
      <c r="R290" s="6">
        <v>1</v>
      </c>
      <c r="S290" s="7">
        <f>G289</f>
        <v>68.400000000000006</v>
      </c>
      <c r="T290" s="7">
        <f>H289</f>
        <v>68.400000000000006</v>
      </c>
      <c r="U290" s="7">
        <f>F289</f>
        <v>4</v>
      </c>
      <c r="V290" s="7"/>
      <c r="W290" s="7"/>
      <c r="X290" s="7"/>
      <c r="Y290" s="5"/>
    </row>
    <row r="291" spans="1:25" x14ac:dyDescent="0.2">
      <c r="A291" s="6">
        <v>58</v>
      </c>
      <c r="B291" s="4"/>
      <c r="C291" s="4">
        <v>4</v>
      </c>
      <c r="D291" s="5"/>
      <c r="E291" s="4" t="s">
        <v>357</v>
      </c>
      <c r="F291" s="6">
        <v>1</v>
      </c>
      <c r="G291" s="6">
        <f>H291+I291+J292+K292</f>
        <v>51.1</v>
      </c>
      <c r="H291" s="6"/>
      <c r="I291" s="6"/>
      <c r="J291" s="6"/>
      <c r="K291" s="6"/>
      <c r="L291" s="6">
        <v>2007</v>
      </c>
      <c r="M291" s="6">
        <f t="shared" si="66"/>
        <v>68.2</v>
      </c>
      <c r="N291" s="6"/>
      <c r="O291" s="6">
        <v>68.2</v>
      </c>
      <c r="P291" s="6"/>
      <c r="Q291" s="51"/>
      <c r="R291" s="6">
        <v>1</v>
      </c>
      <c r="S291" s="7">
        <f>G290</f>
        <v>68.2</v>
      </c>
      <c r="T291" s="7">
        <f>H290</f>
        <v>68.2</v>
      </c>
      <c r="U291" s="7">
        <f>F290</f>
        <v>4</v>
      </c>
      <c r="V291" s="7"/>
      <c r="W291" s="7"/>
      <c r="X291" s="7"/>
      <c r="Y291" s="5"/>
    </row>
    <row r="292" spans="1:25" x14ac:dyDescent="0.2">
      <c r="A292" s="6">
        <v>59</v>
      </c>
      <c r="B292" s="4"/>
      <c r="C292" s="4">
        <v>5</v>
      </c>
      <c r="D292" s="5">
        <v>1</v>
      </c>
      <c r="E292" s="4" t="s">
        <v>470</v>
      </c>
      <c r="F292" s="6">
        <v>5</v>
      </c>
      <c r="G292" s="6">
        <v>68.400000000000006</v>
      </c>
      <c r="H292" s="6">
        <v>68.400000000000006</v>
      </c>
      <c r="I292" s="6"/>
      <c r="J292" s="6"/>
      <c r="K292" s="6">
        <v>51.1</v>
      </c>
      <c r="L292" s="6">
        <v>1960</v>
      </c>
      <c r="M292" s="6">
        <f t="shared" si="66"/>
        <v>51.1</v>
      </c>
      <c r="N292" s="6"/>
      <c r="O292" s="6">
        <v>51.1</v>
      </c>
      <c r="P292" s="6"/>
      <c r="Q292" s="51"/>
      <c r="R292" s="6"/>
      <c r="S292" s="7"/>
      <c r="T292" s="7"/>
      <c r="U292" s="7"/>
      <c r="V292" s="7">
        <f>G291</f>
        <v>51.1</v>
      </c>
      <c r="W292" s="7">
        <f>H291</f>
        <v>0</v>
      </c>
      <c r="X292" s="7">
        <f>F291</f>
        <v>1</v>
      </c>
      <c r="Y292" s="5"/>
    </row>
    <row r="293" spans="1:25" x14ac:dyDescent="0.2">
      <c r="A293" s="6">
        <v>60</v>
      </c>
      <c r="B293" s="4"/>
      <c r="C293" s="4"/>
      <c r="D293" s="5">
        <v>2</v>
      </c>
      <c r="E293" s="4"/>
      <c r="F293" s="6">
        <v>1</v>
      </c>
      <c r="G293" s="6">
        <v>68.3</v>
      </c>
      <c r="H293" s="6">
        <v>68.3</v>
      </c>
      <c r="I293" s="6"/>
      <c r="J293" s="6"/>
      <c r="K293" s="6"/>
      <c r="L293" s="6">
        <v>2007</v>
      </c>
      <c r="M293" s="6">
        <f t="shared" si="66"/>
        <v>68.400000000000006</v>
      </c>
      <c r="N293" s="6"/>
      <c r="O293" s="6">
        <v>68.400000000000006</v>
      </c>
      <c r="P293" s="6"/>
      <c r="Q293" s="51"/>
      <c r="R293" s="6">
        <v>1</v>
      </c>
      <c r="S293" s="7">
        <f>G292</f>
        <v>68.400000000000006</v>
      </c>
      <c r="T293" s="7">
        <f>H292</f>
        <v>68.400000000000006</v>
      </c>
      <c r="U293" s="7">
        <f>F292</f>
        <v>5</v>
      </c>
      <c r="V293" s="5"/>
      <c r="W293" s="5"/>
      <c r="X293" s="5"/>
      <c r="Y293" s="5"/>
    </row>
    <row r="294" spans="1:25" x14ac:dyDescent="0.2">
      <c r="A294" s="6">
        <v>61</v>
      </c>
      <c r="B294" s="4"/>
      <c r="C294" s="4">
        <v>8</v>
      </c>
      <c r="D294" s="5"/>
      <c r="E294" s="4" t="s">
        <v>352</v>
      </c>
      <c r="F294" s="6">
        <v>2</v>
      </c>
      <c r="G294" s="55">
        <v>68</v>
      </c>
      <c r="H294" s="55">
        <v>68</v>
      </c>
      <c r="I294" s="6"/>
      <c r="J294" s="6"/>
      <c r="K294" s="6"/>
      <c r="L294" s="6">
        <v>2002</v>
      </c>
      <c r="M294" s="6">
        <f t="shared" si="66"/>
        <v>39.4</v>
      </c>
      <c r="N294" s="6"/>
      <c r="O294" s="6"/>
      <c r="P294" s="6">
        <v>39.4</v>
      </c>
      <c r="Q294" s="51"/>
      <c r="R294" s="6"/>
      <c r="S294" s="7"/>
      <c r="T294" s="7"/>
      <c r="U294" s="7"/>
      <c r="V294" s="7" t="e">
        <f>#REF!</f>
        <v>#REF!</v>
      </c>
      <c r="W294" s="7" t="e">
        <f>#REF!</f>
        <v>#REF!</v>
      </c>
      <c r="X294" s="7" t="e">
        <f>#REF!</f>
        <v>#REF!</v>
      </c>
      <c r="Y294" s="5"/>
    </row>
    <row r="295" spans="1:25" x14ac:dyDescent="0.2">
      <c r="A295" s="6">
        <v>62</v>
      </c>
      <c r="B295" s="4"/>
      <c r="C295" s="4">
        <v>10</v>
      </c>
      <c r="D295" s="5"/>
      <c r="E295" s="4" t="s">
        <v>359</v>
      </c>
      <c r="F295" s="6">
        <v>3</v>
      </c>
      <c r="G295" s="55">
        <v>74.2</v>
      </c>
      <c r="H295" s="55">
        <v>74.2</v>
      </c>
      <c r="I295" s="6"/>
      <c r="J295" s="6"/>
      <c r="K295" s="6"/>
      <c r="L295" s="6">
        <v>2002</v>
      </c>
      <c r="M295" s="6">
        <f t="shared" si="66"/>
        <v>62.1</v>
      </c>
      <c r="N295" s="6"/>
      <c r="O295" s="6"/>
      <c r="P295" s="6">
        <v>62.1</v>
      </c>
      <c r="Q295" s="51"/>
      <c r="R295" s="6">
        <v>1</v>
      </c>
      <c r="S295" s="7" t="e">
        <f>#REF!</f>
        <v>#REF!</v>
      </c>
      <c r="T295" s="7" t="e">
        <f>#REF!</f>
        <v>#REF!</v>
      </c>
      <c r="U295" s="7" t="e">
        <f>#REF!</f>
        <v>#REF!</v>
      </c>
      <c r="V295" s="7"/>
      <c r="W295" s="7"/>
      <c r="X295" s="7"/>
      <c r="Y295" s="5"/>
    </row>
    <row r="296" spans="1:25" x14ac:dyDescent="0.2">
      <c r="A296" s="6">
        <v>63</v>
      </c>
      <c r="B296" s="4"/>
      <c r="C296" s="4"/>
      <c r="D296" s="5">
        <v>2</v>
      </c>
      <c r="E296" s="4" t="s">
        <v>360</v>
      </c>
      <c r="F296" s="6">
        <v>4</v>
      </c>
      <c r="G296" s="55">
        <v>61.2</v>
      </c>
      <c r="H296" s="55">
        <v>61.2</v>
      </c>
      <c r="I296" s="6"/>
      <c r="J296" s="6"/>
      <c r="K296" s="6"/>
      <c r="L296" s="6">
        <v>1988</v>
      </c>
      <c r="M296" s="6">
        <f t="shared" si="66"/>
        <v>60</v>
      </c>
      <c r="N296" s="6"/>
      <c r="O296" s="6"/>
      <c r="P296" s="6">
        <v>60</v>
      </c>
      <c r="Q296" s="51"/>
      <c r="R296" s="6">
        <v>1</v>
      </c>
      <c r="S296" s="7" t="e">
        <f>#REF!</f>
        <v>#REF!</v>
      </c>
      <c r="T296" s="7" t="e">
        <f>#REF!</f>
        <v>#REF!</v>
      </c>
      <c r="U296" s="7" t="e">
        <f>#REF!</f>
        <v>#REF!</v>
      </c>
      <c r="V296" s="7"/>
      <c r="W296" s="7"/>
      <c r="X296" s="7"/>
      <c r="Y296" s="5"/>
    </row>
    <row r="297" spans="1:25" x14ac:dyDescent="0.2">
      <c r="A297" s="6">
        <v>64</v>
      </c>
      <c r="B297" s="4"/>
      <c r="C297" s="4">
        <v>7</v>
      </c>
      <c r="D297" s="5"/>
      <c r="E297" s="4" t="s">
        <v>363</v>
      </c>
      <c r="F297" s="6">
        <v>4</v>
      </c>
      <c r="G297" s="55">
        <f>H297+I297+J298+K298</f>
        <v>79.400000000000006</v>
      </c>
      <c r="H297" s="55">
        <v>79.400000000000006</v>
      </c>
      <c r="I297" s="6"/>
      <c r="J297" s="6"/>
      <c r="K297" s="6"/>
      <c r="L297" s="6"/>
      <c r="M297" s="6">
        <f t="shared" si="66"/>
        <v>23.5</v>
      </c>
      <c r="N297" s="6">
        <v>23.5</v>
      </c>
      <c r="O297" s="6"/>
      <c r="P297" s="6"/>
      <c r="Q297" s="51"/>
      <c r="R297" s="6"/>
      <c r="S297" s="7"/>
      <c r="T297" s="7"/>
      <c r="U297" s="7"/>
      <c r="V297" s="7" t="e">
        <f>#REF!</f>
        <v>#REF!</v>
      </c>
      <c r="W297" s="7" t="e">
        <f>#REF!</f>
        <v>#REF!</v>
      </c>
      <c r="X297" s="7" t="e">
        <f>#REF!</f>
        <v>#REF!</v>
      </c>
      <c r="Y297" s="5"/>
    </row>
    <row r="298" spans="1:25" x14ac:dyDescent="0.2">
      <c r="A298" s="6">
        <v>65</v>
      </c>
      <c r="B298" s="4"/>
      <c r="C298" s="4">
        <v>9</v>
      </c>
      <c r="D298" s="5"/>
      <c r="E298" s="4" t="s">
        <v>364</v>
      </c>
      <c r="F298" s="6">
        <v>1</v>
      </c>
      <c r="G298" s="55">
        <f>H298+I298+J299+K299</f>
        <v>78.400000000000006</v>
      </c>
      <c r="H298" s="55">
        <v>78.400000000000006</v>
      </c>
      <c r="I298" s="6"/>
      <c r="J298" s="6"/>
      <c r="K298" s="6"/>
      <c r="L298" s="6">
        <v>1983</v>
      </c>
      <c r="M298" s="6">
        <f t="shared" si="66"/>
        <v>79.400000000000006</v>
      </c>
      <c r="N298" s="6"/>
      <c r="O298" s="6"/>
      <c r="P298" s="6">
        <v>79.400000000000006</v>
      </c>
      <c r="Q298" s="6"/>
      <c r="R298" s="7"/>
      <c r="S298" s="7"/>
      <c r="T298" s="7"/>
      <c r="U298" s="7"/>
      <c r="V298" s="7">
        <f>G297</f>
        <v>79.400000000000006</v>
      </c>
      <c r="W298" s="7">
        <f>H297</f>
        <v>79.400000000000006</v>
      </c>
      <c r="X298" s="7">
        <f>F297</f>
        <v>4</v>
      </c>
      <c r="Y298" s="5"/>
    </row>
    <row r="299" spans="1:25" x14ac:dyDescent="0.2">
      <c r="A299" s="6">
        <v>66</v>
      </c>
      <c r="B299" s="4"/>
      <c r="C299" s="4">
        <v>11</v>
      </c>
      <c r="D299" s="5"/>
      <c r="E299" s="4" t="s">
        <v>365</v>
      </c>
      <c r="F299" s="6">
        <v>1</v>
      </c>
      <c r="G299" s="55">
        <v>17.3</v>
      </c>
      <c r="H299" s="55">
        <v>17.3</v>
      </c>
      <c r="I299" s="6"/>
      <c r="J299" s="6"/>
      <c r="K299" s="6"/>
      <c r="L299" s="6">
        <v>1983</v>
      </c>
      <c r="M299" s="6">
        <f t="shared" si="66"/>
        <v>78.400000000000006</v>
      </c>
      <c r="N299" s="6"/>
      <c r="O299" s="6"/>
      <c r="P299" s="6">
        <v>78.400000000000006</v>
      </c>
      <c r="Q299" s="6"/>
      <c r="R299" s="7"/>
      <c r="S299" s="7"/>
      <c r="T299" s="7"/>
      <c r="U299" s="7"/>
      <c r="V299" s="7">
        <f>G298</f>
        <v>78.400000000000006</v>
      </c>
      <c r="W299" s="7">
        <f>H298</f>
        <v>78.400000000000006</v>
      </c>
      <c r="X299" s="7">
        <f>F298</f>
        <v>1</v>
      </c>
      <c r="Y299" s="5"/>
    </row>
    <row r="300" spans="1:25" x14ac:dyDescent="0.2">
      <c r="A300" s="6">
        <v>67</v>
      </c>
      <c r="B300" s="4"/>
      <c r="C300" s="4"/>
      <c r="D300" s="5">
        <v>2</v>
      </c>
      <c r="E300" s="4" t="s">
        <v>446</v>
      </c>
      <c r="F300" s="6">
        <v>3</v>
      </c>
      <c r="G300" s="55">
        <f t="shared" ref="G300:G310" si="69">H300+I300+J301+K301</f>
        <v>59</v>
      </c>
      <c r="H300" s="55">
        <v>59</v>
      </c>
      <c r="I300" s="6"/>
      <c r="J300" s="6"/>
      <c r="K300" s="6"/>
      <c r="L300" s="6">
        <v>1985</v>
      </c>
      <c r="M300" s="6">
        <f t="shared" si="66"/>
        <v>61.8</v>
      </c>
      <c r="N300" s="6"/>
      <c r="O300" s="6"/>
      <c r="P300" s="6">
        <v>61.8</v>
      </c>
      <c r="Q300" s="51"/>
      <c r="R300" s="6">
        <v>1</v>
      </c>
      <c r="S300" s="7" t="e">
        <f>#REF!</f>
        <v>#REF!</v>
      </c>
      <c r="T300" s="7" t="e">
        <f>#REF!</f>
        <v>#REF!</v>
      </c>
      <c r="U300" s="7" t="e">
        <f>#REF!</f>
        <v>#REF!</v>
      </c>
      <c r="V300" s="7"/>
      <c r="W300" s="7"/>
      <c r="X300" s="7"/>
      <c r="Y300" s="5"/>
    </row>
    <row r="301" spans="1:25" x14ac:dyDescent="0.2">
      <c r="A301" s="6">
        <v>68</v>
      </c>
      <c r="B301" s="4"/>
      <c r="C301" s="4">
        <v>15</v>
      </c>
      <c r="D301" s="5">
        <v>1</v>
      </c>
      <c r="E301" s="4" t="s">
        <v>367</v>
      </c>
      <c r="F301" s="6">
        <v>5</v>
      </c>
      <c r="G301" s="6">
        <f t="shared" si="69"/>
        <v>63.3</v>
      </c>
      <c r="H301" s="6">
        <v>63.3</v>
      </c>
      <c r="I301" s="6"/>
      <c r="J301" s="6"/>
      <c r="K301" s="6"/>
      <c r="L301" s="6">
        <v>1985</v>
      </c>
      <c r="M301" s="6">
        <f t="shared" si="66"/>
        <v>59</v>
      </c>
      <c r="N301" s="6"/>
      <c r="O301" s="6"/>
      <c r="P301" s="6">
        <v>59</v>
      </c>
      <c r="Q301" s="51"/>
      <c r="R301" s="6">
        <v>1</v>
      </c>
      <c r="S301" s="7">
        <f t="shared" ref="S301:T311" si="70">G300</f>
        <v>59</v>
      </c>
      <c r="T301" s="7">
        <f t="shared" si="70"/>
        <v>59</v>
      </c>
      <c r="U301" s="7">
        <f t="shared" ref="U301:U311" si="71">F300</f>
        <v>3</v>
      </c>
      <c r="V301" s="5"/>
      <c r="W301" s="5"/>
      <c r="X301" s="5"/>
      <c r="Y301" s="5"/>
    </row>
    <row r="302" spans="1:25" x14ac:dyDescent="0.2">
      <c r="A302" s="6">
        <v>69</v>
      </c>
      <c r="B302" s="4"/>
      <c r="C302" s="4"/>
      <c r="D302" s="5">
        <v>2</v>
      </c>
      <c r="E302" s="4" t="s">
        <v>368</v>
      </c>
      <c r="F302" s="6">
        <v>8</v>
      </c>
      <c r="G302" s="6">
        <f t="shared" si="69"/>
        <v>63</v>
      </c>
      <c r="H302" s="6">
        <v>63</v>
      </c>
      <c r="I302" s="6"/>
      <c r="J302" s="6"/>
      <c r="K302" s="6"/>
      <c r="L302" s="6">
        <v>1985</v>
      </c>
      <c r="M302" s="6">
        <f t="shared" si="66"/>
        <v>63.3</v>
      </c>
      <c r="N302" s="6"/>
      <c r="O302" s="6"/>
      <c r="P302" s="6">
        <v>63.3</v>
      </c>
      <c r="Q302" s="51"/>
      <c r="R302" s="6">
        <v>1</v>
      </c>
      <c r="S302" s="7">
        <f t="shared" si="70"/>
        <v>63.3</v>
      </c>
      <c r="T302" s="7">
        <f t="shared" si="70"/>
        <v>63.3</v>
      </c>
      <c r="U302" s="7">
        <f t="shared" si="71"/>
        <v>5</v>
      </c>
      <c r="V302" s="5"/>
      <c r="W302" s="5"/>
      <c r="X302" s="5"/>
      <c r="Y302" s="5"/>
    </row>
    <row r="303" spans="1:25" x14ac:dyDescent="0.2">
      <c r="A303" s="6">
        <v>70</v>
      </c>
      <c r="B303" s="4"/>
      <c r="C303" s="4">
        <v>17</v>
      </c>
      <c r="D303" s="5">
        <v>1</v>
      </c>
      <c r="E303" s="4" t="s">
        <v>369</v>
      </c>
      <c r="F303" s="6">
        <v>3</v>
      </c>
      <c r="G303" s="6">
        <f t="shared" si="69"/>
        <v>62.6</v>
      </c>
      <c r="H303" s="6">
        <v>62.6</v>
      </c>
      <c r="I303" s="6"/>
      <c r="J303" s="6"/>
      <c r="K303" s="6"/>
      <c r="L303" s="6">
        <v>1985</v>
      </c>
      <c r="M303" s="6">
        <f t="shared" si="66"/>
        <v>63</v>
      </c>
      <c r="N303" s="6"/>
      <c r="O303" s="6">
        <v>63</v>
      </c>
      <c r="P303" s="6"/>
      <c r="Q303" s="51"/>
      <c r="R303" s="6">
        <v>1</v>
      </c>
      <c r="S303" s="7">
        <f t="shared" si="70"/>
        <v>63</v>
      </c>
      <c r="T303" s="7">
        <f t="shared" si="70"/>
        <v>63</v>
      </c>
      <c r="U303" s="7">
        <f t="shared" si="71"/>
        <v>8</v>
      </c>
      <c r="V303" s="5"/>
      <c r="W303" s="5"/>
      <c r="X303" s="5"/>
      <c r="Y303" s="5"/>
    </row>
    <row r="304" spans="1:25" x14ac:dyDescent="0.2">
      <c r="A304" s="6">
        <v>71</v>
      </c>
      <c r="B304" s="4"/>
      <c r="C304" s="4"/>
      <c r="D304" s="5">
        <v>2</v>
      </c>
      <c r="E304" s="4" t="s">
        <v>447</v>
      </c>
      <c r="F304" s="6">
        <v>4</v>
      </c>
      <c r="G304" s="55">
        <f t="shared" si="69"/>
        <v>60.6</v>
      </c>
      <c r="H304" s="55">
        <v>60.6</v>
      </c>
      <c r="I304" s="6"/>
      <c r="J304" s="6"/>
      <c r="K304" s="6"/>
      <c r="L304" s="6">
        <v>1985</v>
      </c>
      <c r="M304" s="6">
        <f t="shared" si="66"/>
        <v>62.6</v>
      </c>
      <c r="N304" s="6"/>
      <c r="O304" s="6">
        <v>62.6</v>
      </c>
      <c r="P304" s="6"/>
      <c r="Q304" s="51"/>
      <c r="R304" s="6">
        <v>1</v>
      </c>
      <c r="S304" s="7">
        <f t="shared" si="70"/>
        <v>62.6</v>
      </c>
      <c r="T304" s="7">
        <f t="shared" si="70"/>
        <v>62.6</v>
      </c>
      <c r="U304" s="7">
        <f t="shared" si="71"/>
        <v>3</v>
      </c>
      <c r="V304" s="5"/>
      <c r="W304" s="5"/>
      <c r="X304" s="5"/>
      <c r="Y304" s="5"/>
    </row>
    <row r="305" spans="1:25" x14ac:dyDescent="0.2">
      <c r="A305" s="6">
        <v>72</v>
      </c>
      <c r="B305" s="4"/>
      <c r="C305" s="4">
        <v>19</v>
      </c>
      <c r="D305" s="5">
        <v>1</v>
      </c>
      <c r="E305" s="4" t="s">
        <v>370</v>
      </c>
      <c r="F305" s="6">
        <v>1</v>
      </c>
      <c r="G305" s="55">
        <f t="shared" si="69"/>
        <v>62.2</v>
      </c>
      <c r="H305" s="55">
        <v>62.2</v>
      </c>
      <c r="I305" s="6"/>
      <c r="J305" s="6"/>
      <c r="K305" s="6"/>
      <c r="L305" s="6">
        <v>1985</v>
      </c>
      <c r="M305" s="6">
        <f t="shared" si="66"/>
        <v>60.6</v>
      </c>
      <c r="N305" s="6"/>
      <c r="O305" s="6">
        <v>60.6</v>
      </c>
      <c r="P305" s="6"/>
      <c r="Q305" s="51"/>
      <c r="R305" s="6">
        <v>1</v>
      </c>
      <c r="S305" s="7">
        <f t="shared" si="70"/>
        <v>60.6</v>
      </c>
      <c r="T305" s="7">
        <f t="shared" si="70"/>
        <v>60.6</v>
      </c>
      <c r="U305" s="7">
        <f t="shared" si="71"/>
        <v>4</v>
      </c>
      <c r="V305" s="5"/>
      <c r="W305" s="5"/>
      <c r="X305" s="5"/>
      <c r="Y305" s="5"/>
    </row>
    <row r="306" spans="1:25" x14ac:dyDescent="0.2">
      <c r="A306" s="6">
        <v>73</v>
      </c>
      <c r="B306" s="4"/>
      <c r="C306" s="4"/>
      <c r="D306" s="5">
        <v>2</v>
      </c>
      <c r="E306" s="4" t="s">
        <v>371</v>
      </c>
      <c r="F306" s="6">
        <v>5</v>
      </c>
      <c r="G306" s="55">
        <f t="shared" si="69"/>
        <v>62</v>
      </c>
      <c r="H306" s="55">
        <v>62</v>
      </c>
      <c r="I306" s="6"/>
      <c r="J306" s="6"/>
      <c r="K306" s="6"/>
      <c r="L306" s="6">
        <v>1984</v>
      </c>
      <c r="M306" s="6">
        <f t="shared" si="66"/>
        <v>62.2</v>
      </c>
      <c r="N306" s="6"/>
      <c r="O306" s="6">
        <v>62.2</v>
      </c>
      <c r="P306" s="6"/>
      <c r="Q306" s="51"/>
      <c r="R306" s="6">
        <v>1</v>
      </c>
      <c r="S306" s="7">
        <f t="shared" si="70"/>
        <v>62.2</v>
      </c>
      <c r="T306" s="7">
        <f t="shared" si="70"/>
        <v>62.2</v>
      </c>
      <c r="U306" s="7">
        <f t="shared" si="71"/>
        <v>1</v>
      </c>
      <c r="V306" s="5"/>
      <c r="W306" s="5"/>
      <c r="X306" s="5"/>
      <c r="Y306" s="5"/>
    </row>
    <row r="307" spans="1:25" x14ac:dyDescent="0.2">
      <c r="A307" s="6">
        <v>74</v>
      </c>
      <c r="B307" s="4"/>
      <c r="C307" s="4">
        <v>21</v>
      </c>
      <c r="D307" s="5">
        <v>1</v>
      </c>
      <c r="E307" s="4" t="s">
        <v>372</v>
      </c>
      <c r="F307" s="6"/>
      <c r="G307" s="55">
        <f t="shared" si="69"/>
        <v>61</v>
      </c>
      <c r="H307" s="55">
        <v>61</v>
      </c>
      <c r="I307" s="6"/>
      <c r="J307" s="6"/>
      <c r="K307" s="6"/>
      <c r="L307" s="6">
        <v>1984</v>
      </c>
      <c r="M307" s="6">
        <f t="shared" si="66"/>
        <v>62</v>
      </c>
      <c r="N307" s="6"/>
      <c r="O307" s="6">
        <v>62</v>
      </c>
      <c r="P307" s="6"/>
      <c r="Q307" s="51"/>
      <c r="R307" s="6">
        <v>1</v>
      </c>
      <c r="S307" s="7">
        <f t="shared" si="70"/>
        <v>62</v>
      </c>
      <c r="T307" s="7">
        <f t="shared" si="70"/>
        <v>62</v>
      </c>
      <c r="U307" s="7">
        <f t="shared" si="71"/>
        <v>5</v>
      </c>
      <c r="V307" s="5"/>
      <c r="W307" s="5"/>
      <c r="X307" s="5"/>
      <c r="Y307" s="5"/>
    </row>
    <row r="308" spans="1:25" x14ac:dyDescent="0.2">
      <c r="A308" s="6">
        <v>75</v>
      </c>
      <c r="B308" s="4"/>
      <c r="C308" s="4"/>
      <c r="D308" s="5">
        <v>2</v>
      </c>
      <c r="E308" s="4" t="s">
        <v>373</v>
      </c>
      <c r="F308" s="6"/>
      <c r="G308" s="55">
        <f t="shared" si="69"/>
        <v>60.1</v>
      </c>
      <c r="H308" s="55">
        <v>60.1</v>
      </c>
      <c r="I308" s="6"/>
      <c r="J308" s="6"/>
      <c r="K308" s="6"/>
      <c r="L308" s="6">
        <v>1985</v>
      </c>
      <c r="M308" s="6">
        <f t="shared" si="66"/>
        <v>61</v>
      </c>
      <c r="N308" s="6"/>
      <c r="O308" s="53">
        <v>61</v>
      </c>
      <c r="P308" s="6"/>
      <c r="Q308" s="51"/>
      <c r="R308" s="6">
        <v>1</v>
      </c>
      <c r="S308" s="7">
        <f t="shared" si="70"/>
        <v>61</v>
      </c>
      <c r="T308" s="7">
        <f t="shared" si="70"/>
        <v>61</v>
      </c>
      <c r="U308" s="7">
        <f t="shared" si="71"/>
        <v>0</v>
      </c>
      <c r="V308" s="5"/>
      <c r="W308" s="5"/>
      <c r="X308" s="5"/>
      <c r="Y308" s="5"/>
    </row>
    <row r="309" spans="1:25" x14ac:dyDescent="0.2">
      <c r="A309" s="6">
        <v>76</v>
      </c>
      <c r="B309" s="4"/>
      <c r="C309" s="4">
        <v>23</v>
      </c>
      <c r="D309" s="5">
        <v>1</v>
      </c>
      <c r="E309" s="4" t="s">
        <v>374</v>
      </c>
      <c r="F309" s="6"/>
      <c r="G309" s="55">
        <f t="shared" si="69"/>
        <v>62.2</v>
      </c>
      <c r="H309" s="55">
        <v>62.2</v>
      </c>
      <c r="I309" s="6"/>
      <c r="J309" s="6"/>
      <c r="K309" s="6"/>
      <c r="L309" s="6">
        <v>1985</v>
      </c>
      <c r="M309" s="6">
        <f t="shared" si="66"/>
        <v>60.1</v>
      </c>
      <c r="N309" s="6"/>
      <c r="O309" s="6">
        <v>60.1</v>
      </c>
      <c r="P309" s="6"/>
      <c r="Q309" s="51"/>
      <c r="R309" s="6">
        <v>1</v>
      </c>
      <c r="S309" s="7">
        <f t="shared" si="70"/>
        <v>60.1</v>
      </c>
      <c r="T309" s="7">
        <f t="shared" si="70"/>
        <v>60.1</v>
      </c>
      <c r="U309" s="7">
        <f t="shared" si="71"/>
        <v>0</v>
      </c>
      <c r="V309" s="5"/>
      <c r="W309" s="5"/>
      <c r="X309" s="5"/>
      <c r="Y309" s="5"/>
    </row>
    <row r="310" spans="1:25" x14ac:dyDescent="0.2">
      <c r="A310" s="6">
        <v>77</v>
      </c>
      <c r="B310" s="4"/>
      <c r="C310" s="4"/>
      <c r="D310" s="5">
        <v>2</v>
      </c>
      <c r="E310" s="4" t="s">
        <v>448</v>
      </c>
      <c r="F310" s="6">
        <v>3</v>
      </c>
      <c r="G310" s="6">
        <f t="shared" si="69"/>
        <v>63.1</v>
      </c>
      <c r="H310" s="6">
        <v>63.1</v>
      </c>
      <c r="I310" s="6"/>
      <c r="J310" s="6"/>
      <c r="K310" s="6"/>
      <c r="L310" s="6">
        <v>1985</v>
      </c>
      <c r="M310" s="6">
        <f t="shared" si="66"/>
        <v>62.2</v>
      </c>
      <c r="N310" s="6"/>
      <c r="O310" s="6"/>
      <c r="P310" s="6">
        <v>62.2</v>
      </c>
      <c r="Q310" s="51"/>
      <c r="R310" s="6">
        <v>1</v>
      </c>
      <c r="S310" s="7">
        <f t="shared" si="70"/>
        <v>62.2</v>
      </c>
      <c r="T310" s="7">
        <f t="shared" si="70"/>
        <v>62.2</v>
      </c>
      <c r="U310" s="7">
        <f t="shared" si="71"/>
        <v>0</v>
      </c>
      <c r="V310" s="5"/>
      <c r="W310" s="5"/>
      <c r="X310" s="5"/>
      <c r="Y310" s="5"/>
    </row>
    <row r="311" spans="1:25" x14ac:dyDescent="0.2">
      <c r="A311" s="6">
        <v>78</v>
      </c>
      <c r="B311" s="4"/>
      <c r="C311" s="4">
        <v>25</v>
      </c>
      <c r="D311" s="5">
        <v>1</v>
      </c>
      <c r="E311" s="4" t="s">
        <v>375</v>
      </c>
      <c r="F311" s="6">
        <v>4</v>
      </c>
      <c r="G311" s="6">
        <v>54.3</v>
      </c>
      <c r="H311" s="6">
        <v>54.3</v>
      </c>
      <c r="I311" s="6"/>
      <c r="J311" s="6"/>
      <c r="K311" s="6"/>
      <c r="L311" s="6">
        <v>1985</v>
      </c>
      <c r="M311" s="6">
        <f t="shared" si="66"/>
        <v>63.1</v>
      </c>
      <c r="N311" s="6"/>
      <c r="O311" s="6"/>
      <c r="P311" s="6">
        <v>63.1</v>
      </c>
      <c r="Q311" s="51"/>
      <c r="R311" s="6">
        <v>1</v>
      </c>
      <c r="S311" s="7">
        <f t="shared" si="70"/>
        <v>63.1</v>
      </c>
      <c r="T311" s="7">
        <f t="shared" si="70"/>
        <v>63.1</v>
      </c>
      <c r="U311" s="7">
        <f t="shared" si="71"/>
        <v>3</v>
      </c>
      <c r="V311" s="5"/>
      <c r="W311" s="5"/>
      <c r="X311" s="5"/>
      <c r="Y311" s="5"/>
    </row>
    <row r="312" spans="1:25" x14ac:dyDescent="0.2">
      <c r="A312" s="6">
        <v>79</v>
      </c>
      <c r="B312" s="4"/>
      <c r="C312" s="4"/>
      <c r="D312" s="5">
        <v>3</v>
      </c>
      <c r="E312" s="4" t="s">
        <v>377</v>
      </c>
      <c r="F312" s="6">
        <v>5</v>
      </c>
      <c r="G312" s="6">
        <v>53.7</v>
      </c>
      <c r="H312" s="6">
        <v>53.7</v>
      </c>
      <c r="I312" s="6"/>
      <c r="J312" s="6"/>
      <c r="K312" s="6"/>
      <c r="L312" s="6">
        <v>1989</v>
      </c>
      <c r="M312" s="6">
        <f t="shared" si="66"/>
        <v>52.5</v>
      </c>
      <c r="N312" s="6"/>
      <c r="O312" s="6">
        <v>52.5</v>
      </c>
      <c r="P312" s="6"/>
      <c r="Q312" s="51"/>
      <c r="R312" s="6">
        <v>1</v>
      </c>
      <c r="S312" s="7" t="e">
        <f>#REF!</f>
        <v>#REF!</v>
      </c>
      <c r="T312" s="7" t="e">
        <f>#REF!</f>
        <v>#REF!</v>
      </c>
      <c r="U312" s="7" t="e">
        <f>#REF!</f>
        <v>#REF!</v>
      </c>
      <c r="V312" s="5"/>
      <c r="W312" s="5"/>
      <c r="X312" s="5"/>
      <c r="Y312" s="5"/>
    </row>
    <row r="313" spans="1:25" x14ac:dyDescent="0.2">
      <c r="A313" s="6">
        <v>80</v>
      </c>
      <c r="B313" s="32" t="s">
        <v>378</v>
      </c>
      <c r="C313" s="4">
        <v>1</v>
      </c>
      <c r="D313" s="5">
        <v>1</v>
      </c>
      <c r="E313" s="4" t="s">
        <v>379</v>
      </c>
      <c r="F313" s="6">
        <v>4</v>
      </c>
      <c r="G313" s="55">
        <f>H313+I313+J314+K314</f>
        <v>40.799999999999997</v>
      </c>
      <c r="H313" s="55">
        <v>40.799999999999997</v>
      </c>
      <c r="I313" s="6"/>
      <c r="J313" s="6"/>
      <c r="K313" s="6"/>
      <c r="L313" s="6">
        <v>1997</v>
      </c>
      <c r="M313" s="6">
        <f t="shared" si="66"/>
        <v>71.900000000000006</v>
      </c>
      <c r="N313" s="6"/>
      <c r="O313" s="6"/>
      <c r="P313" s="6">
        <v>71.900000000000006</v>
      </c>
      <c r="Q313" s="51"/>
      <c r="R313" s="6"/>
      <c r="S313" s="7"/>
      <c r="T313" s="7"/>
      <c r="U313" s="7"/>
      <c r="V313" s="7" t="e">
        <f>#REF!</f>
        <v>#REF!</v>
      </c>
      <c r="W313" s="7" t="e">
        <f>#REF!</f>
        <v>#REF!</v>
      </c>
      <c r="X313" s="7" t="e">
        <f>#REF!</f>
        <v>#REF!</v>
      </c>
      <c r="Y313" s="5"/>
    </row>
    <row r="314" spans="1:25" x14ac:dyDescent="0.2">
      <c r="A314" s="6">
        <v>81</v>
      </c>
      <c r="B314" s="4"/>
      <c r="C314" s="4">
        <v>3</v>
      </c>
      <c r="D314" s="5">
        <v>1</v>
      </c>
      <c r="E314" s="4" t="s">
        <v>380</v>
      </c>
      <c r="F314" s="6">
        <v>1</v>
      </c>
      <c r="G314" s="55">
        <f>H314+I314+J315+K315</f>
        <v>65.599999999999994</v>
      </c>
      <c r="H314" s="55">
        <v>65.599999999999994</v>
      </c>
      <c r="I314" s="6"/>
      <c r="J314" s="6"/>
      <c r="K314" s="6"/>
      <c r="L314" s="6">
        <v>1970</v>
      </c>
      <c r="M314" s="6">
        <f t="shared" si="66"/>
        <v>40.799999999999997</v>
      </c>
      <c r="N314" s="6"/>
      <c r="O314" s="6">
        <v>40.799999999999997</v>
      </c>
      <c r="P314" s="6"/>
      <c r="Q314" s="51"/>
      <c r="R314" s="6"/>
      <c r="S314" s="7"/>
      <c r="T314" s="7"/>
      <c r="U314" s="7"/>
      <c r="V314" s="7">
        <f>G313</f>
        <v>40.799999999999997</v>
      </c>
      <c r="W314" s="7">
        <f>H313</f>
        <v>40.799999999999997</v>
      </c>
      <c r="X314" s="7">
        <f>F313</f>
        <v>4</v>
      </c>
      <c r="Y314" s="5"/>
    </row>
    <row r="315" spans="1:25" x14ac:dyDescent="0.2">
      <c r="A315" s="6">
        <v>82</v>
      </c>
      <c r="B315" s="4"/>
      <c r="C315" s="4"/>
      <c r="D315" s="5">
        <v>2</v>
      </c>
      <c r="E315" s="4" t="s">
        <v>381</v>
      </c>
      <c r="F315" s="6">
        <v>4</v>
      </c>
      <c r="G315" s="55">
        <f>H315+I315+J316+K316</f>
        <v>56</v>
      </c>
      <c r="H315" s="55">
        <v>56</v>
      </c>
      <c r="I315" s="6"/>
      <c r="J315" s="6"/>
      <c r="K315" s="6"/>
      <c r="L315" s="6">
        <v>1975</v>
      </c>
      <c r="M315" s="6">
        <f t="shared" si="66"/>
        <v>65.599999999999994</v>
      </c>
      <c r="N315" s="6"/>
      <c r="O315" s="6">
        <v>65.599999999999994</v>
      </c>
      <c r="P315" s="6"/>
      <c r="Q315" s="51"/>
      <c r="R315" s="6">
        <v>1</v>
      </c>
      <c r="S315" s="7">
        <f t="shared" ref="S315:T322" si="72">G314</f>
        <v>65.599999999999994</v>
      </c>
      <c r="T315" s="7">
        <f t="shared" si="72"/>
        <v>65.599999999999994</v>
      </c>
      <c r="U315" s="7">
        <f t="shared" ref="U315:U322" si="73">F314</f>
        <v>1</v>
      </c>
      <c r="V315" s="7"/>
      <c r="W315" s="7"/>
      <c r="X315" s="7"/>
      <c r="Y315" s="5"/>
    </row>
    <row r="316" spans="1:25" x14ac:dyDescent="0.2">
      <c r="A316" s="6">
        <v>83</v>
      </c>
      <c r="B316" s="4"/>
      <c r="C316" s="4">
        <v>4</v>
      </c>
      <c r="D316" s="5">
        <v>1</v>
      </c>
      <c r="E316" s="4" t="s">
        <v>382</v>
      </c>
      <c r="F316" s="6">
        <v>1</v>
      </c>
      <c r="G316" s="55">
        <f>H316+I316+J317+K317</f>
        <v>46.9</v>
      </c>
      <c r="H316" s="55">
        <v>46.9</v>
      </c>
      <c r="I316" s="6"/>
      <c r="J316" s="6"/>
      <c r="K316" s="6"/>
      <c r="L316" s="6">
        <v>1975</v>
      </c>
      <c r="M316" s="6">
        <f t="shared" si="66"/>
        <v>56</v>
      </c>
      <c r="N316" s="6"/>
      <c r="O316" s="6">
        <v>56</v>
      </c>
      <c r="P316" s="6"/>
      <c r="Q316" s="51"/>
      <c r="R316" s="6">
        <v>1</v>
      </c>
      <c r="S316" s="7">
        <f t="shared" si="72"/>
        <v>56</v>
      </c>
      <c r="T316" s="7">
        <f t="shared" si="72"/>
        <v>56</v>
      </c>
      <c r="U316" s="7">
        <f t="shared" si="73"/>
        <v>4</v>
      </c>
      <c r="V316" s="5"/>
      <c r="W316" s="5"/>
      <c r="X316" s="5"/>
      <c r="Y316" s="5"/>
    </row>
    <row r="317" spans="1:25" x14ac:dyDescent="0.2">
      <c r="A317" s="6">
        <v>84</v>
      </c>
      <c r="B317" s="4"/>
      <c r="C317" s="4"/>
      <c r="D317" s="5">
        <v>2</v>
      </c>
      <c r="E317" s="4" t="s">
        <v>405</v>
      </c>
      <c r="F317" s="6">
        <v>1</v>
      </c>
      <c r="G317" s="55">
        <v>46.5</v>
      </c>
      <c r="H317" s="55">
        <v>46.5</v>
      </c>
      <c r="I317" s="6"/>
      <c r="J317" s="6"/>
      <c r="K317" s="6"/>
      <c r="L317" s="6">
        <v>1975</v>
      </c>
      <c r="M317" s="6">
        <f t="shared" si="66"/>
        <v>46.9</v>
      </c>
      <c r="N317" s="6"/>
      <c r="O317" s="6"/>
      <c r="P317" s="6">
        <v>46.9</v>
      </c>
      <c r="Q317" s="51"/>
      <c r="R317" s="6">
        <v>1</v>
      </c>
      <c r="S317" s="7">
        <f t="shared" si="72"/>
        <v>46.9</v>
      </c>
      <c r="T317" s="7">
        <f t="shared" si="72"/>
        <v>46.9</v>
      </c>
      <c r="U317" s="7">
        <f t="shared" si="73"/>
        <v>1</v>
      </c>
      <c r="V317" s="5"/>
      <c r="W317" s="5"/>
      <c r="X317" s="5"/>
      <c r="Y317" s="5"/>
    </row>
    <row r="318" spans="1:25" x14ac:dyDescent="0.2">
      <c r="A318" s="6">
        <v>85</v>
      </c>
      <c r="B318" s="4"/>
      <c r="C318" s="4"/>
      <c r="D318" s="5">
        <v>2</v>
      </c>
      <c r="E318" s="4" t="s">
        <v>383</v>
      </c>
      <c r="F318" s="6">
        <v>3</v>
      </c>
      <c r="G318" s="6">
        <f>H318+I318+J319+K319</f>
        <v>47</v>
      </c>
      <c r="H318" s="6">
        <v>47</v>
      </c>
      <c r="I318" s="6"/>
      <c r="J318" s="6"/>
      <c r="K318" s="6"/>
      <c r="L318" s="6">
        <v>1975</v>
      </c>
      <c r="M318" s="6">
        <f t="shared" si="66"/>
        <v>46</v>
      </c>
      <c r="N318" s="6"/>
      <c r="O318" s="6">
        <v>46</v>
      </c>
      <c r="P318" s="6"/>
      <c r="Q318" s="51"/>
      <c r="R318" s="6">
        <v>1</v>
      </c>
      <c r="S318" s="7" t="e">
        <f>#REF!</f>
        <v>#REF!</v>
      </c>
      <c r="T318" s="7" t="e">
        <f>#REF!</f>
        <v>#REF!</v>
      </c>
      <c r="U318" s="7" t="e">
        <f>#REF!</f>
        <v>#REF!</v>
      </c>
      <c r="V318" s="5"/>
      <c r="W318" s="5"/>
      <c r="X318" s="5"/>
      <c r="Y318" s="5"/>
    </row>
    <row r="319" spans="1:25" x14ac:dyDescent="0.2">
      <c r="A319" s="6">
        <v>86</v>
      </c>
      <c r="B319" s="4"/>
      <c r="C319" s="4">
        <v>6</v>
      </c>
      <c r="D319" s="5">
        <v>1</v>
      </c>
      <c r="E319" s="4" t="s">
        <v>449</v>
      </c>
      <c r="F319" s="6"/>
      <c r="G319" s="6">
        <f>H319+I319+J320+K320</f>
        <v>42.6</v>
      </c>
      <c r="H319" s="6">
        <v>42.6</v>
      </c>
      <c r="I319" s="6"/>
      <c r="J319" s="6"/>
      <c r="K319" s="6"/>
      <c r="L319" s="6">
        <v>1975</v>
      </c>
      <c r="M319" s="6">
        <f t="shared" si="66"/>
        <v>47</v>
      </c>
      <c r="N319" s="6"/>
      <c r="O319" s="6">
        <v>47</v>
      </c>
      <c r="P319" s="6"/>
      <c r="Q319" s="6"/>
      <c r="R319" s="6">
        <v>1</v>
      </c>
      <c r="S319" s="7">
        <f t="shared" si="72"/>
        <v>47</v>
      </c>
      <c r="T319" s="7">
        <f t="shared" si="72"/>
        <v>47</v>
      </c>
      <c r="U319" s="7">
        <f t="shared" si="73"/>
        <v>3</v>
      </c>
      <c r="V319" s="5"/>
      <c r="W319" s="5"/>
      <c r="X319" s="5"/>
      <c r="Y319" s="5"/>
    </row>
    <row r="320" spans="1:25" x14ac:dyDescent="0.2">
      <c r="A320" s="6">
        <v>87</v>
      </c>
      <c r="B320" s="4"/>
      <c r="C320" s="4"/>
      <c r="D320" s="5">
        <v>2</v>
      </c>
      <c r="E320" s="4" t="s">
        <v>384</v>
      </c>
      <c r="F320" s="6">
        <v>6</v>
      </c>
      <c r="G320" s="6">
        <v>43.6</v>
      </c>
      <c r="H320" s="6">
        <v>43.6</v>
      </c>
      <c r="I320" s="6"/>
      <c r="J320" s="6"/>
      <c r="K320" s="6"/>
      <c r="L320" s="6">
        <v>1975</v>
      </c>
      <c r="M320" s="6">
        <f t="shared" si="66"/>
        <v>42.6</v>
      </c>
      <c r="N320" s="6"/>
      <c r="O320" s="6">
        <v>42.6</v>
      </c>
      <c r="P320" s="6"/>
      <c r="Q320" s="6"/>
      <c r="R320" s="6">
        <v>1</v>
      </c>
      <c r="S320" s="7">
        <f t="shared" si="72"/>
        <v>42.6</v>
      </c>
      <c r="T320" s="7">
        <f t="shared" si="72"/>
        <v>42.6</v>
      </c>
      <c r="U320" s="7">
        <f t="shared" si="73"/>
        <v>0</v>
      </c>
      <c r="V320" s="5"/>
      <c r="W320" s="5"/>
      <c r="X320" s="5"/>
      <c r="Y320" s="5"/>
    </row>
    <row r="321" spans="1:25" x14ac:dyDescent="0.2">
      <c r="A321" s="6">
        <v>88</v>
      </c>
      <c r="B321" s="4"/>
      <c r="C321" s="4"/>
      <c r="D321" s="5">
        <v>4</v>
      </c>
      <c r="E321" s="4" t="s">
        <v>385</v>
      </c>
      <c r="F321" s="6">
        <v>1</v>
      </c>
      <c r="G321" s="6">
        <f>H321+I321+J322+K322</f>
        <v>33.799999999999997</v>
      </c>
      <c r="H321" s="6">
        <v>33.799999999999997</v>
      </c>
      <c r="I321" s="6"/>
      <c r="J321" s="6"/>
      <c r="K321" s="6"/>
      <c r="L321" s="6">
        <v>1975</v>
      </c>
      <c r="M321" s="6">
        <f t="shared" si="66"/>
        <v>32.700000000000003</v>
      </c>
      <c r="N321" s="6">
        <v>32.700000000000003</v>
      </c>
      <c r="O321" s="6"/>
      <c r="P321" s="6"/>
      <c r="Q321" s="6"/>
      <c r="R321" s="6">
        <v>1</v>
      </c>
      <c r="S321" s="7" t="e">
        <f>#REF!</f>
        <v>#REF!</v>
      </c>
      <c r="T321" s="7" t="e">
        <f>#REF!</f>
        <v>#REF!</v>
      </c>
      <c r="U321" s="7" t="e">
        <f>#REF!</f>
        <v>#REF!</v>
      </c>
      <c r="V321" s="5"/>
      <c r="W321" s="5"/>
      <c r="X321" s="5"/>
      <c r="Y321" s="5">
        <v>32.700000000000003</v>
      </c>
    </row>
    <row r="322" spans="1:25" x14ac:dyDescent="0.2">
      <c r="A322" s="6">
        <v>89</v>
      </c>
      <c r="B322" s="4"/>
      <c r="C322" s="4">
        <v>8</v>
      </c>
      <c r="D322" s="5"/>
      <c r="E322" s="4" t="s">
        <v>386</v>
      </c>
      <c r="F322" s="6">
        <v>6</v>
      </c>
      <c r="G322" s="6">
        <f>H322+I322+J323+K323</f>
        <v>118.2</v>
      </c>
      <c r="H322" s="6">
        <v>118.2</v>
      </c>
      <c r="I322" s="6"/>
      <c r="J322" s="6"/>
      <c r="K322" s="6"/>
      <c r="L322" s="6">
        <v>1975</v>
      </c>
      <c r="M322" s="6">
        <f t="shared" si="66"/>
        <v>33.799999999999997</v>
      </c>
      <c r="N322" s="6">
        <v>33.799999999999997</v>
      </c>
      <c r="O322" s="6"/>
      <c r="P322" s="6"/>
      <c r="Q322" s="6"/>
      <c r="R322" s="6">
        <v>1</v>
      </c>
      <c r="S322" s="7">
        <f t="shared" si="72"/>
        <v>33.799999999999997</v>
      </c>
      <c r="T322" s="7">
        <f t="shared" si="72"/>
        <v>33.799999999999997</v>
      </c>
      <c r="U322" s="7">
        <f t="shared" si="73"/>
        <v>1</v>
      </c>
      <c r="V322" s="5"/>
      <c r="W322" s="5"/>
      <c r="X322" s="5"/>
      <c r="Y322" s="5">
        <v>33.799999999999997</v>
      </c>
    </row>
    <row r="323" spans="1:25" x14ac:dyDescent="0.2">
      <c r="A323" s="6">
        <v>90</v>
      </c>
      <c r="B323" s="4"/>
      <c r="C323" s="4">
        <v>9</v>
      </c>
      <c r="D323" s="5">
        <v>1</v>
      </c>
      <c r="E323" s="4" t="s">
        <v>387</v>
      </c>
      <c r="F323" s="6">
        <v>1</v>
      </c>
      <c r="G323" s="6">
        <v>35.799999999999997</v>
      </c>
      <c r="H323" s="6">
        <v>35.799999999999997</v>
      </c>
      <c r="I323" s="6"/>
      <c r="J323" s="6"/>
      <c r="K323" s="6"/>
      <c r="L323" s="6">
        <v>1993</v>
      </c>
      <c r="M323" s="6">
        <f t="shared" ref="M323:M345" si="74">N323+O323+P323+Q323</f>
        <v>118.2</v>
      </c>
      <c r="N323" s="6"/>
      <c r="O323" s="6"/>
      <c r="P323" s="6"/>
      <c r="Q323" s="6">
        <v>118.2</v>
      </c>
      <c r="R323" s="7"/>
      <c r="S323" s="7"/>
      <c r="T323" s="7"/>
      <c r="U323" s="7"/>
      <c r="V323" s="7">
        <f>G322</f>
        <v>118.2</v>
      </c>
      <c r="W323" s="7">
        <f>H322</f>
        <v>118.2</v>
      </c>
      <c r="X323" s="7">
        <f>F322</f>
        <v>6</v>
      </c>
      <c r="Y323" s="5"/>
    </row>
    <row r="324" spans="1:25" x14ac:dyDescent="0.2">
      <c r="A324" s="6">
        <v>91</v>
      </c>
      <c r="B324" s="4"/>
      <c r="C324" s="4"/>
      <c r="D324" s="5">
        <v>3</v>
      </c>
      <c r="E324" s="4" t="s">
        <v>388</v>
      </c>
      <c r="F324" s="6">
        <v>1</v>
      </c>
      <c r="G324" s="6">
        <v>34.299999999999997</v>
      </c>
      <c r="H324" s="6">
        <v>34.299999999999997</v>
      </c>
      <c r="I324" s="6"/>
      <c r="J324" s="6"/>
      <c r="K324" s="6"/>
      <c r="L324" s="6">
        <v>1975</v>
      </c>
      <c r="M324" s="6">
        <f t="shared" si="74"/>
        <v>34.4</v>
      </c>
      <c r="N324" s="6">
        <v>34.4</v>
      </c>
      <c r="O324" s="6"/>
      <c r="P324" s="6"/>
      <c r="Q324" s="6"/>
      <c r="R324" s="7">
        <v>1</v>
      </c>
      <c r="S324" s="7" t="e">
        <f>#REF!</f>
        <v>#REF!</v>
      </c>
      <c r="T324" s="7" t="e">
        <f>#REF!</f>
        <v>#REF!</v>
      </c>
      <c r="U324" s="7" t="e">
        <f>#REF!</f>
        <v>#REF!</v>
      </c>
      <c r="V324" s="5"/>
      <c r="W324" s="5"/>
      <c r="X324" s="5"/>
      <c r="Y324" s="5"/>
    </row>
    <row r="325" spans="1:25" x14ac:dyDescent="0.2">
      <c r="A325" s="6">
        <v>92</v>
      </c>
      <c r="B325" s="4"/>
      <c r="C325" s="4">
        <v>10</v>
      </c>
      <c r="D325" s="5"/>
      <c r="E325" s="4" t="s">
        <v>389</v>
      </c>
      <c r="F325" s="6">
        <v>1</v>
      </c>
      <c r="G325" s="6">
        <v>32.1</v>
      </c>
      <c r="H325" s="6">
        <v>32.1</v>
      </c>
      <c r="I325" s="6"/>
      <c r="J325" s="6"/>
      <c r="K325" s="6"/>
      <c r="L325" s="6">
        <v>1975</v>
      </c>
      <c r="M325" s="6">
        <f t="shared" si="74"/>
        <v>33.200000000000003</v>
      </c>
      <c r="N325" s="6">
        <v>33.200000000000003</v>
      </c>
      <c r="O325" s="6"/>
      <c r="P325" s="6"/>
      <c r="Q325" s="6"/>
      <c r="R325" s="7">
        <v>1</v>
      </c>
      <c r="S325" s="7" t="e">
        <f>#REF!</f>
        <v>#REF!</v>
      </c>
      <c r="T325" s="7" t="e">
        <f>#REF!</f>
        <v>#REF!</v>
      </c>
      <c r="U325" s="7" t="e">
        <f>#REF!</f>
        <v>#REF!</v>
      </c>
      <c r="V325" s="5"/>
      <c r="W325" s="5"/>
      <c r="X325" s="5"/>
      <c r="Y325" s="5"/>
    </row>
    <row r="326" spans="1:25" x14ac:dyDescent="0.2">
      <c r="A326" s="6">
        <v>93</v>
      </c>
      <c r="B326" s="4"/>
      <c r="C326" s="4">
        <v>12</v>
      </c>
      <c r="D326" s="5"/>
      <c r="E326" s="4" t="s">
        <v>391</v>
      </c>
      <c r="F326" s="6">
        <v>1</v>
      </c>
      <c r="G326" s="55">
        <v>41.1</v>
      </c>
      <c r="H326" s="55">
        <v>41.1</v>
      </c>
      <c r="I326" s="6"/>
      <c r="J326" s="6"/>
      <c r="K326" s="6"/>
      <c r="L326" s="6">
        <v>1975</v>
      </c>
      <c r="M326" s="6">
        <f t="shared" si="74"/>
        <v>28.4</v>
      </c>
      <c r="N326" s="6">
        <v>28.4</v>
      </c>
      <c r="O326" s="6"/>
      <c r="P326" s="6"/>
      <c r="Q326" s="6"/>
      <c r="R326" s="7">
        <v>1</v>
      </c>
      <c r="S326" s="7" t="e">
        <f>#REF!</f>
        <v>#REF!</v>
      </c>
      <c r="T326" s="7" t="e">
        <f>#REF!</f>
        <v>#REF!</v>
      </c>
      <c r="U326" s="7" t="e">
        <f>#REF!</f>
        <v>#REF!</v>
      </c>
      <c r="V326" s="5"/>
      <c r="W326" s="5"/>
      <c r="X326" s="5"/>
      <c r="Y326" s="5">
        <v>28.4</v>
      </c>
    </row>
    <row r="327" spans="1:25" x14ac:dyDescent="0.2">
      <c r="A327" s="6">
        <v>94</v>
      </c>
      <c r="B327" s="4"/>
      <c r="C327" s="4"/>
      <c r="D327" s="5">
        <v>2</v>
      </c>
      <c r="E327" s="4" t="s">
        <v>393</v>
      </c>
      <c r="F327" s="6">
        <v>1</v>
      </c>
      <c r="G327" s="55">
        <v>52.5</v>
      </c>
      <c r="H327" s="55">
        <v>52.5</v>
      </c>
      <c r="I327" s="6"/>
      <c r="J327" s="6"/>
      <c r="K327" s="6"/>
      <c r="L327" s="6">
        <v>1974</v>
      </c>
      <c r="M327" s="6">
        <f t="shared" si="74"/>
        <v>48.8</v>
      </c>
      <c r="N327" s="6"/>
      <c r="O327" s="6">
        <v>48.8</v>
      </c>
      <c r="P327" s="6"/>
      <c r="Q327" s="6"/>
      <c r="R327" s="7">
        <v>1</v>
      </c>
      <c r="S327" s="7" t="e">
        <f>#REF!</f>
        <v>#REF!</v>
      </c>
      <c r="T327" s="7" t="e">
        <f>#REF!</f>
        <v>#REF!</v>
      </c>
      <c r="U327" s="7" t="e">
        <f>#REF!</f>
        <v>#REF!</v>
      </c>
      <c r="V327" s="5"/>
      <c r="W327" s="5"/>
      <c r="X327" s="5"/>
      <c r="Y327" s="5"/>
    </row>
    <row r="328" spans="1:25" x14ac:dyDescent="0.2">
      <c r="A328" s="6">
        <v>95</v>
      </c>
      <c r="B328" s="4"/>
      <c r="C328" s="4">
        <v>14</v>
      </c>
      <c r="D328" s="5">
        <v>1</v>
      </c>
      <c r="E328" s="4" t="s">
        <v>450</v>
      </c>
      <c r="F328" s="6">
        <v>3</v>
      </c>
      <c r="G328" s="55">
        <f>H328+I328+J329+K329</f>
        <v>75.3</v>
      </c>
      <c r="H328" s="55">
        <v>75.3</v>
      </c>
      <c r="I328" s="6"/>
      <c r="J328" s="6"/>
      <c r="K328" s="6"/>
      <c r="L328" s="6">
        <v>1974</v>
      </c>
      <c r="M328" s="6">
        <f t="shared" si="74"/>
        <v>61.2</v>
      </c>
      <c r="N328" s="6"/>
      <c r="O328" s="6">
        <v>61.2</v>
      </c>
      <c r="P328" s="6"/>
      <c r="Q328" s="6"/>
      <c r="R328" s="7">
        <v>1</v>
      </c>
      <c r="S328" s="7" t="e">
        <f>#REF!</f>
        <v>#REF!</v>
      </c>
      <c r="T328" s="7" t="e">
        <f>#REF!</f>
        <v>#REF!</v>
      </c>
      <c r="U328" s="7" t="e">
        <f>#REF!</f>
        <v>#REF!</v>
      </c>
      <c r="V328" s="5"/>
      <c r="W328" s="5"/>
      <c r="X328" s="5"/>
      <c r="Y328" s="5"/>
    </row>
    <row r="329" spans="1:25" x14ac:dyDescent="0.2">
      <c r="A329" s="6">
        <v>96</v>
      </c>
      <c r="B329" s="4"/>
      <c r="C329" s="4"/>
      <c r="D329" s="5">
        <v>2</v>
      </c>
      <c r="E329" s="4" t="s">
        <v>394</v>
      </c>
      <c r="F329" s="6">
        <v>2</v>
      </c>
      <c r="G329" s="55">
        <f>H329+I329+J330+K330</f>
        <v>73.900000000000006</v>
      </c>
      <c r="H329" s="55">
        <v>73.900000000000006</v>
      </c>
      <c r="I329" s="6"/>
      <c r="J329" s="6"/>
      <c r="K329" s="6"/>
      <c r="L329" s="6">
        <v>1981</v>
      </c>
      <c r="M329" s="6">
        <f t="shared" si="74"/>
        <v>75.3</v>
      </c>
      <c r="N329" s="6"/>
      <c r="O329" s="6">
        <v>75.3</v>
      </c>
      <c r="P329" s="6"/>
      <c r="Q329" s="6"/>
      <c r="R329" s="7">
        <v>1</v>
      </c>
      <c r="S329" s="7">
        <f t="shared" ref="S329:T332" si="75">G328</f>
        <v>75.3</v>
      </c>
      <c r="T329" s="7">
        <f t="shared" si="75"/>
        <v>75.3</v>
      </c>
      <c r="U329" s="7">
        <f>F328</f>
        <v>3</v>
      </c>
      <c r="V329" s="5"/>
      <c r="W329" s="5"/>
      <c r="X329" s="5"/>
      <c r="Y329" s="5"/>
    </row>
    <row r="330" spans="1:25" x14ac:dyDescent="0.2">
      <c r="A330" s="6">
        <v>97</v>
      </c>
      <c r="B330" s="4"/>
      <c r="C330" s="4">
        <v>15</v>
      </c>
      <c r="D330" s="5">
        <v>1</v>
      </c>
      <c r="E330" s="4" t="s">
        <v>395</v>
      </c>
      <c r="F330" s="6">
        <v>5</v>
      </c>
      <c r="G330" s="55">
        <f>H330+I330+J331+K331</f>
        <v>50.7</v>
      </c>
      <c r="H330" s="55">
        <v>50.7</v>
      </c>
      <c r="I330" s="6"/>
      <c r="J330" s="6"/>
      <c r="K330" s="6"/>
      <c r="L330" s="6">
        <v>1981</v>
      </c>
      <c r="M330" s="6">
        <f t="shared" si="74"/>
        <v>73.900000000000006</v>
      </c>
      <c r="N330" s="6"/>
      <c r="O330" s="6">
        <v>73.900000000000006</v>
      </c>
      <c r="P330" s="6"/>
      <c r="Q330" s="6"/>
      <c r="R330" s="7">
        <v>1</v>
      </c>
      <c r="S330" s="7">
        <f t="shared" si="75"/>
        <v>73.900000000000006</v>
      </c>
      <c r="T330" s="7">
        <f t="shared" si="75"/>
        <v>73.900000000000006</v>
      </c>
      <c r="U330" s="7">
        <f>F329</f>
        <v>2</v>
      </c>
      <c r="V330" s="5"/>
      <c r="W330" s="5"/>
      <c r="X330" s="5"/>
      <c r="Y330" s="5"/>
    </row>
    <row r="331" spans="1:25" x14ac:dyDescent="0.2">
      <c r="A331" s="6">
        <v>98</v>
      </c>
      <c r="B331" s="4"/>
      <c r="C331" s="4"/>
      <c r="D331" s="5">
        <v>2</v>
      </c>
      <c r="E331" s="4" t="s">
        <v>396</v>
      </c>
      <c r="F331" s="6">
        <v>2</v>
      </c>
      <c r="G331" s="55">
        <f>H331+I331+J332+K332</f>
        <v>50.2</v>
      </c>
      <c r="H331" s="55">
        <v>50.2</v>
      </c>
      <c r="I331" s="6"/>
      <c r="J331" s="6"/>
      <c r="K331" s="6"/>
      <c r="L331" s="6">
        <v>1981</v>
      </c>
      <c r="M331" s="6">
        <f t="shared" si="74"/>
        <v>50.7</v>
      </c>
      <c r="N331" s="6">
        <v>50.7</v>
      </c>
      <c r="O331" s="6"/>
      <c r="P331" s="6"/>
      <c r="Q331" s="6"/>
      <c r="R331" s="7">
        <v>1</v>
      </c>
      <c r="S331" s="7">
        <f t="shared" si="75"/>
        <v>50.7</v>
      </c>
      <c r="T331" s="7">
        <f t="shared" si="75"/>
        <v>50.7</v>
      </c>
      <c r="U331" s="7">
        <f>F330</f>
        <v>5</v>
      </c>
      <c r="V331" s="5"/>
      <c r="W331" s="5"/>
      <c r="X331" s="5"/>
      <c r="Y331" s="5"/>
    </row>
    <row r="332" spans="1:25" x14ac:dyDescent="0.2">
      <c r="A332" s="6">
        <v>99</v>
      </c>
      <c r="B332" s="4"/>
      <c r="C332" s="4"/>
      <c r="D332" s="5">
        <v>3</v>
      </c>
      <c r="E332" s="4" t="s">
        <v>330</v>
      </c>
      <c r="F332" s="6"/>
      <c r="G332" s="55">
        <v>50.1</v>
      </c>
      <c r="H332" s="55">
        <v>50.1</v>
      </c>
      <c r="I332" s="6"/>
      <c r="J332" s="6"/>
      <c r="K332" s="6"/>
      <c r="L332" s="6">
        <v>1981</v>
      </c>
      <c r="M332" s="6">
        <f t="shared" si="74"/>
        <v>50.2</v>
      </c>
      <c r="N332" s="6"/>
      <c r="O332" s="6">
        <v>50.2</v>
      </c>
      <c r="P332" s="6"/>
      <c r="Q332" s="6"/>
      <c r="R332" s="7">
        <v>1</v>
      </c>
      <c r="S332" s="7">
        <f t="shared" si="75"/>
        <v>50.2</v>
      </c>
      <c r="T332" s="7">
        <f t="shared" si="75"/>
        <v>50.2</v>
      </c>
      <c r="U332" s="7">
        <f>F331</f>
        <v>2</v>
      </c>
      <c r="V332" s="5"/>
      <c r="W332" s="5"/>
      <c r="X332" s="5"/>
      <c r="Y332" s="5"/>
    </row>
    <row r="333" spans="1:25" x14ac:dyDescent="0.2">
      <c r="A333" s="6">
        <v>100</v>
      </c>
      <c r="B333" s="4"/>
      <c r="C333" s="4"/>
      <c r="D333" s="5">
        <v>2</v>
      </c>
      <c r="E333" s="4" t="s">
        <v>397</v>
      </c>
      <c r="F333" s="6">
        <v>1</v>
      </c>
      <c r="G333" s="55">
        <f>H333+I333+J334+K334</f>
        <v>50</v>
      </c>
      <c r="H333" s="55">
        <v>50</v>
      </c>
      <c r="I333" s="6"/>
      <c r="J333" s="6"/>
      <c r="K333" s="6"/>
      <c r="L333" s="6">
        <v>1982</v>
      </c>
      <c r="M333" s="6">
        <f t="shared" si="74"/>
        <v>49.4</v>
      </c>
      <c r="N333" s="6"/>
      <c r="O333" s="6">
        <v>49.4</v>
      </c>
      <c r="P333" s="6"/>
      <c r="Q333" s="6"/>
      <c r="R333" s="7">
        <v>1</v>
      </c>
      <c r="S333" s="7" t="e">
        <f>#REF!</f>
        <v>#REF!</v>
      </c>
      <c r="T333" s="7" t="e">
        <f>#REF!</f>
        <v>#REF!</v>
      </c>
      <c r="U333" s="7" t="e">
        <f>#REF!</f>
        <v>#REF!</v>
      </c>
      <c r="V333" s="5"/>
      <c r="W333" s="5"/>
      <c r="X333" s="5"/>
      <c r="Y333" s="5"/>
    </row>
    <row r="334" spans="1:25" x14ac:dyDescent="0.2">
      <c r="A334" s="6">
        <v>101</v>
      </c>
      <c r="B334" s="4"/>
      <c r="C334" s="4"/>
      <c r="D334" s="5">
        <v>3</v>
      </c>
      <c r="E334" s="4" t="s">
        <v>398</v>
      </c>
      <c r="F334" s="6">
        <v>1</v>
      </c>
      <c r="G334" s="55">
        <f>H334+I334+J335+K335</f>
        <v>45.6</v>
      </c>
      <c r="H334" s="55">
        <v>45.6</v>
      </c>
      <c r="I334" s="6"/>
      <c r="J334" s="6"/>
      <c r="K334" s="6"/>
      <c r="L334" s="6">
        <v>1982</v>
      </c>
      <c r="M334" s="6">
        <f t="shared" si="74"/>
        <v>50</v>
      </c>
      <c r="N334" s="6">
        <v>50</v>
      </c>
      <c r="O334" s="6"/>
      <c r="P334" s="6"/>
      <c r="Q334" s="6"/>
      <c r="R334" s="7">
        <v>1</v>
      </c>
      <c r="S334" s="7">
        <f t="shared" ref="S334:T338" si="76">G333</f>
        <v>50</v>
      </c>
      <c r="T334" s="7">
        <f t="shared" si="76"/>
        <v>50</v>
      </c>
      <c r="U334" s="7">
        <f>F333</f>
        <v>1</v>
      </c>
      <c r="V334" s="5"/>
      <c r="W334" s="5"/>
      <c r="X334" s="5"/>
      <c r="Y334" s="5"/>
    </row>
    <row r="335" spans="1:25" x14ac:dyDescent="0.2">
      <c r="A335" s="6">
        <v>102</v>
      </c>
      <c r="B335" s="4"/>
      <c r="C335" s="4">
        <v>17</v>
      </c>
      <c r="D335" s="5">
        <v>1</v>
      </c>
      <c r="E335" s="4" t="s">
        <v>399</v>
      </c>
      <c r="F335" s="6">
        <v>2</v>
      </c>
      <c r="G335" s="55">
        <f>H335+I335+J336+K336</f>
        <v>48</v>
      </c>
      <c r="H335" s="55">
        <v>48</v>
      </c>
      <c r="I335" s="6"/>
      <c r="J335" s="6"/>
      <c r="K335" s="6"/>
      <c r="L335" s="6">
        <v>1982</v>
      </c>
      <c r="M335" s="6">
        <f t="shared" si="74"/>
        <v>45.6</v>
      </c>
      <c r="N335" s="6"/>
      <c r="O335" s="6">
        <v>45.6</v>
      </c>
      <c r="P335" s="6"/>
      <c r="Q335" s="6"/>
      <c r="R335" s="7">
        <v>1</v>
      </c>
      <c r="S335" s="7">
        <f t="shared" si="76"/>
        <v>45.6</v>
      </c>
      <c r="T335" s="7">
        <f t="shared" si="76"/>
        <v>45.6</v>
      </c>
      <c r="U335" s="7">
        <f>F334</f>
        <v>1</v>
      </c>
      <c r="V335" s="5"/>
      <c r="W335" s="5"/>
      <c r="X335" s="5"/>
      <c r="Y335" s="5"/>
    </row>
    <row r="336" spans="1:25" x14ac:dyDescent="0.2">
      <c r="A336" s="6">
        <v>103</v>
      </c>
      <c r="B336" s="4"/>
      <c r="C336" s="4"/>
      <c r="D336" s="5">
        <v>2</v>
      </c>
      <c r="E336" s="4" t="s">
        <v>400</v>
      </c>
      <c r="F336" s="6">
        <v>4</v>
      </c>
      <c r="G336" s="55">
        <f>H336+I336+J337+K337</f>
        <v>49.5</v>
      </c>
      <c r="H336" s="55">
        <v>49.5</v>
      </c>
      <c r="I336" s="6"/>
      <c r="J336" s="6"/>
      <c r="K336" s="6"/>
      <c r="L336" s="6">
        <v>1982</v>
      </c>
      <c r="M336" s="6">
        <f t="shared" si="74"/>
        <v>48</v>
      </c>
      <c r="N336" s="6">
        <v>48</v>
      </c>
      <c r="O336" s="6"/>
      <c r="P336" s="6"/>
      <c r="Q336" s="6"/>
      <c r="R336" s="7">
        <v>1</v>
      </c>
      <c r="S336" s="7">
        <f t="shared" si="76"/>
        <v>48</v>
      </c>
      <c r="T336" s="7">
        <f t="shared" si="76"/>
        <v>48</v>
      </c>
      <c r="U336" s="7">
        <f>F335</f>
        <v>2</v>
      </c>
      <c r="V336" s="5"/>
      <c r="W336" s="5"/>
      <c r="X336" s="5"/>
      <c r="Y336" s="5"/>
    </row>
    <row r="337" spans="1:25" x14ac:dyDescent="0.2">
      <c r="A337" s="6">
        <v>104</v>
      </c>
      <c r="B337" s="4"/>
      <c r="C337" s="4"/>
      <c r="D337" s="5">
        <v>3</v>
      </c>
      <c r="E337" s="4" t="s">
        <v>401</v>
      </c>
      <c r="F337" s="6">
        <v>1</v>
      </c>
      <c r="G337" s="55">
        <f>H337+I337+J338+K338</f>
        <v>48.5</v>
      </c>
      <c r="H337" s="55">
        <v>48.5</v>
      </c>
      <c r="I337" s="6"/>
      <c r="J337" s="6"/>
      <c r="K337" s="6"/>
      <c r="L337" s="6">
        <v>1982</v>
      </c>
      <c r="M337" s="6">
        <f t="shared" si="74"/>
        <v>49.5</v>
      </c>
      <c r="N337" s="6">
        <v>49.5</v>
      </c>
      <c r="O337" s="6"/>
      <c r="P337" s="6"/>
      <c r="Q337" s="6"/>
      <c r="R337" s="7">
        <v>1</v>
      </c>
      <c r="S337" s="7">
        <f t="shared" si="76"/>
        <v>49.5</v>
      </c>
      <c r="T337" s="7">
        <f t="shared" si="76"/>
        <v>49.5</v>
      </c>
      <c r="U337" s="7">
        <f>F336</f>
        <v>4</v>
      </c>
      <c r="V337" s="5"/>
      <c r="W337" s="5"/>
      <c r="X337" s="5"/>
      <c r="Y337" s="5"/>
    </row>
    <row r="338" spans="1:25" x14ac:dyDescent="0.2">
      <c r="A338" s="6">
        <v>105</v>
      </c>
      <c r="B338" s="4"/>
      <c r="C338" s="4">
        <v>18</v>
      </c>
      <c r="D338" s="5">
        <v>1</v>
      </c>
      <c r="E338" s="4" t="s">
        <v>402</v>
      </c>
      <c r="F338" s="6">
        <v>6</v>
      </c>
      <c r="G338" s="55">
        <v>65.400000000000006</v>
      </c>
      <c r="H338" s="55">
        <v>65.400000000000006</v>
      </c>
      <c r="I338" s="6"/>
      <c r="J338" s="6"/>
      <c r="K338" s="6"/>
      <c r="L338" s="6">
        <v>1982</v>
      </c>
      <c r="M338" s="6">
        <f t="shared" si="74"/>
        <v>48.5</v>
      </c>
      <c r="N338" s="6">
        <v>48.5</v>
      </c>
      <c r="O338" s="6"/>
      <c r="P338" s="6"/>
      <c r="Q338" s="6"/>
      <c r="R338" s="7">
        <v>1</v>
      </c>
      <c r="S338" s="7">
        <f t="shared" si="76"/>
        <v>48.5</v>
      </c>
      <c r="T338" s="7">
        <f t="shared" si="76"/>
        <v>48.5</v>
      </c>
      <c r="U338" s="7">
        <f>F337</f>
        <v>1</v>
      </c>
      <c r="V338" s="5"/>
      <c r="W338" s="5"/>
      <c r="X338" s="5"/>
      <c r="Y338" s="5"/>
    </row>
    <row r="339" spans="1:25" x14ac:dyDescent="0.2">
      <c r="A339" s="6">
        <v>106</v>
      </c>
      <c r="B339" s="4"/>
      <c r="C339" s="4"/>
      <c r="D339" s="5">
        <v>3</v>
      </c>
      <c r="E339" s="4" t="s">
        <v>321</v>
      </c>
      <c r="F339" s="6">
        <v>2</v>
      </c>
      <c r="G339" s="6">
        <f>H339+I339+J340+K340</f>
        <v>49.1</v>
      </c>
      <c r="H339" s="6">
        <v>49.1</v>
      </c>
      <c r="I339" s="6"/>
      <c r="J339" s="6"/>
      <c r="K339" s="6"/>
      <c r="L339" s="6">
        <v>1982</v>
      </c>
      <c r="M339" s="6">
        <f t="shared" si="74"/>
        <v>49.1</v>
      </c>
      <c r="N339" s="6"/>
      <c r="O339" s="6">
        <v>49.1</v>
      </c>
      <c r="P339" s="6"/>
      <c r="Q339" s="6"/>
      <c r="R339" s="7">
        <v>1</v>
      </c>
      <c r="S339" s="7" t="e">
        <f>#REF!</f>
        <v>#REF!</v>
      </c>
      <c r="T339" s="7" t="e">
        <f>#REF!</f>
        <v>#REF!</v>
      </c>
      <c r="U339" s="7" t="e">
        <f>#REF!</f>
        <v>#REF!</v>
      </c>
      <c r="V339" s="5"/>
      <c r="W339" s="5"/>
      <c r="X339" s="5"/>
      <c r="Y339" s="5"/>
    </row>
    <row r="340" spans="1:25" x14ac:dyDescent="0.2">
      <c r="A340" s="6">
        <v>107</v>
      </c>
      <c r="B340" s="4"/>
      <c r="C340" s="4">
        <v>19</v>
      </c>
      <c r="D340" s="5">
        <v>1</v>
      </c>
      <c r="E340" s="4" t="s">
        <v>240</v>
      </c>
      <c r="F340" s="6">
        <v>3</v>
      </c>
      <c r="G340" s="6">
        <f>H340+I340+J341+K341</f>
        <v>63.5</v>
      </c>
      <c r="H340" s="6">
        <v>63.5</v>
      </c>
      <c r="I340" s="6"/>
      <c r="J340" s="6"/>
      <c r="K340" s="6"/>
      <c r="L340" s="6">
        <v>1982</v>
      </c>
      <c r="M340" s="6">
        <f t="shared" si="74"/>
        <v>49.1</v>
      </c>
      <c r="N340" s="6">
        <v>49.1</v>
      </c>
      <c r="O340" s="6"/>
      <c r="P340" s="6"/>
      <c r="Q340" s="6"/>
      <c r="R340" s="7">
        <v>1</v>
      </c>
      <c r="S340" s="7">
        <f t="shared" ref="S340:T343" si="77">G339</f>
        <v>49.1</v>
      </c>
      <c r="T340" s="7">
        <f t="shared" si="77"/>
        <v>49.1</v>
      </c>
      <c r="U340" s="7">
        <f>F339</f>
        <v>2</v>
      </c>
      <c r="V340" s="5"/>
      <c r="W340" s="5"/>
      <c r="X340" s="5"/>
      <c r="Y340" s="5"/>
    </row>
    <row r="341" spans="1:25" x14ac:dyDescent="0.2">
      <c r="A341" s="6">
        <v>108</v>
      </c>
      <c r="B341" s="4"/>
      <c r="C341" s="4"/>
      <c r="D341" s="5">
        <v>2</v>
      </c>
      <c r="E341" s="4" t="s">
        <v>403</v>
      </c>
      <c r="F341" s="6">
        <v>4</v>
      </c>
      <c r="G341" s="6">
        <v>63</v>
      </c>
      <c r="H341" s="6">
        <v>63</v>
      </c>
      <c r="I341" s="6"/>
      <c r="J341" s="6"/>
      <c r="K341" s="6"/>
      <c r="L341" s="6">
        <v>1982</v>
      </c>
      <c r="M341" s="6">
        <f t="shared" si="74"/>
        <v>63.5</v>
      </c>
      <c r="N341" s="6"/>
      <c r="O341" s="6">
        <v>63.5</v>
      </c>
      <c r="P341" s="6"/>
      <c r="Q341" s="6"/>
      <c r="R341" s="7">
        <v>1</v>
      </c>
      <c r="S341" s="7">
        <f t="shared" si="77"/>
        <v>63.5</v>
      </c>
      <c r="T341" s="7">
        <f t="shared" si="77"/>
        <v>63.5</v>
      </c>
      <c r="U341" s="7">
        <f>F340</f>
        <v>3</v>
      </c>
      <c r="V341" s="5"/>
      <c r="W341" s="5"/>
      <c r="X341" s="5"/>
      <c r="Y341" s="5"/>
    </row>
    <row r="342" spans="1:25" x14ac:dyDescent="0.2">
      <c r="A342" s="6">
        <v>109</v>
      </c>
      <c r="B342" s="4"/>
      <c r="C342" s="4">
        <v>20</v>
      </c>
      <c r="D342" s="5">
        <v>1</v>
      </c>
      <c r="E342" s="4" t="s">
        <v>404</v>
      </c>
      <c r="F342" s="6">
        <v>4</v>
      </c>
      <c r="G342" s="6">
        <f>H342+I342+J343+K343</f>
        <v>61.6</v>
      </c>
      <c r="H342" s="6">
        <v>61.6</v>
      </c>
      <c r="I342" s="6"/>
      <c r="J342" s="6"/>
      <c r="K342" s="6"/>
      <c r="L342" s="6">
        <v>1982</v>
      </c>
      <c r="M342" s="6">
        <f t="shared" si="74"/>
        <v>63</v>
      </c>
      <c r="N342" s="6"/>
      <c r="O342" s="6">
        <v>63</v>
      </c>
      <c r="P342" s="6"/>
      <c r="Q342" s="6"/>
      <c r="R342" s="7">
        <v>1</v>
      </c>
      <c r="S342" s="7">
        <f t="shared" si="77"/>
        <v>63</v>
      </c>
      <c r="T342" s="7">
        <f t="shared" si="77"/>
        <v>63</v>
      </c>
      <c r="U342" s="7">
        <f>F341</f>
        <v>4</v>
      </c>
      <c r="V342" s="5"/>
      <c r="W342" s="5"/>
      <c r="X342" s="5"/>
      <c r="Y342" s="5"/>
    </row>
    <row r="343" spans="1:25" x14ac:dyDescent="0.2">
      <c r="A343" s="6">
        <v>110</v>
      </c>
      <c r="B343" s="4"/>
      <c r="C343" s="4"/>
      <c r="D343" s="5">
        <v>2</v>
      </c>
      <c r="E343" s="4" t="s">
        <v>405</v>
      </c>
      <c r="F343" s="6">
        <v>5</v>
      </c>
      <c r="G343" s="6">
        <v>62.7</v>
      </c>
      <c r="H343" s="6">
        <v>62.7</v>
      </c>
      <c r="I343" s="6"/>
      <c r="J343" s="6"/>
      <c r="K343" s="6"/>
      <c r="L343" s="6">
        <v>1992</v>
      </c>
      <c r="M343" s="6">
        <f t="shared" si="74"/>
        <v>61.6</v>
      </c>
      <c r="N343" s="6"/>
      <c r="O343" s="6">
        <v>61.6</v>
      </c>
      <c r="P343" s="6"/>
      <c r="Q343" s="6"/>
      <c r="R343" s="7">
        <v>1</v>
      </c>
      <c r="S343" s="7">
        <f t="shared" si="77"/>
        <v>61.6</v>
      </c>
      <c r="T343" s="7">
        <f t="shared" si="77"/>
        <v>61.6</v>
      </c>
      <c r="U343" s="7">
        <f>F342</f>
        <v>4</v>
      </c>
      <c r="V343" s="5"/>
      <c r="W343" s="5"/>
      <c r="X343" s="5"/>
      <c r="Y343" s="5"/>
    </row>
    <row r="344" spans="1:25" x14ac:dyDescent="0.2">
      <c r="A344" s="6">
        <v>111</v>
      </c>
      <c r="B344" s="4"/>
      <c r="C344" s="4"/>
      <c r="D344" s="5">
        <v>2</v>
      </c>
      <c r="E344" s="4" t="s">
        <v>410</v>
      </c>
      <c r="F344" s="6">
        <v>3</v>
      </c>
      <c r="G344" s="6">
        <f>H344+I344+J345+K345</f>
        <v>63.5</v>
      </c>
      <c r="H344" s="6">
        <v>63.5</v>
      </c>
      <c r="I344" s="6"/>
      <c r="J344" s="6"/>
      <c r="K344" s="6"/>
      <c r="L344" s="6">
        <v>1971</v>
      </c>
      <c r="M344" s="6">
        <f t="shared" si="74"/>
        <v>61.6</v>
      </c>
      <c r="N344" s="6"/>
      <c r="O344" s="6">
        <v>61.6</v>
      </c>
      <c r="P344" s="6"/>
      <c r="Q344" s="6"/>
      <c r="R344" s="7">
        <v>1</v>
      </c>
      <c r="S344" s="7" t="e">
        <f>#REF!</f>
        <v>#REF!</v>
      </c>
      <c r="T344" s="7" t="e">
        <f>#REF!</f>
        <v>#REF!</v>
      </c>
      <c r="U344" s="7" t="e">
        <f>#REF!</f>
        <v>#REF!</v>
      </c>
      <c r="V344" s="5"/>
      <c r="W344" s="5"/>
      <c r="X344" s="5"/>
      <c r="Y344" s="5"/>
    </row>
    <row r="345" spans="1:25" x14ac:dyDescent="0.2">
      <c r="A345" s="6"/>
      <c r="B345" s="34"/>
      <c r="C345" s="16"/>
      <c r="D345" s="5"/>
      <c r="E345" s="35"/>
      <c r="F345" s="16">
        <f>SUM(F232:F344)</f>
        <v>299</v>
      </c>
      <c r="G345" s="16">
        <f>SUM(G232:G344)</f>
        <v>6474.100000000004</v>
      </c>
      <c r="H345" s="16">
        <f>SUM(H232:H344)</f>
        <v>6239.7000000000035</v>
      </c>
      <c r="I345" s="16">
        <f>SUM(I232:I344)</f>
        <v>0</v>
      </c>
      <c r="J345" s="6"/>
      <c r="K345" s="6"/>
      <c r="L345" s="6">
        <v>1971</v>
      </c>
      <c r="M345" s="6">
        <f t="shared" si="74"/>
        <v>63.5</v>
      </c>
      <c r="N345" s="6"/>
      <c r="O345" s="6">
        <v>63.5</v>
      </c>
      <c r="P345" s="6"/>
      <c r="Q345" s="6"/>
      <c r="R345" s="7">
        <v>1</v>
      </c>
      <c r="S345" s="7">
        <f>G344</f>
        <v>63.5</v>
      </c>
      <c r="T345" s="7">
        <f>H344</f>
        <v>63.5</v>
      </c>
      <c r="U345" s="7">
        <f>F344</f>
        <v>3</v>
      </c>
      <c r="V345" s="5"/>
      <c r="W345" s="5"/>
      <c r="X345" s="5"/>
      <c r="Y345" s="5"/>
    </row>
    <row r="346" spans="1:25" x14ac:dyDescent="0.2">
      <c r="A346" s="33" t="s">
        <v>411</v>
      </c>
      <c r="B346" s="37"/>
      <c r="C346" s="30"/>
      <c r="D346" s="5"/>
      <c r="E346" s="4"/>
      <c r="F346" s="30"/>
      <c r="G346" s="30">
        <f>SUM(H346:K346)</f>
        <v>234.39999999999998</v>
      </c>
      <c r="H346" s="30"/>
      <c r="I346" s="30"/>
      <c r="J346" s="16">
        <f>SUM(J233:J345)</f>
        <v>0</v>
      </c>
      <c r="K346" s="16">
        <f>SUM(K233:K345)</f>
        <v>234.39999999999998</v>
      </c>
      <c r="L346" s="16"/>
      <c r="M346" s="18">
        <f t="shared" ref="M346:Y346" si="78">SUM(M233:M345)</f>
        <v>6449.1000000000022</v>
      </c>
      <c r="N346" s="16">
        <f t="shared" si="78"/>
        <v>691.69999999999993</v>
      </c>
      <c r="O346" s="16">
        <f t="shared" si="78"/>
        <v>3231.6999999999994</v>
      </c>
      <c r="P346" s="16">
        <f t="shared" si="78"/>
        <v>1966.9</v>
      </c>
      <c r="Q346" s="16">
        <f t="shared" si="78"/>
        <v>558.80000000000007</v>
      </c>
      <c r="R346" s="16">
        <f t="shared" si="78"/>
        <v>77</v>
      </c>
      <c r="S346" s="16" t="e">
        <f t="shared" si="78"/>
        <v>#REF!</v>
      </c>
      <c r="T346" s="17" t="e">
        <f t="shared" si="78"/>
        <v>#REF!</v>
      </c>
      <c r="U346" s="16" t="e">
        <f t="shared" si="78"/>
        <v>#REF!</v>
      </c>
      <c r="V346" s="16" t="e">
        <f t="shared" si="78"/>
        <v>#REF!</v>
      </c>
      <c r="W346" s="16" t="e">
        <f t="shared" si="78"/>
        <v>#REF!</v>
      </c>
      <c r="X346" s="18" t="e">
        <f t="shared" si="78"/>
        <v>#REF!</v>
      </c>
      <c r="Y346" s="16">
        <f t="shared" si="78"/>
        <v>423.4</v>
      </c>
    </row>
    <row r="347" spans="1:25" x14ac:dyDescent="0.2">
      <c r="A347" s="36" t="s">
        <v>412</v>
      </c>
      <c r="B347" s="4"/>
      <c r="C347" s="4"/>
      <c r="D347" s="5"/>
      <c r="E347" s="4"/>
      <c r="F347" s="4"/>
      <c r="G347" s="4"/>
      <c r="H347" s="4"/>
      <c r="I347" s="4"/>
      <c r="J347" s="30"/>
      <c r="K347" s="30"/>
      <c r="L347" s="30"/>
      <c r="M347" s="38">
        <f>N346+O346+P346+Q346</f>
        <v>6449.0999999999995</v>
      </c>
      <c r="N347" s="30"/>
      <c r="O347" s="30"/>
      <c r="P347" s="30"/>
      <c r="Q347" s="30"/>
      <c r="R347" s="5"/>
      <c r="S347" s="25" t="e">
        <f>S346+V346</f>
        <v>#REF!</v>
      </c>
      <c r="T347" s="5"/>
      <c r="U347" s="25" t="e">
        <f>U346+X346</f>
        <v>#REF!</v>
      </c>
      <c r="V347" s="5"/>
      <c r="W347" s="5"/>
      <c r="X347" s="5"/>
      <c r="Y347" s="5"/>
    </row>
    <row r="348" spans="1:25" x14ac:dyDescent="0.2">
      <c r="A348" s="4"/>
      <c r="B348" s="34"/>
      <c r="C348" s="35"/>
      <c r="D348" s="5"/>
      <c r="E348" s="35"/>
      <c r="F348" s="39">
        <f>F345+F228</f>
        <v>774</v>
      </c>
      <c r="G348" s="17">
        <f>G345+G228</f>
        <v>17860.999999999993</v>
      </c>
      <c r="H348" s="17">
        <f>H345+H228</f>
        <v>17457.799999999992</v>
      </c>
      <c r="I348" s="17">
        <f>I345+I228</f>
        <v>0</v>
      </c>
      <c r="J348" s="4"/>
      <c r="K348" s="4"/>
      <c r="L348" s="4"/>
      <c r="M348" s="62">
        <f>N348+O348+P348+Q348</f>
        <v>164</v>
      </c>
      <c r="N348" s="4">
        <v>37</v>
      </c>
      <c r="O348" s="4">
        <v>78</v>
      </c>
      <c r="P348" s="4">
        <v>45</v>
      </c>
      <c r="Q348" s="4">
        <v>4</v>
      </c>
      <c r="R348" s="5"/>
      <c r="S348" s="5"/>
      <c r="T348" s="5"/>
      <c r="U348" s="5"/>
      <c r="V348" s="5"/>
      <c r="W348" s="5"/>
      <c r="X348" s="5"/>
      <c r="Y348" s="5"/>
    </row>
    <row r="349" spans="1:25" x14ac:dyDescent="0.2">
      <c r="A349" s="33" t="s">
        <v>413</v>
      </c>
      <c r="B349" s="37"/>
      <c r="C349" s="4"/>
      <c r="D349" s="5"/>
      <c r="E349" s="4"/>
      <c r="F349" s="24"/>
      <c r="G349" s="40">
        <f>SUM(H349:K349)</f>
        <v>403.2</v>
      </c>
      <c r="H349" s="24"/>
      <c r="I349" s="24"/>
      <c r="J349" s="17">
        <f>J346+J229</f>
        <v>168.8</v>
      </c>
      <c r="K349" s="17">
        <f>K346+K229</f>
        <v>234.39999999999998</v>
      </c>
      <c r="L349" s="39"/>
      <c r="M349" s="17">
        <f t="shared" ref="M349:Y349" si="79">M346+M229</f>
        <v>17885.899999999987</v>
      </c>
      <c r="N349" s="17">
        <f t="shared" si="79"/>
        <v>1403.6999999999998</v>
      </c>
      <c r="O349" s="17">
        <f t="shared" si="79"/>
        <v>6643.9000000000015</v>
      </c>
      <c r="P349" s="17">
        <f t="shared" si="79"/>
        <v>8508.4999999999964</v>
      </c>
      <c r="Q349" s="17">
        <f t="shared" si="79"/>
        <v>1329.8000000000002</v>
      </c>
      <c r="R349" s="39">
        <f t="shared" si="79"/>
        <v>218</v>
      </c>
      <c r="S349" s="17" t="e">
        <f t="shared" si="79"/>
        <v>#REF!</v>
      </c>
      <c r="T349" s="17" t="e">
        <f t="shared" si="79"/>
        <v>#REF!</v>
      </c>
      <c r="U349" s="39" t="e">
        <f t="shared" si="79"/>
        <v>#REF!</v>
      </c>
      <c r="V349" s="17" t="e">
        <f t="shared" si="79"/>
        <v>#REF!</v>
      </c>
      <c r="W349" s="17" t="e">
        <f t="shared" si="79"/>
        <v>#REF!</v>
      </c>
      <c r="X349" s="39" t="e">
        <f t="shared" si="79"/>
        <v>#REF!</v>
      </c>
      <c r="Y349" s="17">
        <f t="shared" si="79"/>
        <v>657.5</v>
      </c>
    </row>
    <row r="350" spans="1:25" x14ac:dyDescent="0.2">
      <c r="A350" s="36" t="s">
        <v>412</v>
      </c>
      <c r="B350" s="5"/>
      <c r="C350" s="5"/>
      <c r="D350" s="5"/>
      <c r="E350" s="4"/>
      <c r="F350" s="24"/>
      <c r="G350" s="24"/>
      <c r="H350" s="24"/>
      <c r="I350" s="24"/>
      <c r="J350" s="24"/>
      <c r="K350" s="24"/>
      <c r="L350" s="24"/>
      <c r="M350" s="23">
        <f>N349+O349+P349+Q349</f>
        <v>17885.899999999998</v>
      </c>
      <c r="N350" s="24"/>
      <c r="O350" s="24"/>
      <c r="P350" s="24"/>
      <c r="Q350" s="24"/>
      <c r="R350" s="5"/>
      <c r="S350" s="41" t="e">
        <f>S349+V349</f>
        <v>#REF!</v>
      </c>
      <c r="T350" s="5"/>
      <c r="U350" s="42" t="e">
        <f>U349+X349</f>
        <v>#REF!</v>
      </c>
      <c r="V350" s="5"/>
      <c r="W350" s="5"/>
      <c r="X350" s="5"/>
      <c r="Y350" s="5"/>
    </row>
    <row r="351" spans="1:25" x14ac:dyDescent="0.2">
      <c r="A351" s="5"/>
      <c r="B351" s="44"/>
      <c r="C351" s="44"/>
      <c r="D351" s="44"/>
      <c r="E351" s="44"/>
      <c r="F351" s="44"/>
      <c r="G351" s="44"/>
      <c r="H351" s="44"/>
      <c r="I351" s="44"/>
      <c r="J351" s="24"/>
      <c r="K351" s="24"/>
      <c r="L351" s="24"/>
      <c r="M351" s="63">
        <f>N351+O351+P351+Q351</f>
        <v>638</v>
      </c>
      <c r="N351" s="10">
        <v>102</v>
      </c>
      <c r="O351" s="10">
        <v>266</v>
      </c>
      <c r="P351" s="10">
        <v>255</v>
      </c>
      <c r="Q351" s="10">
        <v>15</v>
      </c>
      <c r="R351" s="5"/>
      <c r="S351" s="5"/>
      <c r="T351" s="5"/>
      <c r="U351" s="5"/>
      <c r="V351" s="5"/>
      <c r="W351" s="5"/>
      <c r="X351" s="5"/>
      <c r="Y351" s="5"/>
    </row>
    <row r="352" spans="1:25" ht="12.75" customHeight="1" x14ac:dyDescent="0.2">
      <c r="A352" s="43" t="s">
        <v>414</v>
      </c>
      <c r="B352" s="475" t="s">
        <v>452</v>
      </c>
      <c r="C352" s="475"/>
      <c r="D352" s="475"/>
      <c r="E352" s="475"/>
      <c r="F352" s="475"/>
      <c r="G352" s="475"/>
      <c r="H352" s="475"/>
      <c r="I352" s="475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</row>
    <row r="353" spans="1:25" ht="12.75" customHeight="1" x14ac:dyDescent="0.2">
      <c r="A353" s="45" t="s">
        <v>415</v>
      </c>
      <c r="F353" s="47"/>
      <c r="G353" s="47"/>
      <c r="H353" s="47"/>
      <c r="I353" s="47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</row>
    <row r="354" spans="1:25" x14ac:dyDescent="0.2">
      <c r="A354" s="47"/>
      <c r="B354" s="467" t="s">
        <v>453</v>
      </c>
      <c r="C354" s="467"/>
      <c r="D354" s="467"/>
      <c r="E354" s="467"/>
      <c r="F354" s="467"/>
      <c r="G354" s="467"/>
      <c r="H354" s="46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</row>
    <row r="355" spans="1:25" x14ac:dyDescent="0.2">
      <c r="A355" s="47"/>
      <c r="B355" s="48" t="s">
        <v>454</v>
      </c>
      <c r="C355" s="46"/>
      <c r="D355" s="46"/>
      <c r="E355" s="46"/>
      <c r="F355" s="46"/>
      <c r="G355" s="49"/>
      <c r="H355" s="46"/>
      <c r="I355" s="46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</row>
    <row r="356" spans="1:25" ht="12.75" customHeight="1" x14ac:dyDescent="0.2">
      <c r="A356" s="46"/>
      <c r="B356" s="48"/>
      <c r="C356" s="46"/>
      <c r="D356" s="46"/>
      <c r="E356" s="46"/>
      <c r="F356" s="46"/>
      <c r="G356" s="49"/>
      <c r="H356" s="46"/>
      <c r="I356" s="46"/>
      <c r="J356" s="46"/>
      <c r="K356" s="46"/>
      <c r="L356" s="46"/>
      <c r="M356" s="46"/>
      <c r="N356" s="49"/>
      <c r="O356" s="46"/>
      <c r="P356" s="46"/>
      <c r="Q356" s="46"/>
      <c r="R356" s="46"/>
      <c r="S356" s="46"/>
      <c r="T356" s="46"/>
      <c r="U356" s="46"/>
      <c r="V356" s="46"/>
      <c r="W356" s="50"/>
      <c r="X356" s="50"/>
    </row>
    <row r="357" spans="1:25" ht="12.75" customHeight="1" x14ac:dyDescent="0.2">
      <c r="A357" s="46"/>
      <c r="J357" s="46"/>
      <c r="K357" s="46"/>
      <c r="L357" s="46"/>
      <c r="M357" s="46"/>
      <c r="N357" s="49"/>
      <c r="O357" s="46"/>
      <c r="P357" s="46"/>
      <c r="Q357" s="46"/>
      <c r="R357" s="46"/>
      <c r="S357" s="46"/>
      <c r="T357" s="46"/>
      <c r="U357" s="46"/>
      <c r="V357" s="46"/>
      <c r="W357" s="50"/>
      <c r="X357" s="50"/>
    </row>
  </sheetData>
  <mergeCells count="18">
    <mergeCell ref="A1:Y1"/>
    <mergeCell ref="A2:Y2"/>
    <mergeCell ref="A3:A4"/>
    <mergeCell ref="B3:B4"/>
    <mergeCell ref="C3:C4"/>
    <mergeCell ref="D3:D4"/>
    <mergeCell ref="E3:E4"/>
    <mergeCell ref="F3:F4"/>
    <mergeCell ref="G3:G4"/>
    <mergeCell ref="H3:K3"/>
    <mergeCell ref="B354:H354"/>
    <mergeCell ref="V3:X3"/>
    <mergeCell ref="Y3:Y4"/>
    <mergeCell ref="A5:B5"/>
    <mergeCell ref="B352:I352"/>
    <mergeCell ref="L3:L4"/>
    <mergeCell ref="M3:Q3"/>
    <mergeCell ref="R3:U3"/>
  </mergeCells>
  <phoneticPr fontId="1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XFD648"/>
  <sheetViews>
    <sheetView tabSelected="1" zoomScale="142" zoomScaleNormal="142" zoomScaleSheetLayoutView="100" workbookViewId="0">
      <pane ySplit="4" topLeftCell="A623" activePane="bottomLeft" state="frozen"/>
      <selection pane="bottomLeft" activeCell="E569" sqref="E569"/>
    </sheetView>
  </sheetViews>
  <sheetFormatPr defaultRowHeight="12.75" x14ac:dyDescent="0.2"/>
  <cols>
    <col min="1" max="1" width="3.140625" style="441" customWidth="1"/>
    <col min="2" max="2" width="12.7109375" style="359" customWidth="1"/>
    <col min="3" max="4" width="4.42578125" style="442" customWidth="1"/>
    <col min="5" max="5" width="13" style="359" customWidth="1"/>
    <col min="6" max="6" width="5" style="442" customWidth="1"/>
    <col min="7" max="7" width="8.140625" style="443" customWidth="1"/>
    <col min="8" max="8" width="7.140625" style="443" customWidth="1"/>
    <col min="9" max="9" width="7.5703125" style="443" customWidth="1"/>
    <col min="10" max="10" width="5.7109375" style="443" customWidth="1"/>
    <col min="11" max="11" width="6" style="443" customWidth="1"/>
    <col min="12" max="12" width="7.28515625" style="443" customWidth="1"/>
    <col min="13" max="13" width="6.5703125" style="443" customWidth="1"/>
    <col min="14" max="14" width="5.7109375" style="442" customWidth="1"/>
    <col min="15" max="15" width="8" style="443" customWidth="1"/>
    <col min="16" max="16" width="6.42578125" style="443" customWidth="1"/>
    <col min="17" max="17" width="6.85546875" style="443" customWidth="1"/>
    <col min="18" max="18" width="7.85546875" style="443" customWidth="1"/>
    <col min="19" max="19" width="7.42578125" style="443" customWidth="1"/>
    <col min="20" max="20" width="5.5703125" style="442" customWidth="1"/>
    <col min="21" max="21" width="8" style="443" customWidth="1"/>
    <col min="22" max="22" width="7.7109375" style="443" customWidth="1"/>
    <col min="23" max="23" width="5.5703125" style="442" customWidth="1"/>
    <col min="24" max="24" width="8" style="442" customWidth="1"/>
    <col min="25" max="25" width="4.42578125" style="442" customWidth="1"/>
    <col min="26" max="26" width="7.42578125" style="443" customWidth="1"/>
    <col min="27" max="27" width="3.7109375" style="358" customWidth="1"/>
    <col min="28" max="16384" width="9.140625" style="359"/>
  </cols>
  <sheetData>
    <row r="1" spans="1:27" ht="23.25" customHeight="1" thickBot="1" x14ac:dyDescent="0.25">
      <c r="A1" s="540" t="s">
        <v>800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</row>
    <row r="2" spans="1:27" ht="52.5" customHeight="1" thickBot="1" x14ac:dyDescent="0.25">
      <c r="A2" s="553" t="s">
        <v>1</v>
      </c>
      <c r="B2" s="499" t="s">
        <v>2</v>
      </c>
      <c r="C2" s="502" t="s">
        <v>3</v>
      </c>
      <c r="D2" s="505" t="s">
        <v>4</v>
      </c>
      <c r="E2" s="548" t="s">
        <v>5</v>
      </c>
      <c r="F2" s="496" t="s">
        <v>6</v>
      </c>
      <c r="G2" s="548" t="s">
        <v>679</v>
      </c>
      <c r="H2" s="521" t="s">
        <v>680</v>
      </c>
      <c r="I2" s="522"/>
      <c r="J2" s="522"/>
      <c r="K2" s="523"/>
      <c r="L2" s="526" t="s">
        <v>471</v>
      </c>
      <c r="M2" s="527"/>
      <c r="N2" s="496" t="s">
        <v>8</v>
      </c>
      <c r="O2" s="542" t="s">
        <v>585</v>
      </c>
      <c r="P2" s="543"/>
      <c r="Q2" s="543"/>
      <c r="R2" s="543"/>
      <c r="S2" s="544"/>
      <c r="T2" s="545" t="s">
        <v>9</v>
      </c>
      <c r="U2" s="546"/>
      <c r="V2" s="546"/>
      <c r="W2" s="547"/>
      <c r="X2" s="524" t="s">
        <v>665</v>
      </c>
      <c r="Y2" s="525"/>
      <c r="Z2" s="518" t="s">
        <v>11</v>
      </c>
      <c r="AA2" s="531" t="s">
        <v>590</v>
      </c>
    </row>
    <row r="3" spans="1:27" ht="52.5" customHeight="1" thickBot="1" x14ac:dyDescent="0.25">
      <c r="A3" s="554"/>
      <c r="B3" s="500"/>
      <c r="C3" s="503"/>
      <c r="D3" s="506"/>
      <c r="E3" s="549"/>
      <c r="F3" s="497"/>
      <c r="G3" s="549"/>
      <c r="H3" s="505" t="s">
        <v>12</v>
      </c>
      <c r="I3" s="511" t="s">
        <v>13</v>
      </c>
      <c r="J3" s="505" t="s">
        <v>14</v>
      </c>
      <c r="K3" s="511" t="s">
        <v>15</v>
      </c>
      <c r="L3" s="505" t="s">
        <v>472</v>
      </c>
      <c r="M3" s="503" t="s">
        <v>473</v>
      </c>
      <c r="N3" s="497"/>
      <c r="O3" s="511" t="s">
        <v>16</v>
      </c>
      <c r="P3" s="505" t="s">
        <v>17</v>
      </c>
      <c r="Q3" s="511" t="s">
        <v>18</v>
      </c>
      <c r="R3" s="505" t="s">
        <v>19</v>
      </c>
      <c r="S3" s="511" t="s">
        <v>586</v>
      </c>
      <c r="T3" s="496" t="s">
        <v>587</v>
      </c>
      <c r="U3" s="528" t="s">
        <v>22</v>
      </c>
      <c r="V3" s="529"/>
      <c r="W3" s="512" t="s">
        <v>23</v>
      </c>
      <c r="X3" s="496" t="s">
        <v>22</v>
      </c>
      <c r="Y3" s="551" t="s">
        <v>23</v>
      </c>
      <c r="Z3" s="519"/>
      <c r="AA3" s="532"/>
    </row>
    <row r="4" spans="1:27" ht="66" customHeight="1" thickBot="1" x14ac:dyDescent="0.25">
      <c r="A4" s="555"/>
      <c r="B4" s="501"/>
      <c r="C4" s="504"/>
      <c r="D4" s="507"/>
      <c r="E4" s="550"/>
      <c r="F4" s="498"/>
      <c r="G4" s="550"/>
      <c r="H4" s="507"/>
      <c r="I4" s="504"/>
      <c r="J4" s="507"/>
      <c r="K4" s="504"/>
      <c r="L4" s="507"/>
      <c r="M4" s="504"/>
      <c r="N4" s="498"/>
      <c r="O4" s="504"/>
      <c r="P4" s="507"/>
      <c r="Q4" s="504"/>
      <c r="R4" s="507"/>
      <c r="S4" s="504"/>
      <c r="T4" s="498"/>
      <c r="U4" s="360" t="s">
        <v>588</v>
      </c>
      <c r="V4" s="361" t="s">
        <v>589</v>
      </c>
      <c r="W4" s="513"/>
      <c r="X4" s="498"/>
      <c r="Y4" s="552"/>
      <c r="Z4" s="520"/>
      <c r="AA4" s="533"/>
    </row>
    <row r="5" spans="1:27" s="371" customFormat="1" ht="12" customHeight="1" x14ac:dyDescent="0.2">
      <c r="A5" s="534" t="s">
        <v>24</v>
      </c>
      <c r="B5" s="535"/>
      <c r="C5" s="535"/>
      <c r="D5" s="536"/>
      <c r="E5" s="362"/>
      <c r="F5" s="363"/>
      <c r="G5" s="364"/>
      <c r="H5" s="364"/>
      <c r="I5" s="364"/>
      <c r="J5" s="364"/>
      <c r="K5" s="364"/>
      <c r="L5" s="365"/>
      <c r="M5" s="366"/>
      <c r="N5" s="363"/>
      <c r="O5" s="364"/>
      <c r="P5" s="364"/>
      <c r="Q5" s="364"/>
      <c r="R5" s="364"/>
      <c r="S5" s="364"/>
      <c r="T5" s="363"/>
      <c r="U5" s="364"/>
      <c r="V5" s="364"/>
      <c r="W5" s="367"/>
      <c r="X5" s="368"/>
      <c r="Y5" s="369"/>
      <c r="Z5" s="364"/>
      <c r="AA5" s="370"/>
    </row>
    <row r="6" spans="1:27" s="371" customFormat="1" ht="12" customHeight="1" x14ac:dyDescent="0.2">
      <c r="A6" s="459"/>
      <c r="B6" s="464" t="s">
        <v>763</v>
      </c>
      <c r="C6" s="462">
        <v>1</v>
      </c>
      <c r="D6" s="463">
        <v>1</v>
      </c>
      <c r="E6" s="362"/>
      <c r="F6" s="363"/>
      <c r="G6" s="364">
        <v>45.8</v>
      </c>
      <c r="H6" s="364"/>
      <c r="I6" s="364">
        <v>45.8</v>
      </c>
      <c r="J6" s="364"/>
      <c r="K6" s="364"/>
      <c r="L6" s="460"/>
      <c r="M6" s="461"/>
      <c r="N6" s="363"/>
      <c r="O6" s="364"/>
      <c r="P6" s="364"/>
      <c r="Q6" s="364"/>
      <c r="R6" s="364"/>
      <c r="S6" s="364"/>
      <c r="T6" s="363"/>
      <c r="U6" s="364"/>
      <c r="V6" s="364"/>
      <c r="W6" s="367"/>
      <c r="X6" s="368"/>
      <c r="Y6" s="369"/>
      <c r="Z6" s="364">
        <v>45.8</v>
      </c>
      <c r="AA6" s="370"/>
    </row>
    <row r="7" spans="1:27" s="371" customFormat="1" ht="12" customHeight="1" x14ac:dyDescent="0.2">
      <c r="A7" s="459"/>
      <c r="B7" s="464" t="s">
        <v>763</v>
      </c>
      <c r="C7" s="462"/>
      <c r="D7" s="463">
        <v>2</v>
      </c>
      <c r="E7" s="362"/>
      <c r="F7" s="363"/>
      <c r="G7" s="364">
        <v>48.1</v>
      </c>
      <c r="H7" s="364"/>
      <c r="I7" s="364">
        <v>48.1</v>
      </c>
      <c r="J7" s="364"/>
      <c r="K7" s="364"/>
      <c r="L7" s="460"/>
      <c r="M7" s="461"/>
      <c r="N7" s="363"/>
      <c r="O7" s="364"/>
      <c r="P7" s="364"/>
      <c r="Q7" s="364"/>
      <c r="R7" s="364"/>
      <c r="S7" s="364"/>
      <c r="T7" s="363"/>
      <c r="U7" s="364"/>
      <c r="V7" s="364"/>
      <c r="W7" s="367"/>
      <c r="X7" s="368"/>
      <c r="Y7" s="369"/>
      <c r="Z7" s="364">
        <v>48.1</v>
      </c>
      <c r="AA7" s="370"/>
    </row>
    <row r="8" spans="1:27" s="371" customFormat="1" ht="12" customHeight="1" x14ac:dyDescent="0.2">
      <c r="A8" s="459"/>
      <c r="B8" s="464" t="s">
        <v>763</v>
      </c>
      <c r="C8" s="462"/>
      <c r="D8" s="463">
        <v>3</v>
      </c>
      <c r="E8" s="362"/>
      <c r="F8" s="363"/>
      <c r="G8" s="364">
        <v>53.5</v>
      </c>
      <c r="H8" s="364"/>
      <c r="I8" s="364">
        <v>53.5</v>
      </c>
      <c r="J8" s="364"/>
      <c r="K8" s="364"/>
      <c r="L8" s="460"/>
      <c r="M8" s="461"/>
      <c r="N8" s="363"/>
      <c r="O8" s="364"/>
      <c r="P8" s="364"/>
      <c r="Q8" s="364"/>
      <c r="R8" s="364"/>
      <c r="S8" s="364"/>
      <c r="T8" s="363"/>
      <c r="U8" s="364"/>
      <c r="V8" s="364"/>
      <c r="W8" s="367"/>
      <c r="X8" s="368"/>
      <c r="Y8" s="369"/>
      <c r="Z8" s="364">
        <v>53.5</v>
      </c>
      <c r="AA8" s="370"/>
    </row>
    <row r="9" spans="1:27" s="371" customFormat="1" ht="10.5" x14ac:dyDescent="0.2">
      <c r="A9" s="372">
        <v>7</v>
      </c>
      <c r="B9" s="373" t="s">
        <v>25</v>
      </c>
      <c r="C9" s="380" t="s">
        <v>28</v>
      </c>
      <c r="D9" s="374">
        <v>1</v>
      </c>
      <c r="E9" s="381" t="s">
        <v>29</v>
      </c>
      <c r="F9" s="374">
        <v>4</v>
      </c>
      <c r="G9" s="375">
        <f t="shared" ref="G9:G64" si="0">H9+I9+J9+K9</f>
        <v>57.7</v>
      </c>
      <c r="H9" s="81">
        <v>57.7</v>
      </c>
      <c r="I9" s="376"/>
      <c r="J9" s="376"/>
      <c r="K9" s="376"/>
      <c r="L9" s="376">
        <f t="shared" ref="L9:L66" si="1">G9</f>
        <v>57.7</v>
      </c>
      <c r="M9" s="376"/>
      <c r="N9" s="374">
        <v>2005</v>
      </c>
      <c r="O9" s="375">
        <f t="shared" ref="O9:O64" si="2">P9+Q9+R9+S9</f>
        <v>57.7</v>
      </c>
      <c r="P9" s="376"/>
      <c r="Q9" s="376"/>
      <c r="R9" s="376">
        <f>G9</f>
        <v>57.7</v>
      </c>
      <c r="S9" s="376"/>
      <c r="T9" s="370">
        <v>1</v>
      </c>
      <c r="U9" s="377">
        <f t="shared" ref="U9:U13" si="3">G9</f>
        <v>57.7</v>
      </c>
      <c r="V9" s="378"/>
      <c r="W9" s="370">
        <f t="shared" ref="W9:W12" si="4">F9</f>
        <v>4</v>
      </c>
      <c r="X9" s="370"/>
      <c r="Y9" s="363"/>
      <c r="Z9" s="377"/>
      <c r="AA9" s="370"/>
    </row>
    <row r="10" spans="1:27" s="371" customFormat="1" ht="10.5" x14ac:dyDescent="0.2">
      <c r="A10" s="372">
        <v>8</v>
      </c>
      <c r="B10" s="373" t="s">
        <v>25</v>
      </c>
      <c r="C10" s="379"/>
      <c r="D10" s="374">
        <v>2</v>
      </c>
      <c r="E10" s="381" t="s">
        <v>532</v>
      </c>
      <c r="F10" s="374">
        <v>2</v>
      </c>
      <c r="G10" s="375">
        <f t="shared" si="0"/>
        <v>36.1</v>
      </c>
      <c r="H10" s="376">
        <v>36.1</v>
      </c>
      <c r="I10" s="376"/>
      <c r="J10" s="376"/>
      <c r="K10" s="376"/>
      <c r="L10" s="376">
        <f t="shared" si="1"/>
        <v>36.1</v>
      </c>
      <c r="M10" s="376"/>
      <c r="N10" s="374">
        <v>2005</v>
      </c>
      <c r="O10" s="375">
        <f t="shared" si="2"/>
        <v>36.1</v>
      </c>
      <c r="P10" s="376">
        <f>G10</f>
        <v>36.1</v>
      </c>
      <c r="Q10" s="376"/>
      <c r="R10" s="376"/>
      <c r="S10" s="376"/>
      <c r="T10" s="370">
        <v>1</v>
      </c>
      <c r="U10" s="377">
        <f t="shared" si="3"/>
        <v>36.1</v>
      </c>
      <c r="V10" s="378"/>
      <c r="W10" s="370">
        <f t="shared" si="4"/>
        <v>2</v>
      </c>
      <c r="X10" s="370"/>
      <c r="Y10" s="363"/>
      <c r="Z10" s="377"/>
      <c r="AA10" s="370"/>
    </row>
    <row r="11" spans="1:27" s="371" customFormat="1" ht="10.5" x14ac:dyDescent="0.2">
      <c r="A11" s="372">
        <v>9</v>
      </c>
      <c r="B11" s="373" t="s">
        <v>25</v>
      </c>
      <c r="C11" s="379"/>
      <c r="D11" s="374">
        <v>3</v>
      </c>
      <c r="E11" s="381" t="s">
        <v>595</v>
      </c>
      <c r="F11" s="374">
        <v>4</v>
      </c>
      <c r="G11" s="375">
        <f t="shared" si="0"/>
        <v>56</v>
      </c>
      <c r="H11" s="376"/>
      <c r="I11" s="376">
        <v>56</v>
      </c>
      <c r="J11" s="376"/>
      <c r="K11" s="376"/>
      <c r="L11" s="376">
        <f t="shared" si="1"/>
        <v>56</v>
      </c>
      <c r="M11" s="376"/>
      <c r="N11" s="374">
        <v>2005</v>
      </c>
      <c r="O11" s="375">
        <f t="shared" si="2"/>
        <v>56</v>
      </c>
      <c r="P11" s="376"/>
      <c r="Q11" s="376">
        <f>G11</f>
        <v>56</v>
      </c>
      <c r="R11" s="376"/>
      <c r="S11" s="376"/>
      <c r="T11" s="370">
        <v>1</v>
      </c>
      <c r="U11" s="377">
        <f t="shared" si="3"/>
        <v>56</v>
      </c>
      <c r="V11" s="378"/>
      <c r="W11" s="370">
        <f t="shared" si="4"/>
        <v>4</v>
      </c>
      <c r="X11" s="370"/>
      <c r="Y11" s="363"/>
      <c r="Z11" s="377"/>
      <c r="AA11" s="370"/>
    </row>
    <row r="12" spans="1:27" s="371" customFormat="1" ht="10.5" x14ac:dyDescent="0.2">
      <c r="A12" s="372">
        <v>10</v>
      </c>
      <c r="B12" s="373" t="s">
        <v>25</v>
      </c>
      <c r="C12" s="379"/>
      <c r="D12" s="374">
        <v>4</v>
      </c>
      <c r="E12" s="381" t="s">
        <v>30</v>
      </c>
      <c r="F12" s="374">
        <v>5</v>
      </c>
      <c r="G12" s="375">
        <f t="shared" si="0"/>
        <v>57.6</v>
      </c>
      <c r="H12" s="376"/>
      <c r="I12" s="376">
        <v>57.6</v>
      </c>
      <c r="J12" s="376"/>
      <c r="K12" s="376"/>
      <c r="L12" s="376">
        <f t="shared" si="1"/>
        <v>57.6</v>
      </c>
      <c r="M12" s="376"/>
      <c r="N12" s="374">
        <v>2005</v>
      </c>
      <c r="O12" s="375">
        <f t="shared" si="2"/>
        <v>57.6</v>
      </c>
      <c r="P12" s="376"/>
      <c r="Q12" s="376"/>
      <c r="R12" s="376">
        <f>G12</f>
        <v>57.6</v>
      </c>
      <c r="S12" s="376"/>
      <c r="T12" s="370">
        <v>1</v>
      </c>
      <c r="U12" s="377">
        <f t="shared" si="3"/>
        <v>57.6</v>
      </c>
      <c r="V12" s="378"/>
      <c r="W12" s="370">
        <f t="shared" si="4"/>
        <v>5</v>
      </c>
      <c r="X12" s="370"/>
      <c r="Y12" s="363"/>
      <c r="Z12" s="377"/>
      <c r="AA12" s="370"/>
    </row>
    <row r="13" spans="1:27" s="371" customFormat="1" ht="10.5" x14ac:dyDescent="0.2">
      <c r="A13" s="372">
        <v>11</v>
      </c>
      <c r="B13" s="373" t="s">
        <v>25</v>
      </c>
      <c r="C13" s="379"/>
      <c r="D13" s="374">
        <v>5</v>
      </c>
      <c r="E13" s="381" t="s">
        <v>596</v>
      </c>
      <c r="F13" s="374">
        <v>2</v>
      </c>
      <c r="G13" s="375">
        <f t="shared" si="0"/>
        <v>35.9</v>
      </c>
      <c r="H13" s="376">
        <v>35.9</v>
      </c>
      <c r="I13" s="376"/>
      <c r="J13" s="376"/>
      <c r="K13" s="376"/>
      <c r="L13" s="376">
        <f t="shared" si="1"/>
        <v>35.9</v>
      </c>
      <c r="M13" s="376"/>
      <c r="N13" s="374">
        <v>2005</v>
      </c>
      <c r="O13" s="375">
        <f t="shared" si="2"/>
        <v>35.9</v>
      </c>
      <c r="P13" s="376">
        <f>G13</f>
        <v>35.9</v>
      </c>
      <c r="Q13" s="376"/>
      <c r="R13" s="376"/>
      <c r="S13" s="376"/>
      <c r="T13" s="370">
        <v>1</v>
      </c>
      <c r="U13" s="377">
        <f t="shared" si="3"/>
        <v>35.9</v>
      </c>
      <c r="V13" s="378">
        <f t="shared" ref="V13" si="5">H13</f>
        <v>35.9</v>
      </c>
      <c r="W13" s="370">
        <f>F13</f>
        <v>2</v>
      </c>
      <c r="X13" s="370"/>
      <c r="Y13" s="363"/>
      <c r="Z13" s="377"/>
      <c r="AA13" s="370">
        <v>1</v>
      </c>
    </row>
    <row r="14" spans="1:27" s="371" customFormat="1" ht="10.5" x14ac:dyDescent="0.2">
      <c r="A14" s="372">
        <v>12</v>
      </c>
      <c r="B14" s="373" t="s">
        <v>25</v>
      </c>
      <c r="C14" s="379"/>
      <c r="D14" s="374">
        <v>6</v>
      </c>
      <c r="E14" s="381" t="s">
        <v>31</v>
      </c>
      <c r="F14" s="374">
        <v>3</v>
      </c>
      <c r="G14" s="375">
        <f t="shared" si="0"/>
        <v>55.6</v>
      </c>
      <c r="H14" s="376"/>
      <c r="I14" s="376">
        <v>55.6</v>
      </c>
      <c r="J14" s="376"/>
      <c r="K14" s="376"/>
      <c r="L14" s="376">
        <f t="shared" si="1"/>
        <v>55.6</v>
      </c>
      <c r="M14" s="376"/>
      <c r="N14" s="374">
        <v>2005</v>
      </c>
      <c r="O14" s="375">
        <f t="shared" si="2"/>
        <v>55.6</v>
      </c>
      <c r="P14" s="376"/>
      <c r="Q14" s="376">
        <f>G14</f>
        <v>55.6</v>
      </c>
      <c r="R14" s="376"/>
      <c r="S14" s="376"/>
      <c r="T14" s="370">
        <v>1</v>
      </c>
      <c r="U14" s="377">
        <f t="shared" ref="U14:U35" si="6">G14</f>
        <v>55.6</v>
      </c>
      <c r="V14" s="378"/>
      <c r="W14" s="370">
        <f t="shared" ref="W14:W63" si="7">F14</f>
        <v>3</v>
      </c>
      <c r="X14" s="370"/>
      <c r="Y14" s="363"/>
      <c r="Z14" s="377"/>
      <c r="AA14" s="370"/>
    </row>
    <row r="15" spans="1:27" s="371" customFormat="1" ht="10.5" x14ac:dyDescent="0.2">
      <c r="A15" s="372">
        <v>13</v>
      </c>
      <c r="B15" s="373" t="s">
        <v>25</v>
      </c>
      <c r="C15" s="379"/>
      <c r="D15" s="374">
        <v>7</v>
      </c>
      <c r="E15" s="381" t="s">
        <v>32</v>
      </c>
      <c r="F15" s="374">
        <v>1</v>
      </c>
      <c r="G15" s="375">
        <f t="shared" si="0"/>
        <v>56.1</v>
      </c>
      <c r="H15" s="376">
        <v>56.1</v>
      </c>
      <c r="I15" s="376"/>
      <c r="J15" s="376"/>
      <c r="K15" s="376"/>
      <c r="L15" s="376">
        <f t="shared" si="1"/>
        <v>56.1</v>
      </c>
      <c r="M15" s="376"/>
      <c r="N15" s="374">
        <v>2005</v>
      </c>
      <c r="O15" s="375">
        <f t="shared" si="2"/>
        <v>56.1</v>
      </c>
      <c r="P15" s="376"/>
      <c r="Q15" s="376">
        <f>G15</f>
        <v>56.1</v>
      </c>
      <c r="R15" s="376"/>
      <c r="S15" s="376"/>
      <c r="T15" s="370">
        <v>1</v>
      </c>
      <c r="U15" s="377">
        <f t="shared" ref="U15" si="8">G15</f>
        <v>56.1</v>
      </c>
      <c r="V15" s="378">
        <f t="shared" ref="V15" si="9">H15</f>
        <v>56.1</v>
      </c>
      <c r="W15" s="370">
        <f>F15</f>
        <v>1</v>
      </c>
      <c r="X15" s="370"/>
      <c r="Y15" s="363"/>
      <c r="Z15" s="377"/>
      <c r="AA15" s="370">
        <v>1</v>
      </c>
    </row>
    <row r="16" spans="1:27" s="371" customFormat="1" ht="10.5" x14ac:dyDescent="0.2">
      <c r="A16" s="372">
        <v>14</v>
      </c>
      <c r="B16" s="373" t="s">
        <v>25</v>
      </c>
      <c r="C16" s="379"/>
      <c r="D16" s="374">
        <v>8</v>
      </c>
      <c r="E16" s="381" t="s">
        <v>33</v>
      </c>
      <c r="F16" s="374">
        <v>1</v>
      </c>
      <c r="G16" s="375">
        <v>35.700000000000003</v>
      </c>
      <c r="H16" s="376"/>
      <c r="I16" s="376">
        <v>35.700000000000003</v>
      </c>
      <c r="J16" s="376"/>
      <c r="K16" s="376"/>
      <c r="L16" s="376">
        <f t="shared" si="1"/>
        <v>35.700000000000003</v>
      </c>
      <c r="M16" s="376"/>
      <c r="N16" s="374">
        <v>2005</v>
      </c>
      <c r="O16" s="375">
        <f t="shared" si="2"/>
        <v>35.700000000000003</v>
      </c>
      <c r="P16" s="376">
        <f>G16</f>
        <v>35.700000000000003</v>
      </c>
      <c r="Q16" s="376"/>
      <c r="R16" s="376"/>
      <c r="S16" s="376"/>
      <c r="T16" s="370">
        <v>1</v>
      </c>
      <c r="U16" s="377">
        <f t="shared" si="6"/>
        <v>35.700000000000003</v>
      </c>
      <c r="V16" s="378"/>
      <c r="W16" s="370">
        <f t="shared" si="7"/>
        <v>1</v>
      </c>
      <c r="X16" s="370"/>
      <c r="Y16" s="363"/>
      <c r="Z16" s="377"/>
      <c r="AA16" s="370"/>
    </row>
    <row r="17" spans="1:27" s="371" customFormat="1" ht="10.5" x14ac:dyDescent="0.2">
      <c r="A17" s="372">
        <v>15</v>
      </c>
      <c r="B17" s="373" t="s">
        <v>25</v>
      </c>
      <c r="C17" s="379"/>
      <c r="D17" s="374">
        <v>9</v>
      </c>
      <c r="E17" s="381" t="s">
        <v>34</v>
      </c>
      <c r="F17" s="374">
        <v>4</v>
      </c>
      <c r="G17" s="375">
        <f t="shared" si="0"/>
        <v>57.4</v>
      </c>
      <c r="H17" s="376"/>
      <c r="I17" s="376">
        <v>57.4</v>
      </c>
      <c r="J17" s="376"/>
      <c r="K17" s="376"/>
      <c r="L17" s="376">
        <f t="shared" si="1"/>
        <v>57.4</v>
      </c>
      <c r="M17" s="376"/>
      <c r="N17" s="374">
        <v>2005</v>
      </c>
      <c r="O17" s="375">
        <f t="shared" si="2"/>
        <v>57.4</v>
      </c>
      <c r="P17" s="376"/>
      <c r="Q17" s="376"/>
      <c r="R17" s="376">
        <f>G17</f>
        <v>57.4</v>
      </c>
      <c r="S17" s="376"/>
      <c r="T17" s="370">
        <v>1</v>
      </c>
      <c r="U17" s="377">
        <f t="shared" si="6"/>
        <v>57.4</v>
      </c>
      <c r="V17" s="378"/>
      <c r="W17" s="370">
        <f t="shared" si="7"/>
        <v>4</v>
      </c>
      <c r="X17" s="370"/>
      <c r="Y17" s="363"/>
      <c r="Z17" s="377"/>
      <c r="AA17" s="370"/>
    </row>
    <row r="18" spans="1:27" s="371" customFormat="1" ht="10.5" x14ac:dyDescent="0.2">
      <c r="A18" s="372">
        <v>16</v>
      </c>
      <c r="B18" s="373" t="s">
        <v>25</v>
      </c>
      <c r="C18" s="379"/>
      <c r="D18" s="374">
        <v>10</v>
      </c>
      <c r="E18" s="381" t="s">
        <v>35</v>
      </c>
      <c r="F18" s="374">
        <v>3</v>
      </c>
      <c r="G18" s="375">
        <f t="shared" si="0"/>
        <v>56.4</v>
      </c>
      <c r="H18" s="376">
        <v>56.4</v>
      </c>
      <c r="I18" s="376"/>
      <c r="J18" s="376"/>
      <c r="K18" s="376"/>
      <c r="L18" s="376">
        <f t="shared" si="1"/>
        <v>56.4</v>
      </c>
      <c r="M18" s="376"/>
      <c r="N18" s="374">
        <v>2005</v>
      </c>
      <c r="O18" s="375">
        <f t="shared" si="2"/>
        <v>56.4</v>
      </c>
      <c r="P18" s="376"/>
      <c r="Q18" s="376">
        <f>G18</f>
        <v>56.4</v>
      </c>
      <c r="R18" s="376"/>
      <c r="S18" s="376"/>
      <c r="T18" s="370">
        <v>1</v>
      </c>
      <c r="U18" s="377">
        <f t="shared" ref="U18:U19" si="10">G18</f>
        <v>56.4</v>
      </c>
      <c r="V18" s="378">
        <f t="shared" ref="V18:V19" si="11">H18</f>
        <v>56.4</v>
      </c>
      <c r="W18" s="370">
        <f t="shared" si="7"/>
        <v>3</v>
      </c>
      <c r="X18" s="370"/>
      <c r="Y18" s="363"/>
      <c r="Z18" s="377"/>
      <c r="AA18" s="370">
        <v>1</v>
      </c>
    </row>
    <row r="19" spans="1:27" s="371" customFormat="1" ht="10.5" x14ac:dyDescent="0.2">
      <c r="A19" s="372">
        <v>17</v>
      </c>
      <c r="B19" s="373" t="s">
        <v>25</v>
      </c>
      <c r="C19" s="379"/>
      <c r="D19" s="374">
        <v>11</v>
      </c>
      <c r="E19" s="381" t="s">
        <v>683</v>
      </c>
      <c r="F19" s="374">
        <v>0</v>
      </c>
      <c r="G19" s="375">
        <f t="shared" si="0"/>
        <v>36</v>
      </c>
      <c r="H19" s="376">
        <v>36</v>
      </c>
      <c r="I19" s="376"/>
      <c r="J19" s="376"/>
      <c r="K19" s="376"/>
      <c r="L19" s="376">
        <f t="shared" si="1"/>
        <v>36</v>
      </c>
      <c r="M19" s="376"/>
      <c r="N19" s="374">
        <v>2005</v>
      </c>
      <c r="O19" s="375">
        <f t="shared" si="2"/>
        <v>36</v>
      </c>
      <c r="P19" s="376">
        <f>G19</f>
        <v>36</v>
      </c>
      <c r="Q19" s="376"/>
      <c r="R19" s="376"/>
      <c r="S19" s="376"/>
      <c r="T19" s="370">
        <v>1</v>
      </c>
      <c r="U19" s="377">
        <f t="shared" si="10"/>
        <v>36</v>
      </c>
      <c r="V19" s="378">
        <f t="shared" si="11"/>
        <v>36</v>
      </c>
      <c r="W19" s="370">
        <f t="shared" si="7"/>
        <v>0</v>
      </c>
      <c r="X19" s="370"/>
      <c r="Y19" s="363"/>
      <c r="Z19" s="377"/>
      <c r="AA19" s="370">
        <v>1</v>
      </c>
    </row>
    <row r="20" spans="1:27" s="371" customFormat="1" ht="10.5" x14ac:dyDescent="0.2">
      <c r="A20" s="372">
        <v>18</v>
      </c>
      <c r="B20" s="373" t="s">
        <v>25</v>
      </c>
      <c r="C20" s="379"/>
      <c r="D20" s="374">
        <v>12</v>
      </c>
      <c r="E20" s="381" t="s">
        <v>437</v>
      </c>
      <c r="F20" s="374">
        <v>4</v>
      </c>
      <c r="G20" s="375">
        <f t="shared" si="0"/>
        <v>57.5</v>
      </c>
      <c r="H20" s="376"/>
      <c r="I20" s="376">
        <v>57.5</v>
      </c>
      <c r="J20" s="376"/>
      <c r="K20" s="376"/>
      <c r="L20" s="376">
        <f t="shared" si="1"/>
        <v>57.5</v>
      </c>
      <c r="M20" s="376"/>
      <c r="N20" s="374">
        <v>2005</v>
      </c>
      <c r="O20" s="375">
        <f t="shared" si="2"/>
        <v>57.5</v>
      </c>
      <c r="P20" s="376"/>
      <c r="Q20" s="376"/>
      <c r="R20" s="376">
        <f>G20</f>
        <v>57.5</v>
      </c>
      <c r="S20" s="376"/>
      <c r="T20" s="370">
        <v>1</v>
      </c>
      <c r="U20" s="377">
        <f t="shared" si="6"/>
        <v>57.5</v>
      </c>
      <c r="V20" s="378"/>
      <c r="W20" s="370">
        <f t="shared" si="7"/>
        <v>4</v>
      </c>
      <c r="X20" s="370"/>
      <c r="Y20" s="363"/>
      <c r="Z20" s="377"/>
      <c r="AA20" s="370"/>
    </row>
    <row r="21" spans="1:27" s="371" customFormat="1" ht="10.5" x14ac:dyDescent="0.2">
      <c r="A21" s="372">
        <v>19</v>
      </c>
      <c r="B21" s="373" t="s">
        <v>25</v>
      </c>
      <c r="C21" s="382">
        <v>3</v>
      </c>
      <c r="D21" s="370">
        <v>1</v>
      </c>
      <c r="E21" s="373" t="s">
        <v>597</v>
      </c>
      <c r="F21" s="374">
        <v>4</v>
      </c>
      <c r="G21" s="375">
        <f t="shared" si="0"/>
        <v>30.5</v>
      </c>
      <c r="H21" s="376"/>
      <c r="I21" s="376">
        <v>30.5</v>
      </c>
      <c r="J21" s="376"/>
      <c r="K21" s="376"/>
      <c r="L21" s="376">
        <f t="shared" si="1"/>
        <v>30.5</v>
      </c>
      <c r="M21" s="376"/>
      <c r="N21" s="374">
        <v>1996</v>
      </c>
      <c r="O21" s="375">
        <f t="shared" si="2"/>
        <v>30.5</v>
      </c>
      <c r="P21" s="376"/>
      <c r="Q21" s="376">
        <f t="shared" ref="Q21:Q37" si="12">G21</f>
        <v>30.5</v>
      </c>
      <c r="R21" s="376"/>
      <c r="S21" s="376"/>
      <c r="T21" s="370">
        <v>1</v>
      </c>
      <c r="U21" s="377">
        <f t="shared" si="6"/>
        <v>30.5</v>
      </c>
      <c r="V21" s="378"/>
      <c r="W21" s="370">
        <f t="shared" si="7"/>
        <v>4</v>
      </c>
      <c r="X21" s="370"/>
      <c r="Y21" s="363"/>
      <c r="Z21" s="377"/>
      <c r="AA21" s="370"/>
    </row>
    <row r="22" spans="1:27" s="371" customFormat="1" ht="10.5" x14ac:dyDescent="0.2">
      <c r="A22" s="372">
        <v>20</v>
      </c>
      <c r="B22" s="373" t="s">
        <v>25</v>
      </c>
      <c r="C22" s="379"/>
      <c r="D22" s="370">
        <v>2</v>
      </c>
      <c r="E22" s="373" t="s">
        <v>36</v>
      </c>
      <c r="F22" s="374">
        <v>1</v>
      </c>
      <c r="G22" s="375">
        <f t="shared" si="0"/>
        <v>30.6</v>
      </c>
      <c r="H22" s="376">
        <v>30.6</v>
      </c>
      <c r="I22" s="376"/>
      <c r="J22" s="376"/>
      <c r="K22" s="376"/>
      <c r="L22" s="376">
        <f t="shared" si="1"/>
        <v>30.6</v>
      </c>
      <c r="M22" s="376"/>
      <c r="N22" s="374">
        <v>1996</v>
      </c>
      <c r="O22" s="375">
        <f t="shared" si="2"/>
        <v>30.6</v>
      </c>
      <c r="P22" s="376"/>
      <c r="Q22" s="376">
        <f t="shared" si="12"/>
        <v>30.6</v>
      </c>
      <c r="R22" s="376"/>
      <c r="S22" s="376"/>
      <c r="T22" s="370">
        <v>1</v>
      </c>
      <c r="U22" s="377">
        <f t="shared" ref="U22:U26" si="13">G22</f>
        <v>30.6</v>
      </c>
      <c r="V22" s="378">
        <f t="shared" ref="V22:V26" si="14">H22</f>
        <v>30.6</v>
      </c>
      <c r="W22" s="370">
        <f t="shared" si="7"/>
        <v>1</v>
      </c>
      <c r="X22" s="370"/>
      <c r="Y22" s="363"/>
      <c r="Z22" s="377"/>
      <c r="AA22" s="370">
        <v>1</v>
      </c>
    </row>
    <row r="23" spans="1:27" s="371" customFormat="1" ht="10.5" x14ac:dyDescent="0.2">
      <c r="A23" s="372">
        <v>21</v>
      </c>
      <c r="B23" s="373" t="s">
        <v>25</v>
      </c>
      <c r="C23" s="379"/>
      <c r="D23" s="370">
        <v>3</v>
      </c>
      <c r="E23" s="373" t="s">
        <v>420</v>
      </c>
      <c r="F23" s="374">
        <v>4</v>
      </c>
      <c r="G23" s="375">
        <f t="shared" si="0"/>
        <v>30.5</v>
      </c>
      <c r="H23" s="383">
        <v>30.5</v>
      </c>
      <c r="I23" s="376"/>
      <c r="J23" s="376"/>
      <c r="K23" s="376"/>
      <c r="L23" s="376">
        <f t="shared" si="1"/>
        <v>30.5</v>
      </c>
      <c r="M23" s="376"/>
      <c r="N23" s="374">
        <v>1996</v>
      </c>
      <c r="O23" s="375">
        <f t="shared" si="2"/>
        <v>30.5</v>
      </c>
      <c r="P23" s="376"/>
      <c r="Q23" s="376">
        <f t="shared" si="12"/>
        <v>30.5</v>
      </c>
      <c r="R23" s="376"/>
      <c r="S23" s="376"/>
      <c r="T23" s="370">
        <v>1</v>
      </c>
      <c r="U23" s="377">
        <f t="shared" si="13"/>
        <v>30.5</v>
      </c>
      <c r="V23" s="378">
        <f t="shared" si="14"/>
        <v>30.5</v>
      </c>
      <c r="W23" s="370">
        <f t="shared" si="7"/>
        <v>4</v>
      </c>
      <c r="X23" s="370"/>
      <c r="Y23" s="363"/>
      <c r="Z23" s="377"/>
      <c r="AA23" s="370">
        <v>1</v>
      </c>
    </row>
    <row r="24" spans="1:27" s="371" customFormat="1" ht="10.5" x14ac:dyDescent="0.2">
      <c r="A24" s="372">
        <v>22</v>
      </c>
      <c r="B24" s="373" t="s">
        <v>25</v>
      </c>
      <c r="C24" s="379"/>
      <c r="D24" s="370">
        <v>4</v>
      </c>
      <c r="E24" s="76" t="s">
        <v>237</v>
      </c>
      <c r="F24" s="374">
        <v>1</v>
      </c>
      <c r="G24" s="375">
        <f t="shared" si="0"/>
        <v>30.6</v>
      </c>
      <c r="H24" s="376">
        <v>30.6</v>
      </c>
      <c r="I24" s="376"/>
      <c r="J24" s="376"/>
      <c r="K24" s="376"/>
      <c r="L24" s="376">
        <f t="shared" si="1"/>
        <v>30.6</v>
      </c>
      <c r="M24" s="376"/>
      <c r="N24" s="374">
        <v>1996</v>
      </c>
      <c r="O24" s="375">
        <f t="shared" si="2"/>
        <v>30.6</v>
      </c>
      <c r="P24" s="376"/>
      <c r="Q24" s="376">
        <f t="shared" si="12"/>
        <v>30.6</v>
      </c>
      <c r="R24" s="376"/>
      <c r="S24" s="376"/>
      <c r="T24" s="370">
        <v>1</v>
      </c>
      <c r="U24" s="377">
        <f t="shared" si="13"/>
        <v>30.6</v>
      </c>
      <c r="V24" s="378">
        <f t="shared" si="14"/>
        <v>30.6</v>
      </c>
      <c r="W24" s="370">
        <f t="shared" si="7"/>
        <v>1</v>
      </c>
      <c r="X24" s="370"/>
      <c r="Y24" s="363"/>
      <c r="Z24" s="377"/>
      <c r="AA24" s="370">
        <v>1</v>
      </c>
    </row>
    <row r="25" spans="1:27" s="371" customFormat="1" ht="10.5" x14ac:dyDescent="0.2">
      <c r="A25" s="372">
        <v>23</v>
      </c>
      <c r="B25" s="373" t="s">
        <v>25</v>
      </c>
      <c r="C25" s="379"/>
      <c r="D25" s="370">
        <v>5</v>
      </c>
      <c r="E25" s="76" t="s">
        <v>237</v>
      </c>
      <c r="F25" s="374">
        <v>1</v>
      </c>
      <c r="G25" s="375">
        <f t="shared" si="0"/>
        <v>30.4</v>
      </c>
      <c r="H25" s="376">
        <v>30.4</v>
      </c>
      <c r="I25" s="376"/>
      <c r="J25" s="376"/>
      <c r="K25" s="376"/>
      <c r="L25" s="376">
        <f t="shared" si="1"/>
        <v>30.4</v>
      </c>
      <c r="M25" s="376"/>
      <c r="N25" s="374">
        <v>1996</v>
      </c>
      <c r="O25" s="375">
        <f t="shared" si="2"/>
        <v>30.4</v>
      </c>
      <c r="P25" s="376"/>
      <c r="Q25" s="376">
        <f t="shared" si="12"/>
        <v>30.4</v>
      </c>
      <c r="R25" s="376"/>
      <c r="S25" s="376"/>
      <c r="T25" s="370">
        <v>1</v>
      </c>
      <c r="U25" s="377">
        <f t="shared" si="13"/>
        <v>30.4</v>
      </c>
      <c r="V25" s="378">
        <f t="shared" si="14"/>
        <v>30.4</v>
      </c>
      <c r="W25" s="370">
        <f t="shared" si="7"/>
        <v>1</v>
      </c>
      <c r="X25" s="370"/>
      <c r="Y25" s="363"/>
      <c r="Z25" s="377"/>
      <c r="AA25" s="370">
        <v>1</v>
      </c>
    </row>
    <row r="26" spans="1:27" s="371" customFormat="1" ht="10.5" x14ac:dyDescent="0.2">
      <c r="A26" s="372">
        <v>24</v>
      </c>
      <c r="B26" s="373" t="s">
        <v>25</v>
      </c>
      <c r="C26" s="379"/>
      <c r="D26" s="370">
        <v>6</v>
      </c>
      <c r="E26" s="76" t="s">
        <v>751</v>
      </c>
      <c r="F26" s="374">
        <v>1</v>
      </c>
      <c r="G26" s="375">
        <f t="shared" si="0"/>
        <v>30.6</v>
      </c>
      <c r="H26" s="376">
        <v>30.6</v>
      </c>
      <c r="I26" s="376"/>
      <c r="J26" s="376"/>
      <c r="K26" s="376"/>
      <c r="L26" s="376">
        <f t="shared" si="1"/>
        <v>30.6</v>
      </c>
      <c r="M26" s="376"/>
      <c r="N26" s="374">
        <v>1996</v>
      </c>
      <c r="O26" s="375">
        <f t="shared" si="2"/>
        <v>30.6</v>
      </c>
      <c r="P26" s="376"/>
      <c r="Q26" s="376">
        <f t="shared" si="12"/>
        <v>30.6</v>
      </c>
      <c r="R26" s="376"/>
      <c r="S26" s="376"/>
      <c r="T26" s="370">
        <v>1</v>
      </c>
      <c r="U26" s="377">
        <f t="shared" si="13"/>
        <v>30.6</v>
      </c>
      <c r="V26" s="378">
        <f t="shared" si="14"/>
        <v>30.6</v>
      </c>
      <c r="W26" s="370">
        <f t="shared" si="7"/>
        <v>1</v>
      </c>
      <c r="X26" s="370"/>
      <c r="Y26" s="363"/>
      <c r="Z26" s="377"/>
      <c r="AA26" s="370">
        <v>1</v>
      </c>
    </row>
    <row r="27" spans="1:27" s="371" customFormat="1" ht="10.5" x14ac:dyDescent="0.2">
      <c r="A27" s="372">
        <v>25</v>
      </c>
      <c r="B27" s="373" t="s">
        <v>25</v>
      </c>
      <c r="C27" s="379">
        <v>5</v>
      </c>
      <c r="D27" s="370">
        <v>1</v>
      </c>
      <c r="E27" s="76" t="s">
        <v>467</v>
      </c>
      <c r="F27" s="374">
        <v>2</v>
      </c>
      <c r="G27" s="375">
        <v>58.6</v>
      </c>
      <c r="H27" s="376"/>
      <c r="I27" s="376">
        <v>58.6</v>
      </c>
      <c r="J27" s="376"/>
      <c r="K27" s="376"/>
      <c r="L27" s="376"/>
      <c r="M27" s="376"/>
      <c r="N27" s="374">
        <v>2025</v>
      </c>
      <c r="O27" s="375">
        <v>58.6</v>
      </c>
      <c r="P27" s="376"/>
      <c r="Q27" s="376">
        <v>58.6</v>
      </c>
      <c r="R27" s="376"/>
      <c r="S27" s="376"/>
      <c r="T27" s="370">
        <v>1</v>
      </c>
      <c r="U27" s="377"/>
      <c r="V27" s="378"/>
      <c r="W27" s="370">
        <f t="shared" si="7"/>
        <v>2</v>
      </c>
      <c r="X27" s="370"/>
      <c r="Y27" s="363"/>
      <c r="Z27" s="377"/>
      <c r="AA27" s="370"/>
    </row>
    <row r="28" spans="1:27" s="371" customFormat="1" ht="10.5" x14ac:dyDescent="0.2">
      <c r="A28" s="372">
        <v>26</v>
      </c>
      <c r="B28" s="373" t="s">
        <v>25</v>
      </c>
      <c r="C28" s="379"/>
      <c r="D28" s="370">
        <v>2</v>
      </c>
      <c r="E28" s="76" t="s">
        <v>806</v>
      </c>
      <c r="F28" s="374">
        <v>1</v>
      </c>
      <c r="G28" s="375">
        <v>47</v>
      </c>
      <c r="H28" s="376"/>
      <c r="I28" s="376">
        <v>47</v>
      </c>
      <c r="J28" s="376"/>
      <c r="K28" s="376"/>
      <c r="L28" s="376"/>
      <c r="M28" s="376"/>
      <c r="N28" s="374"/>
      <c r="O28" s="375"/>
      <c r="P28" s="376">
        <v>47</v>
      </c>
      <c r="Q28" s="376"/>
      <c r="R28" s="376"/>
      <c r="S28" s="376"/>
      <c r="T28" s="370">
        <v>1</v>
      </c>
      <c r="U28" s="377"/>
      <c r="V28" s="378"/>
      <c r="W28" s="370">
        <f t="shared" si="7"/>
        <v>1</v>
      </c>
      <c r="X28" s="370"/>
      <c r="Y28" s="363"/>
      <c r="Z28" s="377"/>
      <c r="AA28" s="370"/>
    </row>
    <row r="29" spans="1:27" s="371" customFormat="1" ht="10.5" x14ac:dyDescent="0.2">
      <c r="A29" s="372">
        <v>27</v>
      </c>
      <c r="B29" s="373" t="s">
        <v>25</v>
      </c>
      <c r="C29" s="379"/>
      <c r="D29" s="370">
        <v>3</v>
      </c>
      <c r="E29" s="76" t="s">
        <v>807</v>
      </c>
      <c r="F29" s="374">
        <v>1</v>
      </c>
      <c r="G29" s="375">
        <v>47</v>
      </c>
      <c r="H29" s="376"/>
      <c r="I29" s="376">
        <v>47</v>
      </c>
      <c r="J29" s="376"/>
      <c r="K29" s="376"/>
      <c r="L29" s="376"/>
      <c r="M29" s="376"/>
      <c r="N29" s="374"/>
      <c r="O29" s="375"/>
      <c r="P29" s="376">
        <v>47</v>
      </c>
      <c r="Q29" s="376"/>
      <c r="R29" s="376"/>
      <c r="S29" s="376"/>
      <c r="T29" s="370">
        <v>1</v>
      </c>
      <c r="U29" s="377"/>
      <c r="V29" s="378"/>
      <c r="W29" s="370">
        <f t="shared" si="7"/>
        <v>1</v>
      </c>
      <c r="X29" s="370"/>
      <c r="Y29" s="363"/>
      <c r="Z29" s="377"/>
      <c r="AA29" s="370"/>
    </row>
    <row r="30" spans="1:27" s="371" customFormat="1" ht="10.5" x14ac:dyDescent="0.2">
      <c r="A30" s="372">
        <v>28</v>
      </c>
      <c r="B30" s="373" t="s">
        <v>25</v>
      </c>
      <c r="C30" s="379"/>
      <c r="D30" s="370">
        <v>4</v>
      </c>
      <c r="E30" s="76" t="s">
        <v>808</v>
      </c>
      <c r="F30" s="374">
        <v>1</v>
      </c>
      <c r="G30" s="375">
        <v>47</v>
      </c>
      <c r="H30" s="376"/>
      <c r="I30" s="376">
        <v>47</v>
      </c>
      <c r="J30" s="376"/>
      <c r="K30" s="376"/>
      <c r="L30" s="376"/>
      <c r="M30" s="376"/>
      <c r="N30" s="374"/>
      <c r="O30" s="375"/>
      <c r="P30" s="376">
        <v>47</v>
      </c>
      <c r="Q30" s="376"/>
      <c r="R30" s="376"/>
      <c r="S30" s="376"/>
      <c r="T30" s="370">
        <v>1</v>
      </c>
      <c r="U30" s="377"/>
      <c r="V30" s="378"/>
      <c r="W30" s="370">
        <f t="shared" si="7"/>
        <v>1</v>
      </c>
      <c r="X30" s="370"/>
      <c r="Y30" s="363"/>
      <c r="Z30" s="377"/>
      <c r="AA30" s="370"/>
    </row>
    <row r="31" spans="1:27" s="371" customFormat="1" ht="10.5" x14ac:dyDescent="0.2">
      <c r="A31" s="372">
        <v>29</v>
      </c>
      <c r="B31" s="373" t="s">
        <v>25</v>
      </c>
      <c r="C31" s="379"/>
      <c r="D31" s="370">
        <v>5</v>
      </c>
      <c r="E31" s="76" t="s">
        <v>263</v>
      </c>
      <c r="F31" s="374">
        <v>3</v>
      </c>
      <c r="G31" s="375">
        <v>58.6</v>
      </c>
      <c r="H31" s="376"/>
      <c r="I31" s="376">
        <v>58.6</v>
      </c>
      <c r="J31" s="376"/>
      <c r="K31" s="376"/>
      <c r="L31" s="376"/>
      <c r="M31" s="376"/>
      <c r="N31" s="374">
        <v>2025</v>
      </c>
      <c r="O31" s="375">
        <v>58.6</v>
      </c>
      <c r="P31" s="376"/>
      <c r="Q31" s="376">
        <v>58.6</v>
      </c>
      <c r="R31" s="376"/>
      <c r="S31" s="376"/>
      <c r="T31" s="370">
        <v>1</v>
      </c>
      <c r="U31" s="377"/>
      <c r="V31" s="378"/>
      <c r="W31" s="370"/>
      <c r="X31" s="370"/>
      <c r="Y31" s="363"/>
      <c r="Z31" s="377"/>
      <c r="AA31" s="370"/>
    </row>
    <row r="32" spans="1:27" s="371" customFormat="1" ht="10.5" x14ac:dyDescent="0.2">
      <c r="A32" s="372">
        <v>31</v>
      </c>
      <c r="B32" s="373" t="s">
        <v>25</v>
      </c>
      <c r="C32" s="382">
        <v>6</v>
      </c>
      <c r="D32" s="370">
        <v>1</v>
      </c>
      <c r="E32" s="76" t="s">
        <v>786</v>
      </c>
      <c r="F32" s="374">
        <v>1</v>
      </c>
      <c r="G32" s="375">
        <f t="shared" si="0"/>
        <v>30.8</v>
      </c>
      <c r="H32" s="376"/>
      <c r="I32" s="376">
        <v>30.8</v>
      </c>
      <c r="J32" s="376"/>
      <c r="K32" s="376"/>
      <c r="L32" s="376">
        <f t="shared" si="1"/>
        <v>30.8</v>
      </c>
      <c r="M32" s="376"/>
      <c r="N32" s="374">
        <v>1996</v>
      </c>
      <c r="O32" s="375">
        <f t="shared" si="2"/>
        <v>30.8</v>
      </c>
      <c r="P32" s="376"/>
      <c r="Q32" s="376">
        <f t="shared" si="12"/>
        <v>30.8</v>
      </c>
      <c r="R32" s="376"/>
      <c r="S32" s="376"/>
      <c r="T32" s="370">
        <v>1</v>
      </c>
      <c r="U32" s="377">
        <f t="shared" si="6"/>
        <v>30.8</v>
      </c>
      <c r="V32" s="378"/>
      <c r="W32" s="370">
        <f t="shared" si="7"/>
        <v>1</v>
      </c>
      <c r="X32" s="370"/>
      <c r="Y32" s="363"/>
      <c r="Z32" s="377"/>
      <c r="AA32" s="370"/>
    </row>
    <row r="33" spans="1:27" s="371" customFormat="1" ht="10.5" x14ac:dyDescent="0.2">
      <c r="A33" s="372">
        <v>32</v>
      </c>
      <c r="B33" s="373" t="s">
        <v>25</v>
      </c>
      <c r="C33" s="379"/>
      <c r="D33" s="370">
        <v>2</v>
      </c>
      <c r="E33" s="373" t="s">
        <v>38</v>
      </c>
      <c r="F33" s="374">
        <v>1</v>
      </c>
      <c r="G33" s="375">
        <f t="shared" si="0"/>
        <v>31.2</v>
      </c>
      <c r="H33" s="376"/>
      <c r="I33" s="376">
        <v>31.2</v>
      </c>
      <c r="J33" s="376"/>
      <c r="K33" s="376"/>
      <c r="L33" s="376">
        <f t="shared" si="1"/>
        <v>31.2</v>
      </c>
      <c r="M33" s="376"/>
      <c r="N33" s="374">
        <v>1996</v>
      </c>
      <c r="O33" s="375">
        <f t="shared" si="2"/>
        <v>31.2</v>
      </c>
      <c r="P33" s="376"/>
      <c r="Q33" s="376">
        <f t="shared" si="12"/>
        <v>31.2</v>
      </c>
      <c r="R33" s="376"/>
      <c r="S33" s="376"/>
      <c r="T33" s="370">
        <v>1</v>
      </c>
      <c r="U33" s="377">
        <f t="shared" si="6"/>
        <v>31.2</v>
      </c>
      <c r="V33" s="378"/>
      <c r="W33" s="370">
        <f t="shared" si="7"/>
        <v>1</v>
      </c>
      <c r="X33" s="370"/>
      <c r="Y33" s="363"/>
      <c r="Z33" s="377"/>
      <c r="AA33" s="370"/>
    </row>
    <row r="34" spans="1:27" s="371" customFormat="1" ht="10.5" x14ac:dyDescent="0.2">
      <c r="A34" s="372">
        <v>33</v>
      </c>
      <c r="B34" s="373" t="s">
        <v>25</v>
      </c>
      <c r="C34" s="379"/>
      <c r="D34" s="370">
        <v>3</v>
      </c>
      <c r="E34" s="373" t="s">
        <v>39</v>
      </c>
      <c r="F34" s="374">
        <v>1</v>
      </c>
      <c r="G34" s="375">
        <f t="shared" si="0"/>
        <v>31.7</v>
      </c>
      <c r="H34" s="376">
        <v>31.7</v>
      </c>
      <c r="I34" s="376"/>
      <c r="J34" s="376"/>
      <c r="K34" s="376"/>
      <c r="L34" s="376">
        <f t="shared" si="1"/>
        <v>31.7</v>
      </c>
      <c r="M34" s="376"/>
      <c r="N34" s="374">
        <v>1996</v>
      </c>
      <c r="O34" s="375">
        <f t="shared" si="2"/>
        <v>31.7</v>
      </c>
      <c r="P34" s="376"/>
      <c r="Q34" s="376">
        <f t="shared" si="12"/>
        <v>31.7</v>
      </c>
      <c r="R34" s="376"/>
      <c r="S34" s="376"/>
      <c r="T34" s="370">
        <v>1</v>
      </c>
      <c r="U34" s="377">
        <f t="shared" ref="U34" si="15">G34</f>
        <v>31.7</v>
      </c>
      <c r="V34" s="378">
        <f t="shared" ref="V34" si="16">H34</f>
        <v>31.7</v>
      </c>
      <c r="W34" s="370">
        <f>F34</f>
        <v>1</v>
      </c>
      <c r="X34" s="370"/>
      <c r="Y34" s="363"/>
      <c r="Z34" s="377"/>
      <c r="AA34" s="370">
        <v>1</v>
      </c>
    </row>
    <row r="35" spans="1:27" s="371" customFormat="1" ht="10.5" x14ac:dyDescent="0.2">
      <c r="A35" s="372">
        <v>34</v>
      </c>
      <c r="B35" s="373" t="s">
        <v>25</v>
      </c>
      <c r="C35" s="379"/>
      <c r="D35" s="370">
        <v>4</v>
      </c>
      <c r="E35" s="373" t="s">
        <v>668</v>
      </c>
      <c r="F35" s="374">
        <v>1</v>
      </c>
      <c r="G35" s="375">
        <f t="shared" si="0"/>
        <v>30.8</v>
      </c>
      <c r="H35" s="376">
        <v>30.8</v>
      </c>
      <c r="I35" s="376"/>
      <c r="J35" s="376"/>
      <c r="K35" s="376"/>
      <c r="L35" s="376">
        <f t="shared" si="1"/>
        <v>30.8</v>
      </c>
      <c r="M35" s="376"/>
      <c r="N35" s="374">
        <v>1996</v>
      </c>
      <c r="O35" s="375">
        <f t="shared" si="2"/>
        <v>30.8</v>
      </c>
      <c r="P35" s="376"/>
      <c r="Q35" s="376">
        <f t="shared" si="12"/>
        <v>30.8</v>
      </c>
      <c r="R35" s="376"/>
      <c r="S35" s="376"/>
      <c r="T35" s="370">
        <v>1</v>
      </c>
      <c r="U35" s="377">
        <f t="shared" si="6"/>
        <v>30.8</v>
      </c>
      <c r="V35" s="378"/>
      <c r="W35" s="370">
        <f t="shared" si="7"/>
        <v>1</v>
      </c>
      <c r="X35" s="370"/>
      <c r="Y35" s="363"/>
      <c r="Z35" s="377"/>
      <c r="AA35" s="370"/>
    </row>
    <row r="36" spans="1:27" s="371" customFormat="1" ht="10.5" x14ac:dyDescent="0.2">
      <c r="A36" s="372">
        <v>35</v>
      </c>
      <c r="B36" s="373" t="s">
        <v>25</v>
      </c>
      <c r="C36" s="379"/>
      <c r="D36" s="370">
        <v>5</v>
      </c>
      <c r="E36" s="373" t="s">
        <v>40</v>
      </c>
      <c r="F36" s="374"/>
      <c r="G36" s="375">
        <f t="shared" si="0"/>
        <v>32.200000000000003</v>
      </c>
      <c r="H36" s="376">
        <v>32.200000000000003</v>
      </c>
      <c r="I36" s="376"/>
      <c r="J36" s="376"/>
      <c r="K36" s="376"/>
      <c r="L36" s="376">
        <f t="shared" si="1"/>
        <v>32.200000000000003</v>
      </c>
      <c r="M36" s="376"/>
      <c r="N36" s="374">
        <v>1996</v>
      </c>
      <c r="O36" s="375">
        <f t="shared" si="2"/>
        <v>32.200000000000003</v>
      </c>
      <c r="P36" s="376"/>
      <c r="Q36" s="376">
        <f t="shared" si="12"/>
        <v>32.200000000000003</v>
      </c>
      <c r="R36" s="376"/>
      <c r="S36" s="376"/>
      <c r="T36" s="370">
        <v>1</v>
      </c>
      <c r="U36" s="377">
        <f t="shared" ref="U36:U45" si="17">G36</f>
        <v>32.200000000000003</v>
      </c>
      <c r="V36" s="378">
        <f t="shared" ref="V36:V45" si="18">H36</f>
        <v>32.200000000000003</v>
      </c>
      <c r="W36" s="370">
        <f t="shared" si="7"/>
        <v>0</v>
      </c>
      <c r="X36" s="370"/>
      <c r="Y36" s="363"/>
      <c r="Z36" s="377"/>
      <c r="AA36" s="370">
        <v>1</v>
      </c>
    </row>
    <row r="37" spans="1:27" s="371" customFormat="1" ht="10.5" x14ac:dyDescent="0.2">
      <c r="A37" s="372">
        <v>36</v>
      </c>
      <c r="B37" s="373" t="s">
        <v>25</v>
      </c>
      <c r="C37" s="385"/>
      <c r="D37" s="370">
        <v>6</v>
      </c>
      <c r="E37" s="373" t="s">
        <v>41</v>
      </c>
      <c r="F37" s="374">
        <v>1</v>
      </c>
      <c r="G37" s="375">
        <f t="shared" si="0"/>
        <v>31.4</v>
      </c>
      <c r="H37" s="383">
        <v>31.4</v>
      </c>
      <c r="I37" s="376"/>
      <c r="J37" s="376"/>
      <c r="K37" s="376"/>
      <c r="L37" s="376">
        <f t="shared" si="1"/>
        <v>31.4</v>
      </c>
      <c r="M37" s="376"/>
      <c r="N37" s="374">
        <v>1996</v>
      </c>
      <c r="O37" s="375">
        <f t="shared" si="2"/>
        <v>31.4</v>
      </c>
      <c r="P37" s="376"/>
      <c r="Q37" s="376">
        <f t="shared" si="12"/>
        <v>31.4</v>
      </c>
      <c r="R37" s="376"/>
      <c r="S37" s="376"/>
      <c r="T37" s="370">
        <v>1</v>
      </c>
      <c r="U37" s="377">
        <f t="shared" si="17"/>
        <v>31.4</v>
      </c>
      <c r="V37" s="378">
        <f t="shared" si="18"/>
        <v>31.4</v>
      </c>
      <c r="W37" s="370">
        <f t="shared" si="7"/>
        <v>1</v>
      </c>
      <c r="X37" s="370"/>
      <c r="Y37" s="363"/>
      <c r="Z37" s="377"/>
      <c r="AA37" s="370">
        <v>1</v>
      </c>
    </row>
    <row r="38" spans="1:27" s="371" customFormat="1" ht="10.5" x14ac:dyDescent="0.2">
      <c r="A38" s="372">
        <v>37</v>
      </c>
      <c r="B38" s="373" t="s">
        <v>25</v>
      </c>
      <c r="C38" s="386">
        <v>7</v>
      </c>
      <c r="D38" s="370">
        <v>1</v>
      </c>
      <c r="E38" s="373" t="s">
        <v>42</v>
      </c>
      <c r="F38" s="374">
        <v>1</v>
      </c>
      <c r="G38" s="375">
        <f t="shared" si="0"/>
        <v>77.5</v>
      </c>
      <c r="H38" s="376">
        <v>77.5</v>
      </c>
      <c r="I38" s="376"/>
      <c r="J38" s="376"/>
      <c r="K38" s="376"/>
      <c r="L38" s="376">
        <f t="shared" si="1"/>
        <v>77.5</v>
      </c>
      <c r="M38" s="376"/>
      <c r="N38" s="374">
        <v>1984</v>
      </c>
      <c r="O38" s="375">
        <f t="shared" si="2"/>
        <v>77.5</v>
      </c>
      <c r="P38" s="376"/>
      <c r="Q38" s="376"/>
      <c r="R38" s="376">
        <f t="shared" ref="R38:R43" si="19">G38</f>
        <v>77.5</v>
      </c>
      <c r="S38" s="376"/>
      <c r="T38" s="370">
        <v>1</v>
      </c>
      <c r="U38" s="377">
        <f t="shared" si="17"/>
        <v>77.5</v>
      </c>
      <c r="V38" s="378">
        <f t="shared" si="18"/>
        <v>77.5</v>
      </c>
      <c r="W38" s="370">
        <f t="shared" si="7"/>
        <v>1</v>
      </c>
      <c r="X38" s="370"/>
      <c r="Y38" s="363"/>
      <c r="Z38" s="377"/>
      <c r="AA38" s="370">
        <v>1</v>
      </c>
    </row>
    <row r="39" spans="1:27" s="371" customFormat="1" ht="10.5" x14ac:dyDescent="0.2">
      <c r="A39" s="372">
        <v>38</v>
      </c>
      <c r="B39" s="373" t="s">
        <v>25</v>
      </c>
      <c r="C39" s="374"/>
      <c r="D39" s="370">
        <v>2</v>
      </c>
      <c r="E39" s="373" t="s">
        <v>43</v>
      </c>
      <c r="F39" s="374">
        <v>2</v>
      </c>
      <c r="G39" s="375">
        <f t="shared" si="0"/>
        <v>63.7</v>
      </c>
      <c r="H39" s="376">
        <v>63.7</v>
      </c>
      <c r="I39" s="376"/>
      <c r="J39" s="376"/>
      <c r="K39" s="376"/>
      <c r="L39" s="376">
        <f t="shared" si="1"/>
        <v>63.7</v>
      </c>
      <c r="M39" s="376"/>
      <c r="N39" s="374">
        <v>1984</v>
      </c>
      <c r="O39" s="375">
        <f t="shared" si="2"/>
        <v>63.7</v>
      </c>
      <c r="P39" s="376"/>
      <c r="Q39" s="376"/>
      <c r="R39" s="376">
        <f t="shared" si="19"/>
        <v>63.7</v>
      </c>
      <c r="S39" s="376"/>
      <c r="T39" s="370">
        <v>1</v>
      </c>
      <c r="U39" s="377">
        <f t="shared" si="17"/>
        <v>63.7</v>
      </c>
      <c r="V39" s="378">
        <f t="shared" si="18"/>
        <v>63.7</v>
      </c>
      <c r="W39" s="370">
        <f t="shared" si="7"/>
        <v>2</v>
      </c>
      <c r="X39" s="370"/>
      <c r="Y39" s="363"/>
      <c r="Z39" s="377"/>
      <c r="AA39" s="370">
        <v>1</v>
      </c>
    </row>
    <row r="40" spans="1:27" s="371" customFormat="1" ht="10.5" x14ac:dyDescent="0.2">
      <c r="A40" s="372">
        <v>39</v>
      </c>
      <c r="B40" s="373" t="s">
        <v>25</v>
      </c>
      <c r="C40" s="386">
        <v>8</v>
      </c>
      <c r="D40" s="370">
        <v>1</v>
      </c>
      <c r="E40" s="373" t="s">
        <v>481</v>
      </c>
      <c r="F40" s="374">
        <v>6</v>
      </c>
      <c r="G40" s="375">
        <f t="shared" si="0"/>
        <v>79.099999999999994</v>
      </c>
      <c r="H40" s="376">
        <v>79.099999999999994</v>
      </c>
      <c r="I40" s="376"/>
      <c r="J40" s="376"/>
      <c r="K40" s="376"/>
      <c r="L40" s="376">
        <f t="shared" si="1"/>
        <v>79.099999999999994</v>
      </c>
      <c r="M40" s="376"/>
      <c r="N40" s="374">
        <v>1984</v>
      </c>
      <c r="O40" s="375">
        <f t="shared" si="2"/>
        <v>79.099999999999994</v>
      </c>
      <c r="P40" s="376"/>
      <c r="Q40" s="376"/>
      <c r="R40" s="376">
        <f t="shared" si="19"/>
        <v>79.099999999999994</v>
      </c>
      <c r="S40" s="376"/>
      <c r="T40" s="370">
        <v>1</v>
      </c>
      <c r="U40" s="377">
        <f t="shared" si="17"/>
        <v>79.099999999999994</v>
      </c>
      <c r="V40" s="378">
        <f t="shared" si="18"/>
        <v>79.099999999999994</v>
      </c>
      <c r="W40" s="370">
        <f t="shared" si="7"/>
        <v>6</v>
      </c>
      <c r="X40" s="370"/>
      <c r="Y40" s="363"/>
      <c r="Z40" s="377"/>
      <c r="AA40" s="370">
        <v>1</v>
      </c>
    </row>
    <row r="41" spans="1:27" s="371" customFormat="1" ht="10.5" x14ac:dyDescent="0.2">
      <c r="A41" s="372">
        <v>40</v>
      </c>
      <c r="B41" s="373" t="s">
        <v>25</v>
      </c>
      <c r="C41" s="374"/>
      <c r="D41" s="370">
        <v>2</v>
      </c>
      <c r="E41" s="373" t="s">
        <v>45</v>
      </c>
      <c r="F41" s="374">
        <v>3</v>
      </c>
      <c r="G41" s="375">
        <f t="shared" si="0"/>
        <v>77.3</v>
      </c>
      <c r="H41" s="376">
        <v>77.3</v>
      </c>
      <c r="I41" s="376"/>
      <c r="J41" s="376"/>
      <c r="K41" s="376"/>
      <c r="L41" s="376">
        <f t="shared" si="1"/>
        <v>77.3</v>
      </c>
      <c r="M41" s="376"/>
      <c r="N41" s="374">
        <v>1984</v>
      </c>
      <c r="O41" s="375">
        <f t="shared" si="2"/>
        <v>77.3</v>
      </c>
      <c r="P41" s="376"/>
      <c r="Q41" s="376"/>
      <c r="R41" s="376">
        <f t="shared" si="19"/>
        <v>77.3</v>
      </c>
      <c r="S41" s="376"/>
      <c r="T41" s="370">
        <v>1</v>
      </c>
      <c r="U41" s="377">
        <f t="shared" si="17"/>
        <v>77.3</v>
      </c>
      <c r="V41" s="378">
        <f t="shared" si="18"/>
        <v>77.3</v>
      </c>
      <c r="W41" s="370">
        <f t="shared" si="7"/>
        <v>3</v>
      </c>
      <c r="X41" s="370"/>
      <c r="Y41" s="363"/>
      <c r="Z41" s="377"/>
      <c r="AA41" s="370">
        <v>1</v>
      </c>
    </row>
    <row r="42" spans="1:27" s="371" customFormat="1" ht="10.5" x14ac:dyDescent="0.2">
      <c r="A42" s="372">
        <v>41</v>
      </c>
      <c r="B42" s="373" t="s">
        <v>25</v>
      </c>
      <c r="C42" s="386">
        <v>9</v>
      </c>
      <c r="D42" s="370">
        <v>1</v>
      </c>
      <c r="E42" s="373" t="s">
        <v>46</v>
      </c>
      <c r="F42" s="374">
        <v>4</v>
      </c>
      <c r="G42" s="375">
        <f t="shared" si="0"/>
        <v>78.8</v>
      </c>
      <c r="H42" s="376">
        <v>78.8</v>
      </c>
      <c r="I42" s="376"/>
      <c r="J42" s="376"/>
      <c r="K42" s="376"/>
      <c r="L42" s="376">
        <f t="shared" si="1"/>
        <v>78.8</v>
      </c>
      <c r="M42" s="376"/>
      <c r="N42" s="374">
        <v>1984</v>
      </c>
      <c r="O42" s="375">
        <f t="shared" si="2"/>
        <v>78.8</v>
      </c>
      <c r="P42" s="376"/>
      <c r="Q42" s="376"/>
      <c r="R42" s="376">
        <f t="shared" si="19"/>
        <v>78.8</v>
      </c>
      <c r="S42" s="376"/>
      <c r="T42" s="370">
        <v>1</v>
      </c>
      <c r="U42" s="377">
        <f t="shared" si="17"/>
        <v>78.8</v>
      </c>
      <c r="V42" s="378">
        <f t="shared" si="18"/>
        <v>78.8</v>
      </c>
      <c r="W42" s="370">
        <f t="shared" si="7"/>
        <v>4</v>
      </c>
      <c r="X42" s="370"/>
      <c r="Y42" s="363"/>
      <c r="Z42" s="377"/>
      <c r="AA42" s="370">
        <v>1</v>
      </c>
    </row>
    <row r="43" spans="1:27" s="371" customFormat="1" ht="10.5" x14ac:dyDescent="0.2">
      <c r="A43" s="372">
        <v>42</v>
      </c>
      <c r="B43" s="373" t="s">
        <v>25</v>
      </c>
      <c r="C43" s="379"/>
      <c r="D43" s="370">
        <v>2</v>
      </c>
      <c r="E43" s="373" t="s">
        <v>47</v>
      </c>
      <c r="F43" s="374">
        <v>3</v>
      </c>
      <c r="G43" s="375">
        <f t="shared" si="0"/>
        <v>79.099999999999994</v>
      </c>
      <c r="H43" s="376">
        <v>79.099999999999994</v>
      </c>
      <c r="I43" s="376"/>
      <c r="J43" s="376"/>
      <c r="K43" s="376"/>
      <c r="L43" s="376">
        <f t="shared" si="1"/>
        <v>79.099999999999994</v>
      </c>
      <c r="M43" s="376"/>
      <c r="N43" s="374">
        <v>1984</v>
      </c>
      <c r="O43" s="375">
        <f t="shared" si="2"/>
        <v>79.099999999999994</v>
      </c>
      <c r="P43" s="376"/>
      <c r="Q43" s="376"/>
      <c r="R43" s="376">
        <f t="shared" si="19"/>
        <v>79.099999999999994</v>
      </c>
      <c r="S43" s="376"/>
      <c r="T43" s="370">
        <v>1</v>
      </c>
      <c r="U43" s="377">
        <f t="shared" si="17"/>
        <v>79.099999999999994</v>
      </c>
      <c r="V43" s="378">
        <f t="shared" si="18"/>
        <v>79.099999999999994</v>
      </c>
      <c r="W43" s="370">
        <f t="shared" si="7"/>
        <v>3</v>
      </c>
      <c r="X43" s="370"/>
      <c r="Y43" s="363"/>
      <c r="Z43" s="377"/>
      <c r="AA43" s="370">
        <v>1</v>
      </c>
    </row>
    <row r="44" spans="1:27" s="371" customFormat="1" ht="10.5" x14ac:dyDescent="0.2">
      <c r="A44" s="372">
        <v>43</v>
      </c>
      <c r="B44" s="373" t="s">
        <v>25</v>
      </c>
      <c r="C44" s="386">
        <v>10</v>
      </c>
      <c r="D44" s="370">
        <v>1</v>
      </c>
      <c r="E44" s="76" t="s">
        <v>674</v>
      </c>
      <c r="F44" s="374">
        <v>0</v>
      </c>
      <c r="G44" s="375">
        <f t="shared" si="0"/>
        <v>78.5</v>
      </c>
      <c r="H44" s="376"/>
      <c r="I44" s="376">
        <v>78.5</v>
      </c>
      <c r="J44" s="450"/>
      <c r="K44" s="376"/>
      <c r="L44" s="376">
        <f t="shared" si="1"/>
        <v>78.5</v>
      </c>
      <c r="M44" s="376"/>
      <c r="N44" s="374">
        <v>1984</v>
      </c>
      <c r="O44" s="375">
        <f t="shared" si="2"/>
        <v>78.5</v>
      </c>
      <c r="P44" s="376"/>
      <c r="Q44" s="376"/>
      <c r="R44" s="376"/>
      <c r="S44" s="376">
        <f>G44</f>
        <v>78.5</v>
      </c>
      <c r="T44" s="370">
        <v>1</v>
      </c>
      <c r="U44" s="377">
        <f t="shared" si="17"/>
        <v>78.5</v>
      </c>
      <c r="V44" s="378">
        <f t="shared" si="18"/>
        <v>0</v>
      </c>
      <c r="W44" s="370">
        <f t="shared" si="7"/>
        <v>0</v>
      </c>
      <c r="X44" s="370"/>
      <c r="Y44" s="363"/>
      <c r="Z44" s="377"/>
      <c r="AA44" s="370">
        <v>1</v>
      </c>
    </row>
    <row r="45" spans="1:27" s="371" customFormat="1" ht="10.5" x14ac:dyDescent="0.2">
      <c r="A45" s="372">
        <v>44</v>
      </c>
      <c r="B45" s="373" t="s">
        <v>25</v>
      </c>
      <c r="C45" s="374"/>
      <c r="D45" s="370">
        <v>2</v>
      </c>
      <c r="E45" s="373" t="s">
        <v>49</v>
      </c>
      <c r="F45" s="374">
        <v>2</v>
      </c>
      <c r="G45" s="375">
        <f t="shared" si="0"/>
        <v>75.2</v>
      </c>
      <c r="H45" s="376">
        <v>75.2</v>
      </c>
      <c r="I45" s="376"/>
      <c r="J45" s="376"/>
      <c r="K45" s="376"/>
      <c r="L45" s="376">
        <f t="shared" si="1"/>
        <v>75.2</v>
      </c>
      <c r="M45" s="376"/>
      <c r="N45" s="374">
        <v>1984</v>
      </c>
      <c r="O45" s="375">
        <f t="shared" si="2"/>
        <v>75.2</v>
      </c>
      <c r="P45" s="376"/>
      <c r="Q45" s="376"/>
      <c r="R45" s="376"/>
      <c r="S45" s="376">
        <f>G45</f>
        <v>75.2</v>
      </c>
      <c r="T45" s="370">
        <v>1</v>
      </c>
      <c r="U45" s="377">
        <f t="shared" si="17"/>
        <v>75.2</v>
      </c>
      <c r="V45" s="378">
        <f t="shared" si="18"/>
        <v>75.2</v>
      </c>
      <c r="W45" s="370">
        <f t="shared" si="7"/>
        <v>2</v>
      </c>
      <c r="X45" s="370"/>
      <c r="Y45" s="363"/>
      <c r="Z45" s="377"/>
      <c r="AA45" s="370">
        <v>1</v>
      </c>
    </row>
    <row r="46" spans="1:27" s="371" customFormat="1" ht="10.5" x14ac:dyDescent="0.2">
      <c r="A46" s="372">
        <v>45</v>
      </c>
      <c r="B46" s="373" t="s">
        <v>25</v>
      </c>
      <c r="C46" s="386">
        <v>11</v>
      </c>
      <c r="D46" s="370"/>
      <c r="E46" s="373" t="s">
        <v>50</v>
      </c>
      <c r="F46" s="374">
        <v>2</v>
      </c>
      <c r="G46" s="375">
        <f t="shared" si="0"/>
        <v>50.9</v>
      </c>
      <c r="H46" s="376"/>
      <c r="I46" s="376">
        <v>50.9</v>
      </c>
      <c r="J46" s="376"/>
      <c r="K46" s="376"/>
      <c r="L46" s="376">
        <f t="shared" si="1"/>
        <v>50.9</v>
      </c>
      <c r="M46" s="376"/>
      <c r="N46" s="374">
        <v>1976</v>
      </c>
      <c r="O46" s="375">
        <f t="shared" si="2"/>
        <v>50.9</v>
      </c>
      <c r="P46" s="376"/>
      <c r="Q46" s="376"/>
      <c r="R46" s="376">
        <f t="shared" ref="R46:R59" si="20">G46</f>
        <v>50.9</v>
      </c>
      <c r="S46" s="376"/>
      <c r="T46" s="370"/>
      <c r="U46" s="377"/>
      <c r="V46" s="378"/>
      <c r="W46" s="370"/>
      <c r="X46" s="370">
        <f>G46</f>
        <v>50.9</v>
      </c>
      <c r="Y46" s="363">
        <f t="shared" ref="Y46:Z59" si="21">F46</f>
        <v>2</v>
      </c>
      <c r="Z46" s="377"/>
      <c r="AA46" s="370"/>
    </row>
    <row r="47" spans="1:27" s="371" customFormat="1" ht="10.5" x14ac:dyDescent="0.2">
      <c r="A47" s="372">
        <v>46</v>
      </c>
      <c r="B47" s="373" t="s">
        <v>25</v>
      </c>
      <c r="C47" s="386">
        <v>12</v>
      </c>
      <c r="D47" s="370"/>
      <c r="E47" s="373" t="s">
        <v>51</v>
      </c>
      <c r="F47" s="374">
        <v>3</v>
      </c>
      <c r="G47" s="375">
        <f t="shared" si="0"/>
        <v>50.5</v>
      </c>
      <c r="H47" s="376">
        <v>50.5</v>
      </c>
      <c r="I47" s="376"/>
      <c r="J47" s="376"/>
      <c r="K47" s="376"/>
      <c r="L47" s="376">
        <f t="shared" si="1"/>
        <v>50.5</v>
      </c>
      <c r="M47" s="376"/>
      <c r="N47" s="374">
        <v>1976</v>
      </c>
      <c r="O47" s="375">
        <f t="shared" si="2"/>
        <v>50.5</v>
      </c>
      <c r="P47" s="376"/>
      <c r="Q47" s="376"/>
      <c r="R47" s="376">
        <f t="shared" si="20"/>
        <v>50.5</v>
      </c>
      <c r="S47" s="376"/>
      <c r="T47" s="370"/>
      <c r="U47" s="377"/>
      <c r="V47" s="378"/>
      <c r="W47" s="370"/>
      <c r="X47" s="370">
        <f t="shared" ref="X47:X59" si="22">G47</f>
        <v>50.5</v>
      </c>
      <c r="Y47" s="363">
        <f t="shared" si="21"/>
        <v>3</v>
      </c>
      <c r="Z47" s="377"/>
      <c r="AA47" s="370"/>
    </row>
    <row r="48" spans="1:27" s="371" customFormat="1" ht="10.5" x14ac:dyDescent="0.2">
      <c r="A48" s="372">
        <v>47</v>
      </c>
      <c r="B48" s="373" t="s">
        <v>25</v>
      </c>
      <c r="C48" s="386">
        <v>13</v>
      </c>
      <c r="D48" s="370"/>
      <c r="E48" s="76" t="s">
        <v>826</v>
      </c>
      <c r="F48" s="374">
        <v>2</v>
      </c>
      <c r="G48" s="375">
        <f t="shared" si="0"/>
        <v>48.9</v>
      </c>
      <c r="H48" s="376"/>
      <c r="I48" s="376">
        <v>48.9</v>
      </c>
      <c r="J48" s="376"/>
      <c r="K48" s="376"/>
      <c r="L48" s="376">
        <f t="shared" si="1"/>
        <v>48.9</v>
      </c>
      <c r="M48" s="376"/>
      <c r="N48" s="374">
        <v>1979</v>
      </c>
      <c r="O48" s="375">
        <f t="shared" si="2"/>
        <v>48.9</v>
      </c>
      <c r="P48" s="376"/>
      <c r="Q48" s="376"/>
      <c r="R48" s="376">
        <f t="shared" si="20"/>
        <v>48.9</v>
      </c>
      <c r="S48" s="376"/>
      <c r="T48" s="370"/>
      <c r="U48" s="377"/>
      <c r="V48" s="378"/>
      <c r="W48" s="370"/>
      <c r="X48" s="370">
        <f t="shared" si="22"/>
        <v>48.9</v>
      </c>
      <c r="Y48" s="363">
        <f t="shared" si="21"/>
        <v>2</v>
      </c>
      <c r="Z48" s="377"/>
      <c r="AA48" s="370"/>
    </row>
    <row r="49" spans="1:27" s="371" customFormat="1" ht="10.5" x14ac:dyDescent="0.2">
      <c r="A49" s="372">
        <v>48</v>
      </c>
      <c r="B49" s="373" t="s">
        <v>25</v>
      </c>
      <c r="C49" s="386">
        <v>14</v>
      </c>
      <c r="D49" s="370"/>
      <c r="E49" s="76" t="s">
        <v>686</v>
      </c>
      <c r="F49" s="374">
        <v>4</v>
      </c>
      <c r="G49" s="375">
        <f t="shared" si="0"/>
        <v>52.9</v>
      </c>
      <c r="H49" s="376">
        <v>52.9</v>
      </c>
      <c r="I49" s="376"/>
      <c r="J49" s="376"/>
      <c r="K49" s="376"/>
      <c r="L49" s="376">
        <f t="shared" si="1"/>
        <v>52.9</v>
      </c>
      <c r="M49" s="376"/>
      <c r="N49" s="374">
        <v>1979</v>
      </c>
      <c r="O49" s="375">
        <f t="shared" si="2"/>
        <v>52.9</v>
      </c>
      <c r="P49" s="376"/>
      <c r="Q49" s="376"/>
      <c r="R49" s="376">
        <f t="shared" si="20"/>
        <v>52.9</v>
      </c>
      <c r="S49" s="376"/>
      <c r="T49" s="370"/>
      <c r="U49" s="377"/>
      <c r="V49" s="378"/>
      <c r="W49" s="370"/>
      <c r="X49" s="370">
        <f t="shared" si="22"/>
        <v>52.9</v>
      </c>
      <c r="Y49" s="363">
        <f t="shared" si="21"/>
        <v>4</v>
      </c>
      <c r="Z49" s="377"/>
      <c r="AA49" s="370"/>
    </row>
    <row r="50" spans="1:27" s="371" customFormat="1" ht="10.5" x14ac:dyDescent="0.2">
      <c r="A50" s="372">
        <v>49</v>
      </c>
      <c r="B50" s="373" t="s">
        <v>25</v>
      </c>
      <c r="C50" s="386">
        <v>15</v>
      </c>
      <c r="D50" s="370"/>
      <c r="E50" s="373" t="s">
        <v>52</v>
      </c>
      <c r="F50" s="374">
        <v>4</v>
      </c>
      <c r="G50" s="375">
        <f t="shared" si="0"/>
        <v>51.6</v>
      </c>
      <c r="H50" s="376">
        <v>51.6</v>
      </c>
      <c r="I50" s="376"/>
      <c r="J50" s="376"/>
      <c r="K50" s="376"/>
      <c r="L50" s="376">
        <f t="shared" si="1"/>
        <v>51.6</v>
      </c>
      <c r="M50" s="376"/>
      <c r="N50" s="374">
        <v>1979</v>
      </c>
      <c r="O50" s="375">
        <f t="shared" si="2"/>
        <v>51.6</v>
      </c>
      <c r="P50" s="376"/>
      <c r="Q50" s="376"/>
      <c r="R50" s="376">
        <f t="shared" si="20"/>
        <v>51.6</v>
      </c>
      <c r="S50" s="376"/>
      <c r="T50" s="370"/>
      <c r="U50" s="377"/>
      <c r="V50" s="378"/>
      <c r="W50" s="370"/>
      <c r="X50" s="370">
        <f t="shared" si="22"/>
        <v>51.6</v>
      </c>
      <c r="Y50" s="363">
        <f t="shared" si="21"/>
        <v>4</v>
      </c>
      <c r="Z50" s="377"/>
      <c r="AA50" s="370"/>
    </row>
    <row r="51" spans="1:27" s="371" customFormat="1" ht="10.5" x14ac:dyDescent="0.2">
      <c r="A51" s="372">
        <v>50</v>
      </c>
      <c r="B51" s="373" t="s">
        <v>25</v>
      </c>
      <c r="C51" s="386">
        <v>16</v>
      </c>
      <c r="D51" s="370"/>
      <c r="E51" s="373" t="s">
        <v>53</v>
      </c>
      <c r="F51" s="374">
        <v>6</v>
      </c>
      <c r="G51" s="375">
        <f t="shared" si="0"/>
        <v>51.7</v>
      </c>
      <c r="H51" s="376">
        <v>51.7</v>
      </c>
      <c r="I51" s="376"/>
      <c r="J51" s="376"/>
      <c r="K51" s="376"/>
      <c r="L51" s="376">
        <f t="shared" si="1"/>
        <v>51.7</v>
      </c>
      <c r="M51" s="376"/>
      <c r="N51" s="374">
        <v>1979</v>
      </c>
      <c r="O51" s="375">
        <f t="shared" si="2"/>
        <v>51.7</v>
      </c>
      <c r="P51" s="376"/>
      <c r="Q51" s="376"/>
      <c r="R51" s="376">
        <f t="shared" si="20"/>
        <v>51.7</v>
      </c>
      <c r="S51" s="376"/>
      <c r="T51" s="370"/>
      <c r="U51" s="377"/>
      <c r="V51" s="378"/>
      <c r="W51" s="370"/>
      <c r="X51" s="370">
        <f t="shared" si="22"/>
        <v>51.7</v>
      </c>
      <c r="Y51" s="363">
        <f t="shared" si="21"/>
        <v>6</v>
      </c>
      <c r="Z51" s="377"/>
      <c r="AA51" s="370"/>
    </row>
    <row r="52" spans="1:27" s="371" customFormat="1" ht="10.5" x14ac:dyDescent="0.2">
      <c r="A52" s="372">
        <v>51</v>
      </c>
      <c r="B52" s="373" t="s">
        <v>25</v>
      </c>
      <c r="C52" s="386">
        <v>17</v>
      </c>
      <c r="D52" s="370"/>
      <c r="E52" s="373" t="s">
        <v>54</v>
      </c>
      <c r="F52" s="374">
        <v>1</v>
      </c>
      <c r="G52" s="375">
        <f t="shared" si="0"/>
        <v>52</v>
      </c>
      <c r="H52" s="383">
        <v>52</v>
      </c>
      <c r="I52" s="376"/>
      <c r="J52" s="376"/>
      <c r="K52" s="376"/>
      <c r="L52" s="376">
        <f t="shared" si="1"/>
        <v>52</v>
      </c>
      <c r="M52" s="376"/>
      <c r="N52" s="374">
        <v>1979</v>
      </c>
      <c r="O52" s="375">
        <f t="shared" si="2"/>
        <v>52</v>
      </c>
      <c r="P52" s="376"/>
      <c r="Q52" s="376"/>
      <c r="R52" s="376">
        <f t="shared" si="20"/>
        <v>52</v>
      </c>
      <c r="S52" s="376"/>
      <c r="T52" s="370"/>
      <c r="U52" s="377"/>
      <c r="V52" s="378"/>
      <c r="W52" s="370"/>
      <c r="X52" s="370">
        <f t="shared" si="22"/>
        <v>52</v>
      </c>
      <c r="Y52" s="363">
        <f t="shared" si="21"/>
        <v>1</v>
      </c>
      <c r="Z52" s="377"/>
      <c r="AA52" s="370"/>
    </row>
    <row r="53" spans="1:27" s="371" customFormat="1" ht="10.5" x14ac:dyDescent="0.2">
      <c r="A53" s="372">
        <v>52</v>
      </c>
      <c r="B53" s="373" t="s">
        <v>25</v>
      </c>
      <c r="C53" s="386">
        <v>18</v>
      </c>
      <c r="D53" s="370"/>
      <c r="E53" s="373" t="s">
        <v>482</v>
      </c>
      <c r="F53" s="374">
        <v>0</v>
      </c>
      <c r="G53" s="375">
        <f t="shared" si="0"/>
        <v>50.9</v>
      </c>
      <c r="H53" s="383"/>
      <c r="I53" s="376">
        <v>50.9</v>
      </c>
      <c r="J53" s="376"/>
      <c r="K53" s="376"/>
      <c r="L53" s="376">
        <f t="shared" si="1"/>
        <v>50.9</v>
      </c>
      <c r="M53" s="376"/>
      <c r="N53" s="374">
        <v>1975</v>
      </c>
      <c r="O53" s="375">
        <f t="shared" si="2"/>
        <v>50.9</v>
      </c>
      <c r="P53" s="376"/>
      <c r="Q53" s="376"/>
      <c r="R53" s="376">
        <f t="shared" si="20"/>
        <v>50.9</v>
      </c>
      <c r="S53" s="376"/>
      <c r="T53" s="370"/>
      <c r="U53" s="377"/>
      <c r="V53" s="378"/>
      <c r="W53" s="370"/>
      <c r="X53" s="370">
        <f t="shared" si="22"/>
        <v>50.9</v>
      </c>
      <c r="Y53" s="363">
        <f t="shared" si="21"/>
        <v>0</v>
      </c>
      <c r="Z53" s="377">
        <f t="shared" si="21"/>
        <v>50.9</v>
      </c>
      <c r="AA53" s="370"/>
    </row>
    <row r="54" spans="1:27" s="371" customFormat="1" ht="10.5" x14ac:dyDescent="0.2">
      <c r="A54" s="372">
        <v>53</v>
      </c>
      <c r="B54" s="373" t="s">
        <v>25</v>
      </c>
      <c r="C54" s="387">
        <v>19</v>
      </c>
      <c r="D54" s="370"/>
      <c r="E54" s="456" t="s">
        <v>787</v>
      </c>
      <c r="F54" s="389">
        <v>4</v>
      </c>
      <c r="G54" s="375">
        <f t="shared" si="0"/>
        <v>51.7</v>
      </c>
      <c r="H54" s="390"/>
      <c r="I54" s="391">
        <v>51.7</v>
      </c>
      <c r="J54" s="391"/>
      <c r="K54" s="391"/>
      <c r="L54" s="376">
        <f t="shared" si="1"/>
        <v>51.7</v>
      </c>
      <c r="M54" s="391"/>
      <c r="N54" s="389">
        <v>1979</v>
      </c>
      <c r="O54" s="375">
        <f t="shared" si="2"/>
        <v>51.7</v>
      </c>
      <c r="P54" s="391"/>
      <c r="Q54" s="391"/>
      <c r="R54" s="376">
        <f t="shared" si="20"/>
        <v>51.7</v>
      </c>
      <c r="S54" s="391"/>
      <c r="T54" s="370"/>
      <c r="U54" s="377"/>
      <c r="V54" s="378"/>
      <c r="W54" s="370"/>
      <c r="X54" s="370">
        <f t="shared" si="22"/>
        <v>51.7</v>
      </c>
      <c r="Y54" s="363">
        <f t="shared" si="21"/>
        <v>4</v>
      </c>
      <c r="Z54" s="377"/>
      <c r="AA54" s="370"/>
    </row>
    <row r="55" spans="1:27" s="371" customFormat="1" ht="10.5" x14ac:dyDescent="0.2">
      <c r="A55" s="372">
        <v>54</v>
      </c>
      <c r="B55" s="373" t="s">
        <v>25</v>
      </c>
      <c r="C55" s="386">
        <v>20</v>
      </c>
      <c r="D55" s="370"/>
      <c r="E55" s="373" t="s">
        <v>483</v>
      </c>
      <c r="F55" s="374">
        <v>2</v>
      </c>
      <c r="G55" s="375">
        <f t="shared" si="0"/>
        <v>53.2</v>
      </c>
      <c r="H55" s="383">
        <v>53.2</v>
      </c>
      <c r="I55" s="376"/>
      <c r="J55" s="376"/>
      <c r="K55" s="376"/>
      <c r="L55" s="376">
        <f t="shared" si="1"/>
        <v>53.2</v>
      </c>
      <c r="M55" s="376"/>
      <c r="N55" s="374">
        <v>1979</v>
      </c>
      <c r="O55" s="375">
        <f t="shared" si="2"/>
        <v>53.2</v>
      </c>
      <c r="P55" s="376"/>
      <c r="Q55" s="376"/>
      <c r="R55" s="376">
        <f t="shared" si="20"/>
        <v>53.2</v>
      </c>
      <c r="S55" s="376"/>
      <c r="T55" s="370"/>
      <c r="U55" s="377"/>
      <c r="V55" s="378"/>
      <c r="W55" s="370"/>
      <c r="X55" s="370">
        <f t="shared" si="22"/>
        <v>53.2</v>
      </c>
      <c r="Y55" s="363">
        <f t="shared" si="21"/>
        <v>2</v>
      </c>
      <c r="Z55" s="377"/>
      <c r="AA55" s="370"/>
    </row>
    <row r="56" spans="1:27" s="371" customFormat="1" ht="10.5" x14ac:dyDescent="0.2">
      <c r="A56" s="372">
        <v>55</v>
      </c>
      <c r="B56" s="373" t="s">
        <v>25</v>
      </c>
      <c r="C56" s="386">
        <v>21</v>
      </c>
      <c r="D56" s="370"/>
      <c r="E56" s="76" t="s">
        <v>712</v>
      </c>
      <c r="F56" s="374">
        <v>2</v>
      </c>
      <c r="G56" s="375">
        <f t="shared" si="0"/>
        <v>49.6</v>
      </c>
      <c r="H56" s="383"/>
      <c r="I56" s="376">
        <v>49.6</v>
      </c>
      <c r="J56" s="376"/>
      <c r="K56" s="376"/>
      <c r="L56" s="376">
        <f t="shared" si="1"/>
        <v>49.6</v>
      </c>
      <c r="M56" s="376"/>
      <c r="N56" s="374">
        <v>2003</v>
      </c>
      <c r="O56" s="375">
        <f t="shared" si="2"/>
        <v>49.6</v>
      </c>
      <c r="P56" s="376"/>
      <c r="Q56" s="376"/>
      <c r="R56" s="376">
        <f t="shared" si="20"/>
        <v>49.6</v>
      </c>
      <c r="S56" s="376"/>
      <c r="T56" s="370"/>
      <c r="U56" s="377"/>
      <c r="V56" s="378"/>
      <c r="W56" s="370"/>
      <c r="X56" s="370">
        <f t="shared" si="22"/>
        <v>49.6</v>
      </c>
      <c r="Y56" s="363">
        <f t="shared" si="21"/>
        <v>2</v>
      </c>
      <c r="Z56" s="377"/>
      <c r="AA56" s="370"/>
    </row>
    <row r="57" spans="1:27" s="371" customFormat="1" ht="10.5" x14ac:dyDescent="0.2">
      <c r="A57" s="372">
        <v>56</v>
      </c>
      <c r="B57" s="373" t="s">
        <v>25</v>
      </c>
      <c r="C57" s="386">
        <v>22</v>
      </c>
      <c r="D57" s="370"/>
      <c r="E57" s="373" t="s">
        <v>484</v>
      </c>
      <c r="F57" s="374">
        <v>2</v>
      </c>
      <c r="G57" s="375">
        <f t="shared" si="0"/>
        <v>47.7</v>
      </c>
      <c r="H57" s="383">
        <v>47.7</v>
      </c>
      <c r="I57" s="376"/>
      <c r="J57" s="376"/>
      <c r="K57" s="376"/>
      <c r="L57" s="376">
        <f t="shared" si="1"/>
        <v>47.7</v>
      </c>
      <c r="M57" s="376"/>
      <c r="N57" s="374">
        <v>1979</v>
      </c>
      <c r="O57" s="375">
        <f t="shared" si="2"/>
        <v>47.7</v>
      </c>
      <c r="P57" s="376"/>
      <c r="Q57" s="376"/>
      <c r="R57" s="376">
        <f t="shared" si="20"/>
        <v>47.7</v>
      </c>
      <c r="S57" s="376"/>
      <c r="T57" s="370"/>
      <c r="U57" s="377"/>
      <c r="V57" s="378"/>
      <c r="W57" s="370"/>
      <c r="X57" s="370">
        <f t="shared" si="22"/>
        <v>47.7</v>
      </c>
      <c r="Y57" s="363">
        <f t="shared" si="21"/>
        <v>2</v>
      </c>
      <c r="Z57" s="377">
        <f t="shared" si="21"/>
        <v>47.7</v>
      </c>
      <c r="AA57" s="370"/>
    </row>
    <row r="58" spans="1:27" s="371" customFormat="1" ht="10.5" x14ac:dyDescent="0.2">
      <c r="A58" s="372">
        <v>57</v>
      </c>
      <c r="B58" s="373" t="s">
        <v>25</v>
      </c>
      <c r="C58" s="386">
        <v>23</v>
      </c>
      <c r="D58" s="370"/>
      <c r="E58" s="76" t="s">
        <v>713</v>
      </c>
      <c r="F58" s="374">
        <v>4</v>
      </c>
      <c r="G58" s="375">
        <f t="shared" si="0"/>
        <v>50.8</v>
      </c>
      <c r="H58" s="383">
        <v>50.8</v>
      </c>
      <c r="I58" s="376"/>
      <c r="J58" s="376"/>
      <c r="K58" s="376"/>
      <c r="L58" s="376">
        <f t="shared" si="1"/>
        <v>50.8</v>
      </c>
      <c r="M58" s="376"/>
      <c r="N58" s="374">
        <v>1998</v>
      </c>
      <c r="O58" s="375">
        <f t="shared" si="2"/>
        <v>50.8</v>
      </c>
      <c r="P58" s="376"/>
      <c r="Q58" s="376"/>
      <c r="R58" s="376">
        <f t="shared" si="20"/>
        <v>50.8</v>
      </c>
      <c r="S58" s="376"/>
      <c r="T58" s="370"/>
      <c r="U58" s="377"/>
      <c r="V58" s="378"/>
      <c r="W58" s="370"/>
      <c r="X58" s="370">
        <f t="shared" si="22"/>
        <v>50.8</v>
      </c>
      <c r="Y58" s="363">
        <f t="shared" si="21"/>
        <v>4</v>
      </c>
      <c r="Z58" s="377"/>
      <c r="AA58" s="370"/>
    </row>
    <row r="59" spans="1:27" s="371" customFormat="1" ht="10.5" x14ac:dyDescent="0.2">
      <c r="A59" s="372">
        <v>58</v>
      </c>
      <c r="B59" s="373" t="s">
        <v>25</v>
      </c>
      <c r="C59" s="386">
        <v>24</v>
      </c>
      <c r="D59" s="370"/>
      <c r="E59" s="373" t="s">
        <v>58</v>
      </c>
      <c r="F59" s="374">
        <v>5</v>
      </c>
      <c r="G59" s="375">
        <f t="shared" si="0"/>
        <v>51.3</v>
      </c>
      <c r="H59" s="383">
        <v>51.3</v>
      </c>
      <c r="I59" s="376"/>
      <c r="J59" s="376"/>
      <c r="K59" s="376"/>
      <c r="L59" s="376">
        <f t="shared" si="1"/>
        <v>51.3</v>
      </c>
      <c r="M59" s="376"/>
      <c r="N59" s="374">
        <v>1979</v>
      </c>
      <c r="O59" s="375">
        <f t="shared" si="2"/>
        <v>51.3</v>
      </c>
      <c r="P59" s="376"/>
      <c r="Q59" s="376"/>
      <c r="R59" s="376">
        <f t="shared" si="20"/>
        <v>51.3</v>
      </c>
      <c r="S59" s="376"/>
      <c r="T59" s="370"/>
      <c r="U59" s="377"/>
      <c r="V59" s="378"/>
      <c r="W59" s="370"/>
      <c r="X59" s="370">
        <f t="shared" si="22"/>
        <v>51.3</v>
      </c>
      <c r="Y59" s="363">
        <f t="shared" si="21"/>
        <v>5</v>
      </c>
      <c r="Z59" s="377"/>
      <c r="AA59" s="370"/>
    </row>
    <row r="60" spans="1:27" s="371" customFormat="1" ht="10.5" x14ac:dyDescent="0.2">
      <c r="A60" s="372">
        <v>59</v>
      </c>
      <c r="B60" s="373" t="s">
        <v>59</v>
      </c>
      <c r="C60" s="382">
        <v>1</v>
      </c>
      <c r="D60" s="370">
        <v>1</v>
      </c>
      <c r="E60" s="373" t="s">
        <v>165</v>
      </c>
      <c r="F60" s="374">
        <v>3</v>
      </c>
      <c r="G60" s="375">
        <f t="shared" si="0"/>
        <v>29.8</v>
      </c>
      <c r="H60" s="383">
        <v>29.8</v>
      </c>
      <c r="I60" s="376"/>
      <c r="J60" s="376"/>
      <c r="K60" s="376"/>
      <c r="L60" s="376">
        <f t="shared" si="1"/>
        <v>29.8</v>
      </c>
      <c r="M60" s="376"/>
      <c r="N60" s="374">
        <v>1978</v>
      </c>
      <c r="O60" s="375">
        <f t="shared" si="2"/>
        <v>29.8</v>
      </c>
      <c r="P60" s="376"/>
      <c r="Q60" s="376">
        <f>G60</f>
        <v>29.8</v>
      </c>
      <c r="R60" s="376"/>
      <c r="S60" s="376"/>
      <c r="T60" s="370">
        <v>1</v>
      </c>
      <c r="U60" s="377">
        <f t="shared" ref="U60" si="23">G60</f>
        <v>29.8</v>
      </c>
      <c r="V60" s="378">
        <f t="shared" ref="V60" si="24">H60</f>
        <v>29.8</v>
      </c>
      <c r="W60" s="370">
        <f>F60</f>
        <v>3</v>
      </c>
      <c r="X60" s="370"/>
      <c r="Y60" s="363"/>
      <c r="Z60" s="377"/>
      <c r="AA60" s="370">
        <v>1</v>
      </c>
    </row>
    <row r="61" spans="1:27" s="371" customFormat="1" ht="10.5" x14ac:dyDescent="0.2">
      <c r="A61" s="372">
        <v>60</v>
      </c>
      <c r="B61" s="373" t="s">
        <v>59</v>
      </c>
      <c r="C61" s="374"/>
      <c r="D61" s="370">
        <v>2</v>
      </c>
      <c r="E61" s="373" t="s">
        <v>105</v>
      </c>
      <c r="F61" s="374">
        <v>2</v>
      </c>
      <c r="G61" s="375">
        <f t="shared" si="0"/>
        <v>38.9</v>
      </c>
      <c r="H61" s="383"/>
      <c r="I61" s="376">
        <v>38.9</v>
      </c>
      <c r="J61" s="376"/>
      <c r="K61" s="376"/>
      <c r="L61" s="376">
        <f t="shared" si="1"/>
        <v>38.9</v>
      </c>
      <c r="M61" s="376"/>
      <c r="N61" s="374">
        <v>1978</v>
      </c>
      <c r="O61" s="375">
        <f t="shared" si="2"/>
        <v>38.9</v>
      </c>
      <c r="P61" s="376"/>
      <c r="Q61" s="376">
        <f>G61</f>
        <v>38.9</v>
      </c>
      <c r="R61" s="376"/>
      <c r="S61" s="376"/>
      <c r="T61" s="370">
        <v>1</v>
      </c>
      <c r="U61" s="377">
        <f>G61</f>
        <v>38.9</v>
      </c>
      <c r="V61" s="378"/>
      <c r="W61" s="370">
        <f t="shared" si="7"/>
        <v>2</v>
      </c>
      <c r="X61" s="370"/>
      <c r="Y61" s="363"/>
      <c r="Z61" s="377"/>
      <c r="AA61" s="370"/>
    </row>
    <row r="62" spans="1:27" s="371" customFormat="1" ht="10.5" x14ac:dyDescent="0.2">
      <c r="A62" s="372">
        <v>61</v>
      </c>
      <c r="B62" s="373" t="s">
        <v>59</v>
      </c>
      <c r="C62" s="386" t="s">
        <v>60</v>
      </c>
      <c r="D62" s="370">
        <v>1</v>
      </c>
      <c r="E62" s="373" t="s">
        <v>61</v>
      </c>
      <c r="F62" s="374">
        <v>1</v>
      </c>
      <c r="G62" s="375">
        <f t="shared" si="0"/>
        <v>40.6</v>
      </c>
      <c r="H62" s="376">
        <v>40.6</v>
      </c>
      <c r="I62" s="376"/>
      <c r="J62" s="376"/>
      <c r="K62" s="376"/>
      <c r="L62" s="376">
        <f t="shared" si="1"/>
        <v>40.6</v>
      </c>
      <c r="M62" s="376"/>
      <c r="N62" s="374">
        <v>1985</v>
      </c>
      <c r="O62" s="375">
        <f t="shared" si="2"/>
        <v>40.6</v>
      </c>
      <c r="P62" s="376"/>
      <c r="Q62" s="376">
        <f>G62</f>
        <v>40.6</v>
      </c>
      <c r="R62" s="376"/>
      <c r="S62" s="376"/>
      <c r="T62" s="370">
        <v>1</v>
      </c>
      <c r="U62" s="377">
        <f t="shared" ref="U62" si="25">G62</f>
        <v>40.6</v>
      </c>
      <c r="V62" s="378">
        <f t="shared" ref="V62" si="26">H62</f>
        <v>40.6</v>
      </c>
      <c r="W62" s="370">
        <f>F62</f>
        <v>1</v>
      </c>
      <c r="X62" s="370"/>
      <c r="Y62" s="363"/>
      <c r="Z62" s="377"/>
      <c r="AA62" s="370">
        <v>1</v>
      </c>
    </row>
    <row r="63" spans="1:27" s="371" customFormat="1" ht="10.5" x14ac:dyDescent="0.2">
      <c r="A63" s="372">
        <v>62</v>
      </c>
      <c r="B63" s="373" t="s">
        <v>59</v>
      </c>
      <c r="C63" s="374"/>
      <c r="D63" s="370">
        <v>2</v>
      </c>
      <c r="E63" s="76" t="s">
        <v>752</v>
      </c>
      <c r="F63" s="374">
        <v>4</v>
      </c>
      <c r="G63" s="375">
        <f t="shared" si="0"/>
        <v>24.9</v>
      </c>
      <c r="H63" s="376"/>
      <c r="I63" s="376">
        <v>24.9</v>
      </c>
      <c r="J63" s="376"/>
      <c r="K63" s="376"/>
      <c r="L63" s="376">
        <f t="shared" si="1"/>
        <v>24.9</v>
      </c>
      <c r="M63" s="376"/>
      <c r="N63" s="374">
        <v>1985</v>
      </c>
      <c r="O63" s="375">
        <f t="shared" si="2"/>
        <v>24.9</v>
      </c>
      <c r="P63" s="376">
        <f>G63</f>
        <v>24.9</v>
      </c>
      <c r="Q63" s="376"/>
      <c r="R63" s="376"/>
      <c r="S63" s="376"/>
      <c r="T63" s="370">
        <v>1</v>
      </c>
      <c r="U63" s="377">
        <f>G63</f>
        <v>24.9</v>
      </c>
      <c r="V63" s="378"/>
      <c r="W63" s="370">
        <f t="shared" si="7"/>
        <v>4</v>
      </c>
      <c r="X63" s="370"/>
      <c r="Y63" s="363"/>
      <c r="Z63" s="377"/>
      <c r="AA63" s="370"/>
    </row>
    <row r="64" spans="1:27" s="371" customFormat="1" ht="10.5" x14ac:dyDescent="0.2">
      <c r="A64" s="372">
        <v>63</v>
      </c>
      <c r="B64" s="373" t="s">
        <v>59</v>
      </c>
      <c r="C64" s="374"/>
      <c r="D64" s="370">
        <v>3</v>
      </c>
      <c r="E64" s="373" t="s">
        <v>62</v>
      </c>
      <c r="F64" s="374">
        <v>2</v>
      </c>
      <c r="G64" s="375">
        <f t="shared" si="0"/>
        <v>41.4</v>
      </c>
      <c r="H64" s="376">
        <v>41.4</v>
      </c>
      <c r="I64" s="376"/>
      <c r="J64" s="376"/>
      <c r="K64" s="376"/>
      <c r="L64" s="376">
        <f t="shared" si="1"/>
        <v>41.4</v>
      </c>
      <c r="M64" s="376"/>
      <c r="N64" s="374">
        <v>1985</v>
      </c>
      <c r="O64" s="375">
        <f t="shared" si="2"/>
        <v>41.4</v>
      </c>
      <c r="P64" s="376"/>
      <c r="Q64" s="376">
        <f>G64</f>
        <v>41.4</v>
      </c>
      <c r="R64" s="376"/>
      <c r="S64" s="376"/>
      <c r="T64" s="370">
        <v>1</v>
      </c>
      <c r="U64" s="377">
        <f t="shared" ref="U64" si="27">G64</f>
        <v>41.4</v>
      </c>
      <c r="V64" s="378">
        <f t="shared" ref="V64" si="28">H64</f>
        <v>41.4</v>
      </c>
      <c r="W64" s="370">
        <f>F64</f>
        <v>2</v>
      </c>
      <c r="X64" s="370"/>
      <c r="Y64" s="363"/>
      <c r="Z64" s="377"/>
      <c r="AA64" s="370">
        <v>1</v>
      </c>
    </row>
    <row r="65" spans="1:27" s="371" customFormat="1" ht="10.5" x14ac:dyDescent="0.2">
      <c r="A65" s="372">
        <v>64</v>
      </c>
      <c r="B65" s="373" t="s">
        <v>59</v>
      </c>
      <c r="C65" s="386" t="s">
        <v>356</v>
      </c>
      <c r="D65" s="370">
        <v>1</v>
      </c>
      <c r="E65" s="373" t="s">
        <v>555</v>
      </c>
      <c r="F65" s="374">
        <v>3</v>
      </c>
      <c r="G65" s="375">
        <f>H65+I65+J65+K65</f>
        <v>55.4</v>
      </c>
      <c r="H65" s="376"/>
      <c r="I65" s="376"/>
      <c r="J65" s="376">
        <v>55.4</v>
      </c>
      <c r="K65" s="376"/>
      <c r="L65" s="376">
        <f t="shared" si="1"/>
        <v>55.4</v>
      </c>
      <c r="M65" s="376"/>
      <c r="N65" s="374">
        <v>2012</v>
      </c>
      <c r="O65" s="375">
        <f t="shared" ref="O65:O127" si="29">P65+Q65+R65+S65</f>
        <v>55.4</v>
      </c>
      <c r="P65" s="376"/>
      <c r="Q65" s="376"/>
      <c r="R65" s="376">
        <f>G65</f>
        <v>55.4</v>
      </c>
      <c r="S65" s="376"/>
      <c r="T65" s="370">
        <v>1</v>
      </c>
      <c r="U65" s="377">
        <v>55.4</v>
      </c>
      <c r="V65" s="378"/>
      <c r="W65" s="370">
        <f t="shared" ref="W65:W126" si="30">F65</f>
        <v>3</v>
      </c>
      <c r="X65" s="370"/>
      <c r="Y65" s="363"/>
      <c r="Z65" s="377"/>
      <c r="AA65" s="370"/>
    </row>
    <row r="66" spans="1:27" s="371" customFormat="1" ht="10.5" x14ac:dyDescent="0.2">
      <c r="A66" s="372">
        <v>65</v>
      </c>
      <c r="B66" s="373" t="s">
        <v>59</v>
      </c>
      <c r="C66" s="374"/>
      <c r="D66" s="370">
        <v>2</v>
      </c>
      <c r="E66" s="76" t="s">
        <v>768</v>
      </c>
      <c r="F66" s="374">
        <v>1</v>
      </c>
      <c r="G66" s="375">
        <f t="shared" ref="G66:G127" si="31">H66+I66+J66+K66</f>
        <v>33.799999999999997</v>
      </c>
      <c r="H66" s="376"/>
      <c r="I66" s="376"/>
      <c r="J66" s="376">
        <v>33.799999999999997</v>
      </c>
      <c r="K66" s="376"/>
      <c r="L66" s="376">
        <f t="shared" si="1"/>
        <v>33.799999999999997</v>
      </c>
      <c r="M66" s="376"/>
      <c r="N66" s="374">
        <v>2012</v>
      </c>
      <c r="O66" s="375">
        <f t="shared" si="29"/>
        <v>33.799999999999997</v>
      </c>
      <c r="P66" s="376">
        <f>G66</f>
        <v>33.799999999999997</v>
      </c>
      <c r="Q66" s="376"/>
      <c r="R66" s="376"/>
      <c r="S66" s="376"/>
      <c r="T66" s="370">
        <v>1</v>
      </c>
      <c r="U66" s="377">
        <v>33.799999999999997</v>
      </c>
      <c r="V66" s="378"/>
      <c r="W66" s="370">
        <f t="shared" si="30"/>
        <v>1</v>
      </c>
      <c r="X66" s="370"/>
      <c r="Y66" s="363"/>
      <c r="Z66" s="377"/>
      <c r="AA66" s="370"/>
    </row>
    <row r="67" spans="1:27" s="371" customFormat="1" ht="10.5" x14ac:dyDescent="0.2">
      <c r="A67" s="372">
        <v>66</v>
      </c>
      <c r="B67" s="373" t="s">
        <v>59</v>
      </c>
      <c r="C67" s="374"/>
      <c r="D67" s="370">
        <v>3</v>
      </c>
      <c r="E67" s="76" t="s">
        <v>801</v>
      </c>
      <c r="F67" s="374">
        <v>0</v>
      </c>
      <c r="G67" s="375">
        <f t="shared" si="31"/>
        <v>33.799999999999997</v>
      </c>
      <c r="H67" s="376"/>
      <c r="I67" s="376">
        <v>33.799999999999997</v>
      </c>
      <c r="J67" s="376"/>
      <c r="K67" s="376"/>
      <c r="L67" s="376">
        <f t="shared" ref="L67:L131" si="32">G67</f>
        <v>33.799999999999997</v>
      </c>
      <c r="M67" s="376"/>
      <c r="N67" s="374">
        <v>2012</v>
      </c>
      <c r="O67" s="375">
        <f t="shared" si="29"/>
        <v>33.799999999999997</v>
      </c>
      <c r="P67" s="376">
        <f>G67</f>
        <v>33.799999999999997</v>
      </c>
      <c r="Q67" s="376"/>
      <c r="R67" s="376"/>
      <c r="S67" s="376"/>
      <c r="T67" s="370">
        <v>1</v>
      </c>
      <c r="U67" s="377">
        <v>33.799999999999997</v>
      </c>
      <c r="V67" s="378"/>
      <c r="W67" s="370">
        <f t="shared" si="30"/>
        <v>0</v>
      </c>
      <c r="X67" s="370"/>
      <c r="Y67" s="363"/>
      <c r="Z67" s="377"/>
      <c r="AA67" s="370"/>
    </row>
    <row r="68" spans="1:27" s="371" customFormat="1" ht="10.5" x14ac:dyDescent="0.2">
      <c r="A68" s="372">
        <v>67</v>
      </c>
      <c r="B68" s="373" t="s">
        <v>59</v>
      </c>
      <c r="C68" s="374"/>
      <c r="D68" s="370">
        <v>4</v>
      </c>
      <c r="E68" s="373" t="s">
        <v>549</v>
      </c>
      <c r="F68" s="374">
        <v>6</v>
      </c>
      <c r="G68" s="375">
        <f t="shared" si="31"/>
        <v>55.8</v>
      </c>
      <c r="H68" s="376"/>
      <c r="I68" s="376">
        <v>55.8</v>
      </c>
      <c r="J68" s="376"/>
      <c r="K68" s="376"/>
      <c r="L68" s="376">
        <f t="shared" si="32"/>
        <v>55.8</v>
      </c>
      <c r="M68" s="376"/>
      <c r="N68" s="374">
        <v>2012</v>
      </c>
      <c r="O68" s="375">
        <f t="shared" si="29"/>
        <v>55.8</v>
      </c>
      <c r="P68" s="376"/>
      <c r="Q68" s="376"/>
      <c r="R68" s="376">
        <f>G68</f>
        <v>55.8</v>
      </c>
      <c r="S68" s="376"/>
      <c r="T68" s="370">
        <v>1</v>
      </c>
      <c r="U68" s="377">
        <v>55.8</v>
      </c>
      <c r="V68" s="378"/>
      <c r="W68" s="370">
        <f t="shared" si="30"/>
        <v>6</v>
      </c>
      <c r="X68" s="370"/>
      <c r="Y68" s="363"/>
      <c r="Z68" s="377"/>
      <c r="AA68" s="370"/>
    </row>
    <row r="69" spans="1:27" s="371" customFormat="1" ht="10.5" x14ac:dyDescent="0.2">
      <c r="A69" s="372">
        <v>68</v>
      </c>
      <c r="B69" s="373" t="s">
        <v>59</v>
      </c>
      <c r="C69" s="374"/>
      <c r="D69" s="370">
        <v>5</v>
      </c>
      <c r="E69" s="373" t="s">
        <v>550</v>
      </c>
      <c r="F69" s="374">
        <v>4</v>
      </c>
      <c r="G69" s="375">
        <f t="shared" si="31"/>
        <v>55.2</v>
      </c>
      <c r="H69" s="376"/>
      <c r="I69" s="376">
        <v>55.2</v>
      </c>
      <c r="J69" s="376"/>
      <c r="K69" s="376"/>
      <c r="L69" s="376">
        <f t="shared" si="32"/>
        <v>55.2</v>
      </c>
      <c r="M69" s="376"/>
      <c r="N69" s="374">
        <v>2012</v>
      </c>
      <c r="O69" s="375">
        <f t="shared" si="29"/>
        <v>55.2</v>
      </c>
      <c r="P69" s="376"/>
      <c r="Q69" s="376"/>
      <c r="R69" s="376">
        <f>G69</f>
        <v>55.2</v>
      </c>
      <c r="S69" s="376"/>
      <c r="T69" s="370">
        <v>1</v>
      </c>
      <c r="U69" s="377">
        <v>55.2</v>
      </c>
      <c r="V69" s="378"/>
      <c r="W69" s="370">
        <f t="shared" si="30"/>
        <v>4</v>
      </c>
      <c r="X69" s="370"/>
      <c r="Y69" s="363"/>
      <c r="Z69" s="377"/>
      <c r="AA69" s="370"/>
    </row>
    <row r="70" spans="1:27" s="371" customFormat="1" ht="10.5" x14ac:dyDescent="0.2">
      <c r="A70" s="372">
        <v>69</v>
      </c>
      <c r="B70" s="373" t="s">
        <v>59</v>
      </c>
      <c r="C70" s="374"/>
      <c r="D70" s="370">
        <v>6</v>
      </c>
      <c r="E70" s="373" t="s">
        <v>684</v>
      </c>
      <c r="F70" s="374">
        <v>2</v>
      </c>
      <c r="G70" s="375">
        <f t="shared" si="31"/>
        <v>33.9</v>
      </c>
      <c r="H70" s="376"/>
      <c r="I70" s="376">
        <v>33.9</v>
      </c>
      <c r="J70" s="376"/>
      <c r="K70" s="376"/>
      <c r="L70" s="376">
        <f t="shared" si="32"/>
        <v>33.9</v>
      </c>
      <c r="M70" s="376"/>
      <c r="N70" s="374">
        <v>2012</v>
      </c>
      <c r="O70" s="375">
        <f t="shared" si="29"/>
        <v>33.9</v>
      </c>
      <c r="P70" s="376">
        <f>G70</f>
        <v>33.9</v>
      </c>
      <c r="Q70" s="376"/>
      <c r="R70" s="376"/>
      <c r="S70" s="376"/>
      <c r="T70" s="370">
        <v>1</v>
      </c>
      <c r="U70" s="377">
        <v>33.9</v>
      </c>
      <c r="V70" s="378"/>
      <c r="W70" s="370">
        <f t="shared" si="30"/>
        <v>2</v>
      </c>
      <c r="X70" s="370"/>
      <c r="Y70" s="363"/>
      <c r="Z70" s="377"/>
      <c r="AA70" s="370"/>
    </row>
    <row r="71" spans="1:27" s="371" customFormat="1" ht="10.5" x14ac:dyDescent="0.2">
      <c r="A71" s="372">
        <v>70</v>
      </c>
      <c r="B71" s="373" t="s">
        <v>59</v>
      </c>
      <c r="C71" s="374"/>
      <c r="D71" s="370">
        <v>7</v>
      </c>
      <c r="E71" s="373" t="s">
        <v>551</v>
      </c>
      <c r="F71" s="374">
        <v>1</v>
      </c>
      <c r="G71" s="375">
        <f t="shared" si="31"/>
        <v>33.799999999999997</v>
      </c>
      <c r="H71" s="376"/>
      <c r="I71" s="376">
        <v>33.799999999999997</v>
      </c>
      <c r="J71" s="376"/>
      <c r="K71" s="376"/>
      <c r="L71" s="376">
        <f t="shared" si="32"/>
        <v>33.799999999999997</v>
      </c>
      <c r="M71" s="376"/>
      <c r="N71" s="374">
        <v>2012</v>
      </c>
      <c r="O71" s="375">
        <f t="shared" si="29"/>
        <v>33.799999999999997</v>
      </c>
      <c r="P71" s="376">
        <f>G71</f>
        <v>33.799999999999997</v>
      </c>
      <c r="Q71" s="376"/>
      <c r="R71" s="376"/>
      <c r="S71" s="376"/>
      <c r="T71" s="370">
        <v>1</v>
      </c>
      <c r="U71" s="377">
        <v>33.799999999999997</v>
      </c>
      <c r="V71" s="378"/>
      <c r="W71" s="370">
        <f t="shared" si="30"/>
        <v>1</v>
      </c>
      <c r="X71" s="370"/>
      <c r="Y71" s="363"/>
      <c r="Z71" s="377"/>
      <c r="AA71" s="370"/>
    </row>
    <row r="72" spans="1:27" s="371" customFormat="1" ht="10.5" x14ac:dyDescent="0.2">
      <c r="A72" s="372">
        <v>71</v>
      </c>
      <c r="B72" s="373" t="s">
        <v>59</v>
      </c>
      <c r="C72" s="374"/>
      <c r="D72" s="370">
        <v>8</v>
      </c>
      <c r="E72" s="373" t="s">
        <v>552</v>
      </c>
      <c r="F72" s="374">
        <v>3</v>
      </c>
      <c r="G72" s="375">
        <f t="shared" si="31"/>
        <v>55.8</v>
      </c>
      <c r="H72" s="81">
        <v>55.8</v>
      </c>
      <c r="I72" s="376"/>
      <c r="J72" s="376"/>
      <c r="K72" s="376"/>
      <c r="L72" s="376">
        <f t="shared" si="32"/>
        <v>55.8</v>
      </c>
      <c r="M72" s="376"/>
      <c r="N72" s="374">
        <v>2012</v>
      </c>
      <c r="O72" s="375">
        <f t="shared" si="29"/>
        <v>55.8</v>
      </c>
      <c r="P72" s="376"/>
      <c r="Q72" s="376"/>
      <c r="R72" s="376">
        <f>G72</f>
        <v>55.8</v>
      </c>
      <c r="S72" s="376"/>
      <c r="T72" s="370">
        <v>1</v>
      </c>
      <c r="U72" s="377">
        <v>55.8</v>
      </c>
      <c r="V72" s="378"/>
      <c r="W72" s="370">
        <f t="shared" si="30"/>
        <v>3</v>
      </c>
      <c r="X72" s="370"/>
      <c r="Y72" s="363"/>
      <c r="Z72" s="377"/>
      <c r="AA72" s="370"/>
    </row>
    <row r="73" spans="1:27" s="371" customFormat="1" ht="10.5" x14ac:dyDescent="0.2">
      <c r="A73" s="372">
        <v>72</v>
      </c>
      <c r="B73" s="373" t="s">
        <v>59</v>
      </c>
      <c r="C73" s="374"/>
      <c r="D73" s="370">
        <v>9</v>
      </c>
      <c r="E73" s="76" t="s">
        <v>769</v>
      </c>
      <c r="F73" s="374">
        <v>3</v>
      </c>
      <c r="G73" s="375">
        <f t="shared" si="31"/>
        <v>55.4</v>
      </c>
      <c r="H73" s="376"/>
      <c r="I73" s="376">
        <v>55.4</v>
      </c>
      <c r="J73" s="376"/>
      <c r="K73" s="376"/>
      <c r="L73" s="376">
        <f t="shared" si="32"/>
        <v>55.4</v>
      </c>
      <c r="M73" s="376"/>
      <c r="N73" s="374">
        <v>2012</v>
      </c>
      <c r="O73" s="375">
        <f t="shared" si="29"/>
        <v>55.4</v>
      </c>
      <c r="P73" s="376"/>
      <c r="Q73" s="376"/>
      <c r="R73" s="376">
        <f>G73</f>
        <v>55.4</v>
      </c>
      <c r="S73" s="376"/>
      <c r="T73" s="370">
        <v>1</v>
      </c>
      <c r="U73" s="377">
        <v>55.4</v>
      </c>
      <c r="V73" s="378"/>
      <c r="W73" s="370">
        <f t="shared" si="30"/>
        <v>3</v>
      </c>
      <c r="X73" s="370"/>
      <c r="Y73" s="363"/>
      <c r="Z73" s="377"/>
      <c r="AA73" s="370"/>
    </row>
    <row r="74" spans="1:27" s="371" customFormat="1" ht="10.5" x14ac:dyDescent="0.2">
      <c r="A74" s="372">
        <v>73</v>
      </c>
      <c r="B74" s="373" t="s">
        <v>59</v>
      </c>
      <c r="C74" s="374"/>
      <c r="D74" s="370">
        <v>10</v>
      </c>
      <c r="E74" s="373" t="s">
        <v>576</v>
      </c>
      <c r="F74" s="374">
        <v>1</v>
      </c>
      <c r="G74" s="375">
        <f t="shared" si="31"/>
        <v>33.799999999999997</v>
      </c>
      <c r="H74" s="376"/>
      <c r="I74" s="376">
        <v>33.799999999999997</v>
      </c>
      <c r="J74" s="376"/>
      <c r="K74" s="376"/>
      <c r="L74" s="376">
        <f t="shared" si="32"/>
        <v>33.799999999999997</v>
      </c>
      <c r="M74" s="376"/>
      <c r="N74" s="374">
        <v>2012</v>
      </c>
      <c r="O74" s="375">
        <f t="shared" si="29"/>
        <v>33.799999999999997</v>
      </c>
      <c r="P74" s="376">
        <f>G74</f>
        <v>33.799999999999997</v>
      </c>
      <c r="Q74" s="376"/>
      <c r="R74" s="376"/>
      <c r="S74" s="376"/>
      <c r="T74" s="370">
        <v>1</v>
      </c>
      <c r="U74" s="377">
        <v>33.799999999999997</v>
      </c>
      <c r="V74" s="378"/>
      <c r="W74" s="370">
        <f t="shared" si="30"/>
        <v>1</v>
      </c>
      <c r="X74" s="370"/>
      <c r="Y74" s="363"/>
      <c r="Z74" s="377"/>
      <c r="AA74" s="370"/>
    </row>
    <row r="75" spans="1:27" s="371" customFormat="1" ht="10.5" x14ac:dyDescent="0.2">
      <c r="A75" s="372">
        <v>74</v>
      </c>
      <c r="B75" s="373" t="s">
        <v>59</v>
      </c>
      <c r="C75" s="374"/>
      <c r="D75" s="370">
        <v>11</v>
      </c>
      <c r="E75" s="373" t="s">
        <v>645</v>
      </c>
      <c r="F75" s="374">
        <v>1</v>
      </c>
      <c r="G75" s="375">
        <f t="shared" si="31"/>
        <v>33.9</v>
      </c>
      <c r="H75" s="376"/>
      <c r="I75" s="376">
        <v>33.9</v>
      </c>
      <c r="J75" s="376"/>
      <c r="K75" s="376"/>
      <c r="L75" s="376">
        <f t="shared" si="32"/>
        <v>33.9</v>
      </c>
      <c r="M75" s="376"/>
      <c r="N75" s="374">
        <v>2012</v>
      </c>
      <c r="O75" s="375">
        <f t="shared" si="29"/>
        <v>33.9</v>
      </c>
      <c r="P75" s="376">
        <f>G75</f>
        <v>33.9</v>
      </c>
      <c r="Q75" s="376"/>
      <c r="R75" s="376"/>
      <c r="S75" s="376"/>
      <c r="T75" s="370">
        <v>1</v>
      </c>
      <c r="U75" s="377">
        <v>33.9</v>
      </c>
      <c r="V75" s="378"/>
      <c r="W75" s="370">
        <f t="shared" si="30"/>
        <v>1</v>
      </c>
      <c r="X75" s="370"/>
      <c r="Y75" s="363"/>
      <c r="Z75" s="377"/>
      <c r="AA75" s="370"/>
    </row>
    <row r="76" spans="1:27" s="371" customFormat="1" ht="10.5" x14ac:dyDescent="0.2">
      <c r="A76" s="372">
        <v>75</v>
      </c>
      <c r="B76" s="373" t="s">
        <v>59</v>
      </c>
      <c r="C76" s="374"/>
      <c r="D76" s="370">
        <v>12</v>
      </c>
      <c r="E76" s="76" t="s">
        <v>827</v>
      </c>
      <c r="F76" s="374">
        <v>5</v>
      </c>
      <c r="G76" s="375">
        <f t="shared" si="31"/>
        <v>55.3</v>
      </c>
      <c r="H76" s="376"/>
      <c r="I76" s="376">
        <v>55.3</v>
      </c>
      <c r="J76" s="376"/>
      <c r="K76" s="376"/>
      <c r="L76" s="376">
        <f t="shared" si="32"/>
        <v>55.3</v>
      </c>
      <c r="M76" s="376"/>
      <c r="N76" s="374">
        <v>2012</v>
      </c>
      <c r="O76" s="375">
        <f t="shared" si="29"/>
        <v>55.3</v>
      </c>
      <c r="P76" s="376"/>
      <c r="Q76" s="376"/>
      <c r="R76" s="376">
        <f>G76</f>
        <v>55.3</v>
      </c>
      <c r="S76" s="376"/>
      <c r="T76" s="370">
        <v>1</v>
      </c>
      <c r="U76" s="377">
        <v>55.3</v>
      </c>
      <c r="V76" s="378"/>
      <c r="W76" s="370">
        <f t="shared" si="30"/>
        <v>5</v>
      </c>
      <c r="X76" s="370"/>
      <c r="Y76" s="363"/>
      <c r="Z76" s="377"/>
      <c r="AA76" s="370"/>
    </row>
    <row r="77" spans="1:27" s="371" customFormat="1" ht="10.5" x14ac:dyDescent="0.2">
      <c r="A77" s="372">
        <v>76</v>
      </c>
      <c r="B77" s="373" t="s">
        <v>59</v>
      </c>
      <c r="C77" s="374"/>
      <c r="D77" s="370">
        <v>13</v>
      </c>
      <c r="E77" s="76" t="s">
        <v>799</v>
      </c>
      <c r="F77" s="374">
        <v>2</v>
      </c>
      <c r="G77" s="375">
        <f t="shared" si="31"/>
        <v>55.4</v>
      </c>
      <c r="H77" s="81">
        <v>55.4</v>
      </c>
      <c r="I77" s="376"/>
      <c r="J77" s="376"/>
      <c r="K77" s="376"/>
      <c r="L77" s="376">
        <f t="shared" si="32"/>
        <v>55.4</v>
      </c>
      <c r="M77" s="376"/>
      <c r="N77" s="374">
        <v>2012</v>
      </c>
      <c r="O77" s="375">
        <f t="shared" si="29"/>
        <v>55.4</v>
      </c>
      <c r="P77" s="376"/>
      <c r="Q77" s="376"/>
      <c r="R77" s="376">
        <f>G77</f>
        <v>55.4</v>
      </c>
      <c r="S77" s="376"/>
      <c r="T77" s="370">
        <v>1</v>
      </c>
      <c r="U77" s="377">
        <v>55.4</v>
      </c>
      <c r="V77" s="378"/>
      <c r="W77" s="370">
        <f t="shared" si="30"/>
        <v>2</v>
      </c>
      <c r="X77" s="370"/>
      <c r="Y77" s="363"/>
      <c r="Z77" s="377"/>
      <c r="AA77" s="370"/>
    </row>
    <row r="78" spans="1:27" s="371" customFormat="1" ht="10.5" x14ac:dyDescent="0.2">
      <c r="A78" s="372">
        <v>77</v>
      </c>
      <c r="B78" s="373" t="s">
        <v>59</v>
      </c>
      <c r="C78" s="374"/>
      <c r="D78" s="370">
        <v>14</v>
      </c>
      <c r="E78" s="76" t="s">
        <v>802</v>
      </c>
      <c r="F78" s="374">
        <v>0</v>
      </c>
      <c r="G78" s="375">
        <f t="shared" si="31"/>
        <v>33.799999999999997</v>
      </c>
      <c r="H78" s="376"/>
      <c r="I78" s="376">
        <v>33.799999999999997</v>
      </c>
      <c r="J78" s="376"/>
      <c r="K78" s="376"/>
      <c r="L78" s="376">
        <f t="shared" si="32"/>
        <v>33.799999999999997</v>
      </c>
      <c r="M78" s="376"/>
      <c r="N78" s="374">
        <v>2012</v>
      </c>
      <c r="O78" s="375">
        <f t="shared" si="29"/>
        <v>33.799999999999997</v>
      </c>
      <c r="P78" s="376">
        <f>G78</f>
        <v>33.799999999999997</v>
      </c>
      <c r="Q78" s="376"/>
      <c r="R78" s="376"/>
      <c r="S78" s="376"/>
      <c r="T78" s="370">
        <v>1</v>
      </c>
      <c r="U78" s="377">
        <v>33.799999999999997</v>
      </c>
      <c r="V78" s="378"/>
      <c r="W78" s="370">
        <f t="shared" si="30"/>
        <v>0</v>
      </c>
      <c r="X78" s="370"/>
      <c r="Y78" s="363"/>
      <c r="Z78" s="377"/>
      <c r="AA78" s="370"/>
    </row>
    <row r="79" spans="1:27" s="371" customFormat="1" ht="10.5" x14ac:dyDescent="0.2">
      <c r="A79" s="372">
        <v>78</v>
      </c>
      <c r="B79" s="373" t="s">
        <v>59</v>
      </c>
      <c r="C79" s="374"/>
      <c r="D79" s="370">
        <v>15</v>
      </c>
      <c r="E79" s="373" t="s">
        <v>554</v>
      </c>
      <c r="F79" s="374">
        <v>1</v>
      </c>
      <c r="G79" s="375">
        <f t="shared" si="31"/>
        <v>33.9</v>
      </c>
      <c r="H79" s="376"/>
      <c r="I79" s="376">
        <v>33.9</v>
      </c>
      <c r="J79" s="376"/>
      <c r="K79" s="376"/>
      <c r="L79" s="376">
        <f t="shared" si="32"/>
        <v>33.9</v>
      </c>
      <c r="M79" s="376"/>
      <c r="N79" s="374">
        <v>2012</v>
      </c>
      <c r="O79" s="375">
        <f t="shared" si="29"/>
        <v>33.9</v>
      </c>
      <c r="P79" s="376">
        <f>G79</f>
        <v>33.9</v>
      </c>
      <c r="Q79" s="376"/>
      <c r="R79" s="376"/>
      <c r="S79" s="376"/>
      <c r="T79" s="370">
        <v>1</v>
      </c>
      <c r="U79" s="377">
        <v>33.9</v>
      </c>
      <c r="V79" s="378"/>
      <c r="W79" s="370">
        <f t="shared" si="30"/>
        <v>1</v>
      </c>
      <c r="X79" s="370"/>
      <c r="Y79" s="363"/>
      <c r="Z79" s="377"/>
      <c r="AA79" s="370"/>
    </row>
    <row r="80" spans="1:27" s="371" customFormat="1" ht="10.5" x14ac:dyDescent="0.2">
      <c r="A80" s="372">
        <v>79</v>
      </c>
      <c r="B80" s="373" t="s">
        <v>59</v>
      </c>
      <c r="C80" s="374"/>
      <c r="D80" s="370">
        <v>16</v>
      </c>
      <c r="E80" s="373" t="s">
        <v>121</v>
      </c>
      <c r="F80" s="374">
        <v>4</v>
      </c>
      <c r="G80" s="375">
        <f t="shared" si="31"/>
        <v>55.4</v>
      </c>
      <c r="H80" s="376"/>
      <c r="I80" s="376"/>
      <c r="J80" s="376">
        <v>55.4</v>
      </c>
      <c r="K80" s="376"/>
      <c r="L80" s="376">
        <f t="shared" si="32"/>
        <v>55.4</v>
      </c>
      <c r="M80" s="376"/>
      <c r="N80" s="374">
        <v>2012</v>
      </c>
      <c r="O80" s="375">
        <f t="shared" si="29"/>
        <v>55.4</v>
      </c>
      <c r="P80" s="376"/>
      <c r="Q80" s="376"/>
      <c r="R80" s="376">
        <f t="shared" ref="R80:R89" si="33">G80</f>
        <v>55.4</v>
      </c>
      <c r="S80" s="376"/>
      <c r="T80" s="370">
        <v>1</v>
      </c>
      <c r="U80" s="377">
        <v>55.4</v>
      </c>
      <c r="V80" s="378"/>
      <c r="W80" s="370">
        <f t="shared" si="30"/>
        <v>4</v>
      </c>
      <c r="X80" s="370"/>
      <c r="Y80" s="363"/>
      <c r="Z80" s="377"/>
      <c r="AA80" s="370"/>
    </row>
    <row r="81" spans="1:27" s="371" customFormat="1" ht="10.5" x14ac:dyDescent="0.2">
      <c r="A81" s="372">
        <v>80</v>
      </c>
      <c r="B81" s="373" t="s">
        <v>59</v>
      </c>
      <c r="C81" s="386">
        <v>3</v>
      </c>
      <c r="D81" s="370">
        <v>1</v>
      </c>
      <c r="E81" s="373" t="s">
        <v>63</v>
      </c>
      <c r="F81" s="374">
        <v>6</v>
      </c>
      <c r="G81" s="375">
        <f t="shared" si="31"/>
        <v>54.4</v>
      </c>
      <c r="H81" s="376">
        <v>54.4</v>
      </c>
      <c r="I81" s="376"/>
      <c r="J81" s="376"/>
      <c r="K81" s="376"/>
      <c r="L81" s="376">
        <f t="shared" si="32"/>
        <v>54.4</v>
      </c>
      <c r="M81" s="376"/>
      <c r="N81" s="374">
        <v>1986</v>
      </c>
      <c r="O81" s="375">
        <f t="shared" si="29"/>
        <v>54.4</v>
      </c>
      <c r="P81" s="376"/>
      <c r="Q81" s="376"/>
      <c r="R81" s="376">
        <f t="shared" si="33"/>
        <v>54.4</v>
      </c>
      <c r="S81" s="376"/>
      <c r="T81" s="370">
        <v>1</v>
      </c>
      <c r="U81" s="377">
        <f t="shared" ref="U81" si="34">G81</f>
        <v>54.4</v>
      </c>
      <c r="V81" s="378">
        <f t="shared" ref="V81" si="35">H81</f>
        <v>54.4</v>
      </c>
      <c r="W81" s="370">
        <f>F81</f>
        <v>6</v>
      </c>
      <c r="X81" s="370"/>
      <c r="Y81" s="363"/>
      <c r="Z81" s="377"/>
      <c r="AA81" s="370">
        <v>1</v>
      </c>
    </row>
    <row r="82" spans="1:27" s="371" customFormat="1" ht="10.5" x14ac:dyDescent="0.2">
      <c r="A82" s="372">
        <v>81</v>
      </c>
      <c r="B82" s="373" t="s">
        <v>59</v>
      </c>
      <c r="C82" s="392"/>
      <c r="D82" s="370">
        <v>2</v>
      </c>
      <c r="E82" s="373" t="s">
        <v>568</v>
      </c>
      <c r="F82" s="374">
        <v>4</v>
      </c>
      <c r="G82" s="375">
        <f t="shared" si="31"/>
        <v>55.9</v>
      </c>
      <c r="H82" s="376"/>
      <c r="I82" s="376">
        <v>55.9</v>
      </c>
      <c r="J82" s="376"/>
      <c r="K82" s="376"/>
      <c r="L82" s="376">
        <f t="shared" si="32"/>
        <v>55.9</v>
      </c>
      <c r="M82" s="376"/>
      <c r="N82" s="374">
        <v>1986</v>
      </c>
      <c r="O82" s="375">
        <f t="shared" si="29"/>
        <v>55.9</v>
      </c>
      <c r="P82" s="376"/>
      <c r="Q82" s="376"/>
      <c r="R82" s="376">
        <f t="shared" si="33"/>
        <v>55.9</v>
      </c>
      <c r="S82" s="376"/>
      <c r="T82" s="370">
        <v>1</v>
      </c>
      <c r="U82" s="377">
        <f t="shared" ref="U82:U87" si="36">G82</f>
        <v>55.9</v>
      </c>
      <c r="V82" s="378"/>
      <c r="W82" s="370">
        <f t="shared" si="30"/>
        <v>4</v>
      </c>
      <c r="X82" s="370"/>
      <c r="Y82" s="363"/>
      <c r="Z82" s="377"/>
      <c r="AA82" s="370"/>
    </row>
    <row r="83" spans="1:27" s="371" customFormat="1" ht="10.5" x14ac:dyDescent="0.2">
      <c r="A83" s="372">
        <v>82</v>
      </c>
      <c r="B83" s="373" t="s">
        <v>59</v>
      </c>
      <c r="C83" s="386">
        <v>4</v>
      </c>
      <c r="D83" s="370">
        <v>1</v>
      </c>
      <c r="E83" s="373" t="s">
        <v>65</v>
      </c>
      <c r="F83" s="374">
        <v>5</v>
      </c>
      <c r="G83" s="375">
        <f t="shared" si="31"/>
        <v>53</v>
      </c>
      <c r="H83" s="376">
        <v>53</v>
      </c>
      <c r="I83" s="376"/>
      <c r="J83" s="376"/>
      <c r="K83" s="376"/>
      <c r="L83" s="376">
        <f t="shared" si="32"/>
        <v>53</v>
      </c>
      <c r="M83" s="376"/>
      <c r="N83" s="374">
        <v>1980</v>
      </c>
      <c r="O83" s="375">
        <f t="shared" si="29"/>
        <v>53</v>
      </c>
      <c r="P83" s="376"/>
      <c r="Q83" s="376"/>
      <c r="R83" s="376">
        <f t="shared" si="33"/>
        <v>53</v>
      </c>
      <c r="S83" s="376"/>
      <c r="T83" s="370">
        <v>1</v>
      </c>
      <c r="U83" s="377">
        <f t="shared" si="36"/>
        <v>53</v>
      </c>
      <c r="V83" s="378">
        <f t="shared" ref="V83:V84" si="37">H83</f>
        <v>53</v>
      </c>
      <c r="W83" s="370">
        <f t="shared" si="30"/>
        <v>5</v>
      </c>
      <c r="X83" s="370"/>
      <c r="Y83" s="363"/>
      <c r="Z83" s="377"/>
      <c r="AA83" s="370">
        <v>1</v>
      </c>
    </row>
    <row r="84" spans="1:27" s="371" customFormat="1" ht="10.5" x14ac:dyDescent="0.2">
      <c r="A84" s="372">
        <v>83</v>
      </c>
      <c r="B84" s="373" t="s">
        <v>59</v>
      </c>
      <c r="C84" s="374"/>
      <c r="D84" s="370">
        <v>2</v>
      </c>
      <c r="E84" s="373" t="s">
        <v>421</v>
      </c>
      <c r="F84" s="374">
        <v>3</v>
      </c>
      <c r="G84" s="375">
        <f t="shared" si="31"/>
        <v>53.5</v>
      </c>
      <c r="H84" s="376">
        <v>53.5</v>
      </c>
      <c r="I84" s="376"/>
      <c r="J84" s="376"/>
      <c r="K84" s="376"/>
      <c r="L84" s="376">
        <f t="shared" si="32"/>
        <v>53.5</v>
      </c>
      <c r="M84" s="376"/>
      <c r="N84" s="374">
        <v>1980</v>
      </c>
      <c r="O84" s="375">
        <f t="shared" si="29"/>
        <v>53.5</v>
      </c>
      <c r="P84" s="376"/>
      <c r="Q84" s="376"/>
      <c r="R84" s="376">
        <f t="shared" si="33"/>
        <v>53.5</v>
      </c>
      <c r="S84" s="376"/>
      <c r="T84" s="370">
        <v>1</v>
      </c>
      <c r="U84" s="377">
        <f t="shared" si="36"/>
        <v>53.5</v>
      </c>
      <c r="V84" s="378">
        <f t="shared" si="37"/>
        <v>53.5</v>
      </c>
      <c r="W84" s="370">
        <f t="shared" si="30"/>
        <v>3</v>
      </c>
      <c r="X84" s="370"/>
      <c r="Y84" s="363"/>
      <c r="Z84" s="377"/>
      <c r="AA84" s="370">
        <v>1</v>
      </c>
    </row>
    <row r="85" spans="1:27" s="371" customFormat="1" ht="10.5" x14ac:dyDescent="0.2">
      <c r="A85" s="372">
        <v>84</v>
      </c>
      <c r="B85" s="373" t="s">
        <v>59</v>
      </c>
      <c r="C85" s="386">
        <v>5</v>
      </c>
      <c r="D85" s="370">
        <v>1</v>
      </c>
      <c r="E85" s="373" t="s">
        <v>66</v>
      </c>
      <c r="F85" s="374">
        <v>3</v>
      </c>
      <c r="G85" s="375">
        <f t="shared" si="31"/>
        <v>52.1</v>
      </c>
      <c r="H85" s="376"/>
      <c r="I85" s="376">
        <v>52.1</v>
      </c>
      <c r="J85" s="376"/>
      <c r="K85" s="376"/>
      <c r="L85" s="376">
        <f t="shared" si="32"/>
        <v>52.1</v>
      </c>
      <c r="M85" s="376"/>
      <c r="N85" s="374">
        <v>1990</v>
      </c>
      <c r="O85" s="375">
        <f t="shared" si="29"/>
        <v>52.1</v>
      </c>
      <c r="P85" s="376"/>
      <c r="Q85" s="376"/>
      <c r="R85" s="376">
        <f t="shared" si="33"/>
        <v>52.1</v>
      </c>
      <c r="S85" s="376"/>
      <c r="T85" s="370">
        <v>1</v>
      </c>
      <c r="U85" s="377">
        <f t="shared" si="36"/>
        <v>52.1</v>
      </c>
      <c r="V85" s="378"/>
      <c r="W85" s="370">
        <f t="shared" si="30"/>
        <v>3</v>
      </c>
      <c r="X85" s="370"/>
      <c r="Y85" s="363"/>
      <c r="Z85" s="377"/>
      <c r="AA85" s="370"/>
    </row>
    <row r="86" spans="1:27" s="371" customFormat="1" ht="10.5" x14ac:dyDescent="0.2">
      <c r="A86" s="372">
        <v>85</v>
      </c>
      <c r="B86" s="373" t="s">
        <v>59</v>
      </c>
      <c r="C86" s="374"/>
      <c r="D86" s="370">
        <v>2</v>
      </c>
      <c r="E86" s="373" t="s">
        <v>67</v>
      </c>
      <c r="F86" s="374">
        <v>2</v>
      </c>
      <c r="G86" s="375">
        <f t="shared" si="31"/>
        <v>53.9</v>
      </c>
      <c r="H86" s="376">
        <v>53.9</v>
      </c>
      <c r="I86" s="376"/>
      <c r="J86" s="376"/>
      <c r="K86" s="376"/>
      <c r="L86" s="376">
        <f t="shared" si="32"/>
        <v>53.9</v>
      </c>
      <c r="M86" s="376"/>
      <c r="N86" s="374">
        <v>1990</v>
      </c>
      <c r="O86" s="375">
        <f t="shared" si="29"/>
        <v>53.9</v>
      </c>
      <c r="P86" s="376"/>
      <c r="Q86" s="376"/>
      <c r="R86" s="376">
        <f t="shared" si="33"/>
        <v>53.9</v>
      </c>
      <c r="S86" s="376"/>
      <c r="T86" s="370">
        <v>1</v>
      </c>
      <c r="U86" s="377">
        <f t="shared" si="36"/>
        <v>53.9</v>
      </c>
      <c r="V86" s="378">
        <v>53.9</v>
      </c>
      <c r="W86" s="370">
        <f t="shared" si="30"/>
        <v>2</v>
      </c>
      <c r="X86" s="370"/>
      <c r="Y86" s="363"/>
      <c r="Z86" s="377"/>
      <c r="AA86" s="370">
        <v>1</v>
      </c>
    </row>
    <row r="87" spans="1:27" s="371" customFormat="1" ht="10.5" x14ac:dyDescent="0.2">
      <c r="A87" s="372">
        <v>86</v>
      </c>
      <c r="B87" s="373" t="s">
        <v>59</v>
      </c>
      <c r="C87" s="374"/>
      <c r="D87" s="370">
        <v>3</v>
      </c>
      <c r="E87" s="373" t="s">
        <v>685</v>
      </c>
      <c r="F87" s="374">
        <v>4</v>
      </c>
      <c r="G87" s="375">
        <f t="shared" si="31"/>
        <v>53.6</v>
      </c>
      <c r="H87" s="376">
        <v>53.6</v>
      </c>
      <c r="I87" s="376"/>
      <c r="J87" s="376"/>
      <c r="K87" s="376"/>
      <c r="L87" s="376">
        <f t="shared" si="32"/>
        <v>53.6</v>
      </c>
      <c r="M87" s="376"/>
      <c r="N87" s="374">
        <v>1990</v>
      </c>
      <c r="O87" s="375">
        <f t="shared" si="29"/>
        <v>53.6</v>
      </c>
      <c r="P87" s="376"/>
      <c r="Q87" s="376"/>
      <c r="R87" s="376">
        <f t="shared" si="33"/>
        <v>53.6</v>
      </c>
      <c r="S87" s="376"/>
      <c r="T87" s="370">
        <v>1</v>
      </c>
      <c r="U87" s="377">
        <f t="shared" si="36"/>
        <v>53.6</v>
      </c>
      <c r="V87" s="378">
        <f t="shared" ref="V87" si="38">H87</f>
        <v>53.6</v>
      </c>
      <c r="W87" s="370">
        <f>F87</f>
        <v>4</v>
      </c>
      <c r="X87" s="370"/>
      <c r="Y87" s="363"/>
      <c r="Z87" s="377"/>
      <c r="AA87" s="370">
        <v>1</v>
      </c>
    </row>
    <row r="88" spans="1:27" s="371" customFormat="1" ht="10.5" x14ac:dyDescent="0.2">
      <c r="A88" s="372"/>
      <c r="B88" s="76" t="s">
        <v>59</v>
      </c>
      <c r="C88" s="466">
        <v>6</v>
      </c>
      <c r="D88" s="370"/>
      <c r="E88" s="76" t="s">
        <v>783</v>
      </c>
      <c r="F88" s="374">
        <v>3</v>
      </c>
      <c r="G88" s="375">
        <v>129.6</v>
      </c>
      <c r="H88" s="376">
        <v>129.6</v>
      </c>
      <c r="I88" s="376"/>
      <c r="J88" s="376"/>
      <c r="K88" s="376"/>
      <c r="L88" s="376">
        <v>129.6</v>
      </c>
      <c r="M88" s="376"/>
      <c r="N88" s="374">
        <v>2019</v>
      </c>
      <c r="O88" s="375">
        <v>129.6</v>
      </c>
      <c r="P88" s="376"/>
      <c r="Q88" s="376"/>
      <c r="R88" s="376">
        <v>129.6</v>
      </c>
      <c r="S88" s="376"/>
      <c r="T88" s="370">
        <v>1</v>
      </c>
      <c r="U88" s="377"/>
      <c r="V88" s="378"/>
      <c r="W88" s="370">
        <f>F88</f>
        <v>3</v>
      </c>
      <c r="X88" s="370"/>
      <c r="Y88" s="363"/>
      <c r="Z88" s="112" t="s">
        <v>784</v>
      </c>
      <c r="AA88" s="370"/>
    </row>
    <row r="89" spans="1:27" s="371" customFormat="1" ht="10.5" x14ac:dyDescent="0.2">
      <c r="A89" s="372">
        <v>87</v>
      </c>
      <c r="B89" s="373" t="s">
        <v>59</v>
      </c>
      <c r="C89" s="386">
        <v>7</v>
      </c>
      <c r="D89" s="370"/>
      <c r="E89" s="373" t="s">
        <v>69</v>
      </c>
      <c r="F89" s="374">
        <v>4</v>
      </c>
      <c r="G89" s="375">
        <f t="shared" si="31"/>
        <v>84</v>
      </c>
      <c r="H89" s="376">
        <v>84</v>
      </c>
      <c r="I89" s="376"/>
      <c r="J89" s="376"/>
      <c r="K89" s="376"/>
      <c r="L89" s="376">
        <f t="shared" si="32"/>
        <v>84</v>
      </c>
      <c r="M89" s="376"/>
      <c r="N89" s="374">
        <v>1986</v>
      </c>
      <c r="O89" s="375">
        <f t="shared" si="29"/>
        <v>84</v>
      </c>
      <c r="P89" s="376"/>
      <c r="Q89" s="376"/>
      <c r="R89" s="376">
        <f t="shared" si="33"/>
        <v>84</v>
      </c>
      <c r="S89" s="376"/>
      <c r="T89" s="370"/>
      <c r="U89" s="377"/>
      <c r="V89" s="378"/>
      <c r="W89" s="370"/>
      <c r="X89" s="370">
        <f>G89</f>
        <v>84</v>
      </c>
      <c r="Y89" s="363">
        <f>F89</f>
        <v>4</v>
      </c>
      <c r="Z89" s="377"/>
      <c r="AA89" s="370"/>
    </row>
    <row r="90" spans="1:27" s="371" customFormat="1" ht="10.5" x14ac:dyDescent="0.2">
      <c r="A90" s="372">
        <v>88</v>
      </c>
      <c r="B90" s="373" t="s">
        <v>59</v>
      </c>
      <c r="C90" s="386">
        <v>8</v>
      </c>
      <c r="D90" s="370"/>
      <c r="E90" s="373" t="s">
        <v>485</v>
      </c>
      <c r="F90" s="374">
        <v>3</v>
      </c>
      <c r="G90" s="375">
        <v>86.5</v>
      </c>
      <c r="H90" s="383">
        <v>86.5</v>
      </c>
      <c r="I90" s="376"/>
      <c r="J90" s="376"/>
      <c r="K90" s="376"/>
      <c r="L90" s="376">
        <f t="shared" si="32"/>
        <v>86.5</v>
      </c>
      <c r="M90" s="376"/>
      <c r="N90" s="374">
        <v>1964</v>
      </c>
      <c r="O90" s="375">
        <f t="shared" si="29"/>
        <v>86.5</v>
      </c>
      <c r="P90" s="376"/>
      <c r="Q90" s="376"/>
      <c r="R90" s="376">
        <v>86.5</v>
      </c>
      <c r="S90" s="376"/>
      <c r="T90" s="370"/>
      <c r="U90" s="377"/>
      <c r="V90" s="378"/>
      <c r="W90" s="370"/>
      <c r="X90" s="370">
        <f>G90</f>
        <v>86.5</v>
      </c>
      <c r="Y90" s="363">
        <f>F90</f>
        <v>3</v>
      </c>
      <c r="Z90" s="377"/>
      <c r="AA90" s="370"/>
    </row>
    <row r="91" spans="1:27" s="371" customFormat="1" ht="10.5" x14ac:dyDescent="0.2">
      <c r="A91" s="372">
        <v>89</v>
      </c>
      <c r="B91" s="373" t="s">
        <v>59</v>
      </c>
      <c r="C91" s="386">
        <v>9</v>
      </c>
      <c r="D91" s="370"/>
      <c r="E91" s="373" t="s">
        <v>70</v>
      </c>
      <c r="F91" s="374">
        <v>3</v>
      </c>
      <c r="G91" s="375">
        <f t="shared" si="31"/>
        <v>40.1</v>
      </c>
      <c r="H91" s="383">
        <v>40.1</v>
      </c>
      <c r="I91" s="376"/>
      <c r="J91" s="376"/>
      <c r="K91" s="376"/>
      <c r="L91" s="376">
        <f t="shared" si="32"/>
        <v>40.1</v>
      </c>
      <c r="M91" s="376"/>
      <c r="N91" s="374">
        <v>1979</v>
      </c>
      <c r="O91" s="375">
        <f t="shared" si="29"/>
        <v>40.1</v>
      </c>
      <c r="P91" s="376"/>
      <c r="Q91" s="376">
        <f>G91</f>
        <v>40.1</v>
      </c>
      <c r="R91" s="376"/>
      <c r="S91" s="376"/>
      <c r="T91" s="370"/>
      <c r="U91" s="377"/>
      <c r="V91" s="378"/>
      <c r="W91" s="370"/>
      <c r="X91" s="370">
        <f>G91</f>
        <v>40.1</v>
      </c>
      <c r="Y91" s="363">
        <f>F91</f>
        <v>3</v>
      </c>
      <c r="Z91" s="377"/>
      <c r="AA91" s="370"/>
    </row>
    <row r="92" spans="1:27" s="371" customFormat="1" ht="10.5" x14ac:dyDescent="0.2">
      <c r="A92" s="372">
        <v>90</v>
      </c>
      <c r="B92" s="373" t="s">
        <v>59</v>
      </c>
      <c r="C92" s="386">
        <v>10</v>
      </c>
      <c r="D92" s="370"/>
      <c r="E92" s="373" t="s">
        <v>438</v>
      </c>
      <c r="F92" s="374">
        <v>5</v>
      </c>
      <c r="G92" s="375">
        <f t="shared" si="31"/>
        <v>41.1</v>
      </c>
      <c r="H92" s="383">
        <v>41.1</v>
      </c>
      <c r="I92" s="376"/>
      <c r="J92" s="376"/>
      <c r="K92" s="376"/>
      <c r="L92" s="376">
        <f t="shared" si="32"/>
        <v>41.1</v>
      </c>
      <c r="M92" s="376"/>
      <c r="N92" s="374">
        <v>1964</v>
      </c>
      <c r="O92" s="375">
        <f t="shared" si="29"/>
        <v>41.1</v>
      </c>
      <c r="P92" s="376"/>
      <c r="Q92" s="376">
        <f>G92</f>
        <v>41.1</v>
      </c>
      <c r="R92" s="376"/>
      <c r="S92" s="376"/>
      <c r="T92" s="370"/>
      <c r="U92" s="377"/>
      <c r="V92" s="378"/>
      <c r="W92" s="370"/>
      <c r="X92" s="370">
        <f>G92</f>
        <v>41.1</v>
      </c>
      <c r="Y92" s="363">
        <f>F92</f>
        <v>5</v>
      </c>
      <c r="Z92" s="377"/>
      <c r="AA92" s="370"/>
    </row>
    <row r="93" spans="1:27" s="371" customFormat="1" ht="10.5" x14ac:dyDescent="0.2">
      <c r="A93" s="372">
        <v>91</v>
      </c>
      <c r="B93" s="373" t="s">
        <v>59</v>
      </c>
      <c r="C93" s="386">
        <v>11</v>
      </c>
      <c r="D93" s="370"/>
      <c r="E93" s="76" t="s">
        <v>692</v>
      </c>
      <c r="F93" s="374">
        <v>3</v>
      </c>
      <c r="G93" s="375">
        <f t="shared" si="31"/>
        <v>40.4</v>
      </c>
      <c r="H93" s="376">
        <v>40.4</v>
      </c>
      <c r="I93" s="376"/>
      <c r="J93" s="376"/>
      <c r="K93" s="376"/>
      <c r="L93" s="376">
        <f t="shared" si="32"/>
        <v>40.4</v>
      </c>
      <c r="M93" s="376"/>
      <c r="N93" s="374">
        <v>1983</v>
      </c>
      <c r="O93" s="375">
        <f t="shared" si="29"/>
        <v>40.4</v>
      </c>
      <c r="P93" s="376"/>
      <c r="Q93" s="376">
        <f>G93</f>
        <v>40.4</v>
      </c>
      <c r="R93" s="376"/>
      <c r="S93" s="376"/>
      <c r="T93" s="370"/>
      <c r="U93" s="377"/>
      <c r="V93" s="378"/>
      <c r="W93" s="370"/>
      <c r="X93" s="370">
        <f>G93</f>
        <v>40.4</v>
      </c>
      <c r="Y93" s="363">
        <f>F93</f>
        <v>3</v>
      </c>
      <c r="Z93" s="377"/>
      <c r="AA93" s="370"/>
    </row>
    <row r="94" spans="1:27" s="371" customFormat="1" ht="10.5" x14ac:dyDescent="0.2">
      <c r="A94" s="372">
        <v>92</v>
      </c>
      <c r="B94" s="373" t="s">
        <v>59</v>
      </c>
      <c r="C94" s="386">
        <v>12</v>
      </c>
      <c r="D94" s="370">
        <v>1</v>
      </c>
      <c r="E94" s="373" t="s">
        <v>72</v>
      </c>
      <c r="F94" s="374">
        <v>7</v>
      </c>
      <c r="G94" s="375">
        <f t="shared" si="31"/>
        <v>75.3</v>
      </c>
      <c r="H94" s="376">
        <v>75.3</v>
      </c>
      <c r="I94" s="376"/>
      <c r="J94" s="376"/>
      <c r="K94" s="376"/>
      <c r="L94" s="376">
        <f t="shared" si="32"/>
        <v>75.3</v>
      </c>
      <c r="M94" s="376"/>
      <c r="N94" s="374">
        <v>1983</v>
      </c>
      <c r="O94" s="375">
        <f t="shared" si="29"/>
        <v>75.3</v>
      </c>
      <c r="P94" s="376"/>
      <c r="Q94" s="376"/>
      <c r="R94" s="376">
        <f>G94</f>
        <v>75.3</v>
      </c>
      <c r="S94" s="376"/>
      <c r="T94" s="370">
        <v>1</v>
      </c>
      <c r="U94" s="377">
        <f t="shared" ref="U94:U95" si="39">G94</f>
        <v>75.3</v>
      </c>
      <c r="V94" s="378">
        <f t="shared" ref="V94:V95" si="40">H94</f>
        <v>75.3</v>
      </c>
      <c r="W94" s="370">
        <f t="shared" ref="W94:W95" si="41">F94</f>
        <v>7</v>
      </c>
      <c r="X94" s="370"/>
      <c r="Y94" s="363"/>
      <c r="Z94" s="377"/>
      <c r="AA94" s="370">
        <v>1</v>
      </c>
    </row>
    <row r="95" spans="1:27" s="371" customFormat="1" ht="10.5" x14ac:dyDescent="0.2">
      <c r="A95" s="372">
        <v>93</v>
      </c>
      <c r="B95" s="373" t="s">
        <v>59</v>
      </c>
      <c r="C95" s="374"/>
      <c r="D95" s="370">
        <v>2</v>
      </c>
      <c r="E95" s="373" t="s">
        <v>73</v>
      </c>
      <c r="F95" s="374">
        <v>6</v>
      </c>
      <c r="G95" s="375">
        <f t="shared" si="31"/>
        <v>76.3</v>
      </c>
      <c r="H95" s="376">
        <v>76.3</v>
      </c>
      <c r="I95" s="376"/>
      <c r="J95" s="376"/>
      <c r="K95" s="376"/>
      <c r="L95" s="376">
        <f t="shared" si="32"/>
        <v>76.3</v>
      </c>
      <c r="M95" s="376"/>
      <c r="N95" s="374">
        <v>1983</v>
      </c>
      <c r="O95" s="375">
        <f t="shared" si="29"/>
        <v>76.3</v>
      </c>
      <c r="P95" s="376"/>
      <c r="Q95" s="376"/>
      <c r="R95" s="376">
        <f>G95</f>
        <v>76.3</v>
      </c>
      <c r="S95" s="376"/>
      <c r="T95" s="370">
        <v>1</v>
      </c>
      <c r="U95" s="377">
        <f t="shared" si="39"/>
        <v>76.3</v>
      </c>
      <c r="V95" s="378">
        <f t="shared" si="40"/>
        <v>76.3</v>
      </c>
      <c r="W95" s="370">
        <f t="shared" si="41"/>
        <v>6</v>
      </c>
      <c r="X95" s="370"/>
      <c r="Y95" s="363"/>
      <c r="Z95" s="377"/>
      <c r="AA95" s="370">
        <v>1</v>
      </c>
    </row>
    <row r="96" spans="1:27" s="371" customFormat="1" ht="10.5" x14ac:dyDescent="0.2">
      <c r="A96" s="372">
        <v>94</v>
      </c>
      <c r="B96" s="373" t="s">
        <v>59</v>
      </c>
      <c r="C96" s="386" t="s">
        <v>74</v>
      </c>
      <c r="D96" s="370"/>
      <c r="E96" s="373" t="s">
        <v>439</v>
      </c>
      <c r="F96" s="374">
        <v>3</v>
      </c>
      <c r="G96" s="375">
        <f t="shared" si="31"/>
        <v>110.8</v>
      </c>
      <c r="H96" s="376">
        <v>110.8</v>
      </c>
      <c r="I96" s="376"/>
      <c r="J96" s="376"/>
      <c r="K96" s="376"/>
      <c r="L96" s="376">
        <f t="shared" si="32"/>
        <v>110.8</v>
      </c>
      <c r="M96" s="376"/>
      <c r="N96" s="374">
        <v>2000</v>
      </c>
      <c r="O96" s="375">
        <f t="shared" si="29"/>
        <v>110.8</v>
      </c>
      <c r="P96" s="376"/>
      <c r="Q96" s="376"/>
      <c r="R96" s="376">
        <f>G96</f>
        <v>110.8</v>
      </c>
      <c r="S96" s="376"/>
      <c r="T96" s="370"/>
      <c r="U96" s="377"/>
      <c r="V96" s="378"/>
      <c r="W96" s="370"/>
      <c r="X96" s="370">
        <f>G96</f>
        <v>110.8</v>
      </c>
      <c r="Y96" s="363">
        <f>F96</f>
        <v>3</v>
      </c>
      <c r="Z96" s="377"/>
      <c r="AA96" s="370"/>
    </row>
    <row r="97" spans="1:27" s="371" customFormat="1" ht="10.5" x14ac:dyDescent="0.2">
      <c r="A97" s="372">
        <v>95</v>
      </c>
      <c r="B97" s="373" t="s">
        <v>59</v>
      </c>
      <c r="C97" s="386">
        <v>13</v>
      </c>
      <c r="D97" s="370">
        <v>1</v>
      </c>
      <c r="E97" s="373" t="s">
        <v>75</v>
      </c>
      <c r="F97" s="374">
        <v>4</v>
      </c>
      <c r="G97" s="375">
        <f t="shared" si="31"/>
        <v>64.900000000000006</v>
      </c>
      <c r="H97" s="376">
        <v>64.900000000000006</v>
      </c>
      <c r="I97" s="376"/>
      <c r="J97" s="376"/>
      <c r="K97" s="376"/>
      <c r="L97" s="376">
        <f t="shared" si="32"/>
        <v>64.900000000000006</v>
      </c>
      <c r="M97" s="376"/>
      <c r="N97" s="374">
        <v>1983</v>
      </c>
      <c r="O97" s="375">
        <f t="shared" si="29"/>
        <v>64.900000000000006</v>
      </c>
      <c r="P97" s="376"/>
      <c r="Q97" s="376">
        <f>G97</f>
        <v>64.900000000000006</v>
      </c>
      <c r="R97" s="376"/>
      <c r="S97" s="376"/>
      <c r="T97" s="370">
        <v>1</v>
      </c>
      <c r="U97" s="377">
        <f t="shared" ref="U97:U100" si="42">G97</f>
        <v>64.900000000000006</v>
      </c>
      <c r="V97" s="378">
        <f t="shared" ref="V97:V100" si="43">H97</f>
        <v>64.900000000000006</v>
      </c>
      <c r="W97" s="370">
        <f t="shared" ref="W97:W100" si="44">F97</f>
        <v>4</v>
      </c>
      <c r="X97" s="370"/>
      <c r="Y97" s="363"/>
      <c r="Z97" s="377"/>
      <c r="AA97" s="370">
        <v>1</v>
      </c>
    </row>
    <row r="98" spans="1:27" s="371" customFormat="1" ht="10.5" x14ac:dyDescent="0.2">
      <c r="A98" s="372">
        <v>96</v>
      </c>
      <c r="B98" s="373" t="s">
        <v>59</v>
      </c>
      <c r="C98" s="374"/>
      <c r="D98" s="370">
        <v>2</v>
      </c>
      <c r="E98" s="373" t="s">
        <v>441</v>
      </c>
      <c r="F98" s="374">
        <v>6</v>
      </c>
      <c r="G98" s="375">
        <f t="shared" si="31"/>
        <v>64.7</v>
      </c>
      <c r="H98" s="376">
        <v>64.7</v>
      </c>
      <c r="I98" s="376"/>
      <c r="J98" s="376"/>
      <c r="K98" s="376"/>
      <c r="L98" s="376">
        <f t="shared" si="32"/>
        <v>64.7</v>
      </c>
      <c r="M98" s="376"/>
      <c r="N98" s="374">
        <v>1983</v>
      </c>
      <c r="O98" s="375">
        <f t="shared" si="29"/>
        <v>64.7</v>
      </c>
      <c r="P98" s="376"/>
      <c r="Q98" s="376">
        <f>G98</f>
        <v>64.7</v>
      </c>
      <c r="R98" s="376"/>
      <c r="S98" s="376"/>
      <c r="T98" s="370">
        <v>1</v>
      </c>
      <c r="U98" s="377">
        <f t="shared" si="42"/>
        <v>64.7</v>
      </c>
      <c r="V98" s="378">
        <f t="shared" si="43"/>
        <v>64.7</v>
      </c>
      <c r="W98" s="370">
        <f t="shared" si="44"/>
        <v>6</v>
      </c>
      <c r="X98" s="370"/>
      <c r="Y98" s="363"/>
      <c r="Z98" s="377"/>
      <c r="AA98" s="370">
        <v>1</v>
      </c>
    </row>
    <row r="99" spans="1:27" s="371" customFormat="1" ht="10.5" x14ac:dyDescent="0.2">
      <c r="A99" s="372">
        <v>97</v>
      </c>
      <c r="B99" s="373" t="s">
        <v>59</v>
      </c>
      <c r="C99" s="386" t="s">
        <v>76</v>
      </c>
      <c r="D99" s="370">
        <v>1</v>
      </c>
      <c r="E99" s="373" t="s">
        <v>77</v>
      </c>
      <c r="F99" s="374">
        <v>4</v>
      </c>
      <c r="G99" s="375">
        <f t="shared" si="31"/>
        <v>38.799999999999997</v>
      </c>
      <c r="H99" s="376">
        <v>38.799999999999997</v>
      </c>
      <c r="I99" s="376"/>
      <c r="J99" s="376"/>
      <c r="K99" s="376"/>
      <c r="L99" s="376">
        <f t="shared" si="32"/>
        <v>38.799999999999997</v>
      </c>
      <c r="M99" s="376"/>
      <c r="N99" s="374">
        <v>1970</v>
      </c>
      <c r="O99" s="375">
        <f t="shared" si="29"/>
        <v>38.799999999999997</v>
      </c>
      <c r="P99" s="376"/>
      <c r="Q99" s="376">
        <f>G99</f>
        <v>38.799999999999997</v>
      </c>
      <c r="R99" s="376"/>
      <c r="S99" s="376"/>
      <c r="T99" s="370">
        <v>1</v>
      </c>
      <c r="U99" s="377">
        <f t="shared" si="42"/>
        <v>38.799999999999997</v>
      </c>
      <c r="V99" s="378">
        <f t="shared" si="43"/>
        <v>38.799999999999997</v>
      </c>
      <c r="W99" s="370">
        <f t="shared" si="44"/>
        <v>4</v>
      </c>
      <c r="X99" s="370"/>
      <c r="Y99" s="363"/>
      <c r="Z99" s="377"/>
      <c r="AA99" s="370">
        <v>1</v>
      </c>
    </row>
    <row r="100" spans="1:27" s="371" customFormat="1" ht="10.5" x14ac:dyDescent="0.2">
      <c r="A100" s="372">
        <v>98</v>
      </c>
      <c r="B100" s="373" t="s">
        <v>59</v>
      </c>
      <c r="C100" s="374"/>
      <c r="D100" s="370">
        <v>2</v>
      </c>
      <c r="E100" s="373" t="s">
        <v>78</v>
      </c>
      <c r="F100" s="374">
        <v>5</v>
      </c>
      <c r="G100" s="375">
        <f t="shared" si="31"/>
        <v>73.3</v>
      </c>
      <c r="H100" s="376">
        <v>73.3</v>
      </c>
      <c r="I100" s="376"/>
      <c r="J100" s="376"/>
      <c r="K100" s="376"/>
      <c r="L100" s="376">
        <f t="shared" si="32"/>
        <v>73.3</v>
      </c>
      <c r="M100" s="376"/>
      <c r="N100" s="374">
        <v>1970</v>
      </c>
      <c r="O100" s="375">
        <f t="shared" si="29"/>
        <v>73.3</v>
      </c>
      <c r="P100" s="376"/>
      <c r="Q100" s="376"/>
      <c r="R100" s="376">
        <f>G100</f>
        <v>73.3</v>
      </c>
      <c r="S100" s="376"/>
      <c r="T100" s="370">
        <v>1</v>
      </c>
      <c r="U100" s="377">
        <f t="shared" si="42"/>
        <v>73.3</v>
      </c>
      <c r="V100" s="378">
        <f t="shared" si="43"/>
        <v>73.3</v>
      </c>
      <c r="W100" s="370">
        <f t="shared" si="44"/>
        <v>5</v>
      </c>
      <c r="X100" s="370"/>
      <c r="Y100" s="363"/>
      <c r="Z100" s="377"/>
      <c r="AA100" s="370">
        <v>1</v>
      </c>
    </row>
    <row r="101" spans="1:27" s="371" customFormat="1" ht="10.5" x14ac:dyDescent="0.2">
      <c r="A101" s="372">
        <v>99</v>
      </c>
      <c r="B101" s="373" t="s">
        <v>59</v>
      </c>
      <c r="C101" s="386">
        <v>14</v>
      </c>
      <c r="D101" s="370">
        <v>1</v>
      </c>
      <c r="E101" s="373" t="s">
        <v>79</v>
      </c>
      <c r="F101" s="374">
        <v>1</v>
      </c>
      <c r="G101" s="375">
        <f t="shared" si="31"/>
        <v>30.9</v>
      </c>
      <c r="H101" s="376"/>
      <c r="I101" s="376">
        <v>30.9</v>
      </c>
      <c r="J101" s="376"/>
      <c r="K101" s="376"/>
      <c r="L101" s="376">
        <f t="shared" si="32"/>
        <v>30.9</v>
      </c>
      <c r="M101" s="376"/>
      <c r="N101" s="374">
        <v>1980</v>
      </c>
      <c r="O101" s="375">
        <f t="shared" si="29"/>
        <v>30.9</v>
      </c>
      <c r="P101" s="376"/>
      <c r="Q101" s="376">
        <f t="shared" ref="Q101:Q106" si="45">G101</f>
        <v>30.9</v>
      </c>
      <c r="R101" s="376"/>
      <c r="S101" s="376"/>
      <c r="T101" s="370">
        <v>1</v>
      </c>
      <c r="U101" s="377">
        <f t="shared" ref="U101:U111" si="46">G101</f>
        <v>30.9</v>
      </c>
      <c r="V101" s="378"/>
      <c r="W101" s="370">
        <f t="shared" si="30"/>
        <v>1</v>
      </c>
      <c r="X101" s="370"/>
      <c r="Y101" s="363"/>
      <c r="Z101" s="377"/>
      <c r="AA101" s="370"/>
    </row>
    <row r="102" spans="1:27" s="371" customFormat="1" ht="10.5" x14ac:dyDescent="0.2">
      <c r="A102" s="372">
        <v>100</v>
      </c>
      <c r="B102" s="373" t="s">
        <v>59</v>
      </c>
      <c r="C102" s="374"/>
      <c r="D102" s="370">
        <v>2</v>
      </c>
      <c r="E102" s="373" t="s">
        <v>547</v>
      </c>
      <c r="F102" s="374">
        <v>1</v>
      </c>
      <c r="G102" s="375">
        <f t="shared" si="31"/>
        <v>30.8</v>
      </c>
      <c r="H102" s="376"/>
      <c r="I102" s="376">
        <v>30.8</v>
      </c>
      <c r="J102" s="376"/>
      <c r="K102" s="376"/>
      <c r="L102" s="376">
        <f t="shared" si="32"/>
        <v>30.8</v>
      </c>
      <c r="M102" s="376"/>
      <c r="N102" s="374">
        <v>1980</v>
      </c>
      <c r="O102" s="375">
        <f t="shared" si="29"/>
        <v>30.8</v>
      </c>
      <c r="P102" s="376"/>
      <c r="Q102" s="376">
        <f t="shared" si="45"/>
        <v>30.8</v>
      </c>
      <c r="R102" s="376"/>
      <c r="S102" s="376"/>
      <c r="T102" s="370">
        <v>1</v>
      </c>
      <c r="U102" s="377">
        <f t="shared" si="46"/>
        <v>30.8</v>
      </c>
      <c r="V102" s="378"/>
      <c r="W102" s="370">
        <f t="shared" si="30"/>
        <v>1</v>
      </c>
      <c r="X102" s="370"/>
      <c r="Y102" s="363"/>
      <c r="Z102" s="377"/>
      <c r="AA102" s="370"/>
    </row>
    <row r="103" spans="1:27" s="371" customFormat="1" ht="10.5" x14ac:dyDescent="0.2">
      <c r="A103" s="372">
        <v>101</v>
      </c>
      <c r="B103" s="373" t="s">
        <v>59</v>
      </c>
      <c r="C103" s="374"/>
      <c r="D103" s="370">
        <v>3</v>
      </c>
      <c r="E103" s="373" t="s">
        <v>80</v>
      </c>
      <c r="F103" s="374">
        <v>6</v>
      </c>
      <c r="G103" s="375">
        <f t="shared" si="31"/>
        <v>31.6</v>
      </c>
      <c r="H103" s="376">
        <v>31.6</v>
      </c>
      <c r="I103" s="376"/>
      <c r="J103" s="376"/>
      <c r="K103" s="376"/>
      <c r="L103" s="376">
        <f t="shared" si="32"/>
        <v>31.6</v>
      </c>
      <c r="M103" s="376"/>
      <c r="N103" s="374">
        <v>1980</v>
      </c>
      <c r="O103" s="375">
        <f t="shared" si="29"/>
        <v>31.6</v>
      </c>
      <c r="P103" s="376"/>
      <c r="Q103" s="376">
        <f t="shared" si="45"/>
        <v>31.6</v>
      </c>
      <c r="R103" s="376"/>
      <c r="S103" s="376"/>
      <c r="T103" s="370">
        <v>1</v>
      </c>
      <c r="U103" s="377">
        <f t="shared" si="46"/>
        <v>31.6</v>
      </c>
      <c r="V103" s="378">
        <f t="shared" ref="V103" si="47">H103</f>
        <v>31.6</v>
      </c>
      <c r="W103" s="370">
        <f>F103</f>
        <v>6</v>
      </c>
      <c r="X103" s="370"/>
      <c r="Y103" s="363"/>
      <c r="Z103" s="377"/>
      <c r="AA103" s="370">
        <v>1</v>
      </c>
    </row>
    <row r="104" spans="1:27" s="371" customFormat="1" ht="10.5" x14ac:dyDescent="0.2">
      <c r="A104" s="372">
        <v>102</v>
      </c>
      <c r="B104" s="373" t="s">
        <v>59</v>
      </c>
      <c r="C104" s="374"/>
      <c r="D104" s="370">
        <v>4</v>
      </c>
      <c r="E104" s="76" t="s">
        <v>744</v>
      </c>
      <c r="F104" s="374">
        <v>0</v>
      </c>
      <c r="G104" s="375">
        <f t="shared" si="31"/>
        <v>30.6</v>
      </c>
      <c r="H104" s="376"/>
      <c r="I104" s="376">
        <v>30.6</v>
      </c>
      <c r="J104" s="376"/>
      <c r="K104" s="376"/>
      <c r="L104" s="376">
        <f t="shared" si="32"/>
        <v>30.6</v>
      </c>
      <c r="M104" s="376"/>
      <c r="N104" s="374">
        <v>1980</v>
      </c>
      <c r="O104" s="375">
        <f t="shared" si="29"/>
        <v>30.6</v>
      </c>
      <c r="P104" s="376"/>
      <c r="Q104" s="376">
        <f t="shared" si="45"/>
        <v>30.6</v>
      </c>
      <c r="R104" s="376"/>
      <c r="S104" s="376"/>
      <c r="T104" s="370">
        <v>1</v>
      </c>
      <c r="U104" s="377">
        <f t="shared" si="46"/>
        <v>30.6</v>
      </c>
      <c r="V104" s="378"/>
      <c r="W104" s="370">
        <f t="shared" si="30"/>
        <v>0</v>
      </c>
      <c r="X104" s="370"/>
      <c r="Y104" s="363"/>
      <c r="Z104" s="377"/>
      <c r="AA104" s="370"/>
    </row>
    <row r="105" spans="1:27" s="371" customFormat="1" ht="10.5" x14ac:dyDescent="0.2">
      <c r="A105" s="372">
        <v>103</v>
      </c>
      <c r="B105" s="373" t="s">
        <v>59</v>
      </c>
      <c r="C105" s="374"/>
      <c r="D105" s="370">
        <v>5</v>
      </c>
      <c r="E105" s="373" t="s">
        <v>81</v>
      </c>
      <c r="F105" s="374">
        <v>1</v>
      </c>
      <c r="G105" s="375">
        <f t="shared" si="31"/>
        <v>31.9</v>
      </c>
      <c r="H105" s="383">
        <v>31.9</v>
      </c>
      <c r="I105" s="376"/>
      <c r="J105" s="376"/>
      <c r="K105" s="376"/>
      <c r="L105" s="376">
        <f t="shared" si="32"/>
        <v>31.9</v>
      </c>
      <c r="M105" s="376"/>
      <c r="N105" s="374">
        <v>1980</v>
      </c>
      <c r="O105" s="375">
        <f t="shared" si="29"/>
        <v>31.9</v>
      </c>
      <c r="P105" s="376"/>
      <c r="Q105" s="376">
        <f t="shared" si="45"/>
        <v>31.9</v>
      </c>
      <c r="R105" s="376"/>
      <c r="S105" s="376"/>
      <c r="T105" s="370">
        <v>1</v>
      </c>
      <c r="U105" s="377">
        <f t="shared" si="46"/>
        <v>31.9</v>
      </c>
      <c r="V105" s="378">
        <f t="shared" ref="V105:V107" si="48">H105</f>
        <v>31.9</v>
      </c>
      <c r="W105" s="370">
        <f t="shared" si="30"/>
        <v>1</v>
      </c>
      <c r="X105" s="370"/>
      <c r="Y105" s="363"/>
      <c r="Z105" s="377"/>
      <c r="AA105" s="370">
        <v>1</v>
      </c>
    </row>
    <row r="106" spans="1:27" s="371" customFormat="1" ht="10.5" x14ac:dyDescent="0.2">
      <c r="A106" s="372">
        <v>104</v>
      </c>
      <c r="B106" s="373" t="s">
        <v>59</v>
      </c>
      <c r="C106" s="374"/>
      <c r="D106" s="370">
        <v>6</v>
      </c>
      <c r="E106" s="373" t="s">
        <v>82</v>
      </c>
      <c r="F106" s="374">
        <v>4</v>
      </c>
      <c r="G106" s="375">
        <f t="shared" si="31"/>
        <v>31.6</v>
      </c>
      <c r="H106" s="383">
        <v>31.6</v>
      </c>
      <c r="I106" s="376"/>
      <c r="J106" s="376"/>
      <c r="K106" s="376"/>
      <c r="L106" s="376">
        <f t="shared" si="32"/>
        <v>31.6</v>
      </c>
      <c r="M106" s="376"/>
      <c r="N106" s="374">
        <v>1980</v>
      </c>
      <c r="O106" s="375">
        <f t="shared" si="29"/>
        <v>31.6</v>
      </c>
      <c r="P106" s="376"/>
      <c r="Q106" s="376">
        <f t="shared" si="45"/>
        <v>31.6</v>
      </c>
      <c r="R106" s="376"/>
      <c r="S106" s="376"/>
      <c r="T106" s="370">
        <v>1</v>
      </c>
      <c r="U106" s="377">
        <f t="shared" si="46"/>
        <v>31.6</v>
      </c>
      <c r="V106" s="378">
        <f t="shared" si="48"/>
        <v>31.6</v>
      </c>
      <c r="W106" s="370">
        <f t="shared" si="30"/>
        <v>4</v>
      </c>
      <c r="X106" s="370"/>
      <c r="Y106" s="363"/>
      <c r="Z106" s="377"/>
      <c r="AA106" s="370">
        <v>1</v>
      </c>
    </row>
    <row r="107" spans="1:27" s="371" customFormat="1" ht="10.5" x14ac:dyDescent="0.2">
      <c r="A107" s="372">
        <v>105</v>
      </c>
      <c r="B107" s="373" t="s">
        <v>59</v>
      </c>
      <c r="C107" s="386">
        <v>15</v>
      </c>
      <c r="D107" s="370">
        <v>1</v>
      </c>
      <c r="E107" s="76" t="s">
        <v>738</v>
      </c>
      <c r="F107" s="374">
        <v>3</v>
      </c>
      <c r="G107" s="375">
        <f t="shared" si="31"/>
        <v>78.900000000000006</v>
      </c>
      <c r="H107" s="383"/>
      <c r="I107" s="376">
        <v>78.900000000000006</v>
      </c>
      <c r="J107" s="376"/>
      <c r="K107" s="376"/>
      <c r="L107" s="376">
        <f t="shared" si="32"/>
        <v>78.900000000000006</v>
      </c>
      <c r="M107" s="376"/>
      <c r="N107" s="374">
        <v>1983</v>
      </c>
      <c r="O107" s="375">
        <f t="shared" si="29"/>
        <v>78.900000000000006</v>
      </c>
      <c r="P107" s="376"/>
      <c r="Q107" s="376"/>
      <c r="R107" s="376">
        <f>G107</f>
        <v>78.900000000000006</v>
      </c>
      <c r="S107" s="376"/>
      <c r="T107" s="370">
        <v>1</v>
      </c>
      <c r="U107" s="377">
        <f t="shared" si="46"/>
        <v>78.900000000000006</v>
      </c>
      <c r="V107" s="378">
        <f t="shared" si="48"/>
        <v>0</v>
      </c>
      <c r="W107" s="370">
        <f t="shared" si="30"/>
        <v>3</v>
      </c>
      <c r="X107" s="370"/>
      <c r="Y107" s="363"/>
      <c r="Z107" s="377"/>
      <c r="AA107" s="370">
        <v>1</v>
      </c>
    </row>
    <row r="108" spans="1:27" s="371" customFormat="1" ht="10.5" x14ac:dyDescent="0.2">
      <c r="A108" s="372">
        <v>106</v>
      </c>
      <c r="B108" s="373" t="s">
        <v>59</v>
      </c>
      <c r="C108" s="374"/>
      <c r="D108" s="370">
        <v>2</v>
      </c>
      <c r="E108" s="373" t="s">
        <v>84</v>
      </c>
      <c r="F108" s="374">
        <v>4</v>
      </c>
      <c r="G108" s="375">
        <f t="shared" si="31"/>
        <v>66.8</v>
      </c>
      <c r="H108" s="383">
        <v>66.8</v>
      </c>
      <c r="I108" s="376"/>
      <c r="J108" s="376"/>
      <c r="K108" s="376"/>
      <c r="L108" s="376">
        <f t="shared" si="32"/>
        <v>66.8</v>
      </c>
      <c r="M108" s="376"/>
      <c r="N108" s="374">
        <v>1983</v>
      </c>
      <c r="O108" s="375">
        <f t="shared" si="29"/>
        <v>66.8</v>
      </c>
      <c r="P108" s="376"/>
      <c r="Q108" s="376"/>
      <c r="R108" s="376">
        <f>G108</f>
        <v>66.8</v>
      </c>
      <c r="S108" s="376"/>
      <c r="T108" s="370">
        <v>1</v>
      </c>
      <c r="U108" s="377">
        <f t="shared" si="46"/>
        <v>66.8</v>
      </c>
      <c r="V108" s="378"/>
      <c r="W108" s="370">
        <f t="shared" si="30"/>
        <v>4</v>
      </c>
      <c r="X108" s="370"/>
      <c r="Y108" s="363"/>
      <c r="Z108" s="377"/>
      <c r="AA108" s="370"/>
    </row>
    <row r="109" spans="1:27" s="371" customFormat="1" ht="10.5" x14ac:dyDescent="0.2">
      <c r="A109" s="372">
        <v>107</v>
      </c>
      <c r="B109" s="373" t="s">
        <v>59</v>
      </c>
      <c r="C109" s="386">
        <v>16</v>
      </c>
      <c r="D109" s="370">
        <v>1</v>
      </c>
      <c r="E109" s="373" t="s">
        <v>85</v>
      </c>
      <c r="F109" s="374">
        <v>6</v>
      </c>
      <c r="G109" s="375">
        <f t="shared" si="31"/>
        <v>30.8</v>
      </c>
      <c r="H109" s="383">
        <v>30.8</v>
      </c>
      <c r="I109" s="376"/>
      <c r="J109" s="376"/>
      <c r="K109" s="376"/>
      <c r="L109" s="376">
        <f t="shared" si="32"/>
        <v>30.8</v>
      </c>
      <c r="M109" s="376"/>
      <c r="N109" s="374">
        <v>1981</v>
      </c>
      <c r="O109" s="375">
        <f t="shared" si="29"/>
        <v>30.8</v>
      </c>
      <c r="P109" s="376"/>
      <c r="Q109" s="376">
        <f>G109</f>
        <v>30.8</v>
      </c>
      <c r="R109" s="376"/>
      <c r="S109" s="376"/>
      <c r="T109" s="370">
        <v>1</v>
      </c>
      <c r="U109" s="377">
        <f t="shared" si="46"/>
        <v>30.8</v>
      </c>
      <c r="V109" s="378"/>
      <c r="W109" s="370">
        <f t="shared" si="30"/>
        <v>6</v>
      </c>
      <c r="X109" s="370"/>
      <c r="Y109" s="363"/>
      <c r="Z109" s="377"/>
      <c r="AA109" s="370"/>
    </row>
    <row r="110" spans="1:27" s="371" customFormat="1" ht="10.5" x14ac:dyDescent="0.2">
      <c r="A110" s="372">
        <v>108</v>
      </c>
      <c r="B110" s="373" t="s">
        <v>59</v>
      </c>
      <c r="C110" s="374"/>
      <c r="D110" s="370">
        <v>2</v>
      </c>
      <c r="E110" s="373" t="s">
        <v>86</v>
      </c>
      <c r="F110" s="374">
        <v>0</v>
      </c>
      <c r="G110" s="375">
        <f t="shared" si="31"/>
        <v>30.8</v>
      </c>
      <c r="H110" s="383">
        <v>30.8</v>
      </c>
      <c r="I110" s="376"/>
      <c r="J110" s="376"/>
      <c r="K110" s="376"/>
      <c r="L110" s="376">
        <f t="shared" si="32"/>
        <v>30.8</v>
      </c>
      <c r="M110" s="376"/>
      <c r="N110" s="374">
        <v>1981</v>
      </c>
      <c r="O110" s="375">
        <f t="shared" si="29"/>
        <v>30.8</v>
      </c>
      <c r="P110" s="376"/>
      <c r="Q110" s="376">
        <f>G110</f>
        <v>30.8</v>
      </c>
      <c r="R110" s="376"/>
      <c r="S110" s="376"/>
      <c r="T110" s="370">
        <v>1</v>
      </c>
      <c r="U110" s="377">
        <f t="shared" si="46"/>
        <v>30.8</v>
      </c>
      <c r="V110" s="378">
        <f t="shared" ref="V110:V111" si="49">H110</f>
        <v>30.8</v>
      </c>
      <c r="W110" s="370">
        <f t="shared" si="30"/>
        <v>0</v>
      </c>
      <c r="X110" s="370"/>
      <c r="Y110" s="363"/>
      <c r="Z110" s="377"/>
      <c r="AA110" s="370">
        <v>1</v>
      </c>
    </row>
    <row r="111" spans="1:27" s="371" customFormat="1" ht="10.5" x14ac:dyDescent="0.2">
      <c r="A111" s="372">
        <v>109</v>
      </c>
      <c r="B111" s="373" t="s">
        <v>59</v>
      </c>
      <c r="C111" s="374"/>
      <c r="D111" s="370">
        <v>3</v>
      </c>
      <c r="E111" s="373" t="s">
        <v>87</v>
      </c>
      <c r="F111" s="374">
        <v>2</v>
      </c>
      <c r="G111" s="375">
        <f t="shared" si="31"/>
        <v>30.8</v>
      </c>
      <c r="H111" s="383">
        <v>30.8</v>
      </c>
      <c r="I111" s="376"/>
      <c r="J111" s="376"/>
      <c r="K111" s="376"/>
      <c r="L111" s="376">
        <f t="shared" si="32"/>
        <v>30.8</v>
      </c>
      <c r="M111" s="376"/>
      <c r="N111" s="374">
        <v>1981</v>
      </c>
      <c r="O111" s="375">
        <f t="shared" si="29"/>
        <v>30.8</v>
      </c>
      <c r="P111" s="376"/>
      <c r="Q111" s="376">
        <f>G111</f>
        <v>30.8</v>
      </c>
      <c r="R111" s="376"/>
      <c r="S111" s="376"/>
      <c r="T111" s="370">
        <v>1</v>
      </c>
      <c r="U111" s="377">
        <f t="shared" si="46"/>
        <v>30.8</v>
      </c>
      <c r="V111" s="378">
        <f t="shared" si="49"/>
        <v>30.8</v>
      </c>
      <c r="W111" s="370">
        <f t="shared" si="30"/>
        <v>2</v>
      </c>
      <c r="X111" s="370"/>
      <c r="Y111" s="363"/>
      <c r="Z111" s="377"/>
      <c r="AA111" s="370">
        <v>1</v>
      </c>
    </row>
    <row r="112" spans="1:27" s="371" customFormat="1" ht="10.5" x14ac:dyDescent="0.2">
      <c r="A112" s="372">
        <v>110</v>
      </c>
      <c r="B112" s="373" t="s">
        <v>59</v>
      </c>
      <c r="C112" s="386">
        <v>17</v>
      </c>
      <c r="D112" s="370"/>
      <c r="E112" s="373" t="s">
        <v>88</v>
      </c>
      <c r="F112" s="374">
        <v>2</v>
      </c>
      <c r="G112" s="375">
        <f t="shared" si="31"/>
        <v>52</v>
      </c>
      <c r="H112" s="376">
        <v>52</v>
      </c>
      <c r="I112" s="376"/>
      <c r="J112" s="376"/>
      <c r="K112" s="376"/>
      <c r="L112" s="376">
        <f t="shared" si="32"/>
        <v>52</v>
      </c>
      <c r="M112" s="376"/>
      <c r="N112" s="374">
        <v>1986</v>
      </c>
      <c r="O112" s="375">
        <f t="shared" si="29"/>
        <v>52</v>
      </c>
      <c r="P112" s="376"/>
      <c r="Q112" s="376"/>
      <c r="R112" s="376">
        <f>G112</f>
        <v>52</v>
      </c>
      <c r="S112" s="376"/>
      <c r="T112" s="370"/>
      <c r="U112" s="377"/>
      <c r="V112" s="378"/>
      <c r="W112" s="370"/>
      <c r="X112" s="370">
        <f>G112</f>
        <v>52</v>
      </c>
      <c r="Y112" s="363">
        <f>F112</f>
        <v>2</v>
      </c>
      <c r="Z112" s="377"/>
      <c r="AA112" s="370"/>
    </row>
    <row r="113" spans="1:27" s="371" customFormat="1" ht="10.5" x14ac:dyDescent="0.2">
      <c r="A113" s="372">
        <v>111</v>
      </c>
      <c r="B113" s="373" t="s">
        <v>59</v>
      </c>
      <c r="C113" s="386">
        <v>18</v>
      </c>
      <c r="D113" s="370">
        <v>1</v>
      </c>
      <c r="E113" s="76" t="s">
        <v>773</v>
      </c>
      <c r="F113" s="374">
        <v>1</v>
      </c>
      <c r="G113" s="375">
        <f t="shared" si="31"/>
        <v>30.9</v>
      </c>
      <c r="H113" s="376"/>
      <c r="I113" s="376">
        <v>30.9</v>
      </c>
      <c r="J113" s="376"/>
      <c r="K113" s="376"/>
      <c r="L113" s="376">
        <f t="shared" si="32"/>
        <v>30.9</v>
      </c>
      <c r="M113" s="376"/>
      <c r="N113" s="374">
        <v>1984</v>
      </c>
      <c r="O113" s="375">
        <f t="shared" si="29"/>
        <v>30.9</v>
      </c>
      <c r="P113" s="376"/>
      <c r="Q113" s="376">
        <f t="shared" ref="Q113:Q118" si="50">G113</f>
        <v>30.9</v>
      </c>
      <c r="R113" s="376"/>
      <c r="S113" s="376"/>
      <c r="T113" s="370">
        <v>1</v>
      </c>
      <c r="U113" s="377">
        <f t="shared" ref="U113:U129" si="51">G113</f>
        <v>30.9</v>
      </c>
      <c r="V113" s="378"/>
      <c r="W113" s="370">
        <f t="shared" si="30"/>
        <v>1</v>
      </c>
      <c r="X113" s="370"/>
      <c r="Y113" s="363"/>
      <c r="Z113" s="377"/>
      <c r="AA113" s="370"/>
    </row>
    <row r="114" spans="1:27" s="371" customFormat="1" ht="10.5" x14ac:dyDescent="0.2">
      <c r="A114" s="372">
        <v>112</v>
      </c>
      <c r="B114" s="373" t="s">
        <v>59</v>
      </c>
      <c r="C114" s="374"/>
      <c r="D114" s="370">
        <v>2</v>
      </c>
      <c r="E114" s="373" t="s">
        <v>598</v>
      </c>
      <c r="F114" s="374">
        <v>1</v>
      </c>
      <c r="G114" s="375">
        <f t="shared" si="31"/>
        <v>30.4</v>
      </c>
      <c r="H114" s="376"/>
      <c r="I114" s="376">
        <v>30.4</v>
      </c>
      <c r="J114" s="376"/>
      <c r="K114" s="376"/>
      <c r="L114" s="376">
        <f t="shared" si="32"/>
        <v>30.4</v>
      </c>
      <c r="M114" s="376"/>
      <c r="N114" s="374">
        <v>1984</v>
      </c>
      <c r="O114" s="375">
        <f t="shared" si="29"/>
        <v>30.4</v>
      </c>
      <c r="P114" s="376"/>
      <c r="Q114" s="376">
        <f t="shared" si="50"/>
        <v>30.4</v>
      </c>
      <c r="R114" s="376"/>
      <c r="S114" s="376"/>
      <c r="T114" s="370">
        <v>1</v>
      </c>
      <c r="U114" s="377">
        <f t="shared" si="51"/>
        <v>30.4</v>
      </c>
      <c r="V114" s="378"/>
      <c r="W114" s="370">
        <f t="shared" si="30"/>
        <v>1</v>
      </c>
      <c r="X114" s="370"/>
      <c r="Y114" s="363"/>
      <c r="Z114" s="377"/>
      <c r="AA114" s="370"/>
    </row>
    <row r="115" spans="1:27" s="371" customFormat="1" ht="10.5" x14ac:dyDescent="0.2">
      <c r="A115" s="372">
        <v>113</v>
      </c>
      <c r="B115" s="373" t="s">
        <v>59</v>
      </c>
      <c r="C115" s="374"/>
      <c r="D115" s="370">
        <v>3</v>
      </c>
      <c r="E115" s="373" t="s">
        <v>89</v>
      </c>
      <c r="F115" s="374">
        <v>1</v>
      </c>
      <c r="G115" s="375">
        <f t="shared" si="31"/>
        <v>31.5</v>
      </c>
      <c r="H115" s="376">
        <v>31.5</v>
      </c>
      <c r="I115" s="376"/>
      <c r="J115" s="376"/>
      <c r="K115" s="376"/>
      <c r="L115" s="376">
        <f t="shared" si="32"/>
        <v>31.5</v>
      </c>
      <c r="M115" s="376"/>
      <c r="N115" s="374">
        <v>1984</v>
      </c>
      <c r="O115" s="375">
        <f t="shared" si="29"/>
        <v>31.5</v>
      </c>
      <c r="P115" s="376"/>
      <c r="Q115" s="376">
        <f t="shared" si="50"/>
        <v>31.5</v>
      </c>
      <c r="R115" s="376"/>
      <c r="S115" s="376"/>
      <c r="T115" s="370">
        <v>1</v>
      </c>
      <c r="U115" s="377">
        <f t="shared" si="51"/>
        <v>31.5</v>
      </c>
      <c r="V115" s="378">
        <f t="shared" ref="V115" si="52">H115</f>
        <v>31.5</v>
      </c>
      <c r="W115" s="370">
        <f>F115</f>
        <v>1</v>
      </c>
      <c r="X115" s="370"/>
      <c r="Y115" s="363"/>
      <c r="Z115" s="377"/>
      <c r="AA115" s="370">
        <v>1</v>
      </c>
    </row>
    <row r="116" spans="1:27" s="371" customFormat="1" ht="10.5" x14ac:dyDescent="0.2">
      <c r="A116" s="372">
        <v>114</v>
      </c>
      <c r="B116" s="373" t="s">
        <v>59</v>
      </c>
      <c r="C116" s="374"/>
      <c r="D116" s="370">
        <v>4</v>
      </c>
      <c r="E116" s="373" t="s">
        <v>90</v>
      </c>
      <c r="F116" s="374">
        <v>2</v>
      </c>
      <c r="G116" s="375">
        <f t="shared" si="31"/>
        <v>30.5</v>
      </c>
      <c r="H116" s="376"/>
      <c r="I116" s="376">
        <v>30.5</v>
      </c>
      <c r="J116" s="376"/>
      <c r="K116" s="376"/>
      <c r="L116" s="376">
        <f t="shared" si="32"/>
        <v>30.5</v>
      </c>
      <c r="M116" s="376"/>
      <c r="N116" s="374">
        <v>1984</v>
      </c>
      <c r="O116" s="375">
        <f t="shared" si="29"/>
        <v>30.5</v>
      </c>
      <c r="P116" s="376"/>
      <c r="Q116" s="376">
        <f t="shared" si="50"/>
        <v>30.5</v>
      </c>
      <c r="R116" s="376"/>
      <c r="S116" s="376"/>
      <c r="T116" s="370">
        <v>1</v>
      </c>
      <c r="U116" s="377">
        <f t="shared" si="51"/>
        <v>30.5</v>
      </c>
      <c r="V116" s="378"/>
      <c r="W116" s="370">
        <f t="shared" si="30"/>
        <v>2</v>
      </c>
      <c r="X116" s="370"/>
      <c r="Y116" s="363"/>
      <c r="Z116" s="377"/>
      <c r="AA116" s="370"/>
    </row>
    <row r="117" spans="1:27" s="371" customFormat="1" ht="10.5" x14ac:dyDescent="0.2">
      <c r="A117" s="372">
        <v>115</v>
      </c>
      <c r="B117" s="373" t="s">
        <v>59</v>
      </c>
      <c r="C117" s="374"/>
      <c r="D117" s="370">
        <v>5</v>
      </c>
      <c r="E117" s="373"/>
      <c r="F117" s="374">
        <v>4</v>
      </c>
      <c r="G117" s="375">
        <f t="shared" si="31"/>
        <v>30.8</v>
      </c>
      <c r="H117" s="376"/>
      <c r="I117" s="376">
        <v>30.8</v>
      </c>
      <c r="J117" s="376"/>
      <c r="K117" s="376"/>
      <c r="L117" s="376">
        <f t="shared" si="32"/>
        <v>30.8</v>
      </c>
      <c r="M117" s="376"/>
      <c r="N117" s="374">
        <v>1984</v>
      </c>
      <c r="O117" s="375">
        <f t="shared" si="29"/>
        <v>30.8</v>
      </c>
      <c r="P117" s="376"/>
      <c r="Q117" s="376">
        <f t="shared" si="50"/>
        <v>30.8</v>
      </c>
      <c r="R117" s="376"/>
      <c r="S117" s="376"/>
      <c r="T117" s="370">
        <v>1</v>
      </c>
      <c r="U117" s="377">
        <f t="shared" si="51"/>
        <v>30.8</v>
      </c>
      <c r="V117" s="378"/>
      <c r="W117" s="370">
        <f t="shared" si="30"/>
        <v>4</v>
      </c>
      <c r="X117" s="370"/>
      <c r="Y117" s="363"/>
      <c r="Z117" s="377"/>
      <c r="AA117" s="370"/>
    </row>
    <row r="118" spans="1:27" s="371" customFormat="1" ht="10.5" x14ac:dyDescent="0.2">
      <c r="A118" s="372">
        <v>116</v>
      </c>
      <c r="B118" s="373" t="s">
        <v>59</v>
      </c>
      <c r="C118" s="374"/>
      <c r="D118" s="370">
        <v>6</v>
      </c>
      <c r="E118" s="373" t="s">
        <v>485</v>
      </c>
      <c r="F118" s="374">
        <v>5</v>
      </c>
      <c r="G118" s="375">
        <f t="shared" si="31"/>
        <v>30.5</v>
      </c>
      <c r="H118" s="376"/>
      <c r="I118" s="376">
        <v>30.5</v>
      </c>
      <c r="J118" s="376"/>
      <c r="K118" s="376"/>
      <c r="L118" s="376">
        <f t="shared" si="32"/>
        <v>30.5</v>
      </c>
      <c r="M118" s="376"/>
      <c r="N118" s="374">
        <v>1984</v>
      </c>
      <c r="O118" s="375">
        <f t="shared" si="29"/>
        <v>30.5</v>
      </c>
      <c r="P118" s="376"/>
      <c r="Q118" s="376">
        <f t="shared" si="50"/>
        <v>30.5</v>
      </c>
      <c r="R118" s="376"/>
      <c r="S118" s="376"/>
      <c r="T118" s="370">
        <v>1</v>
      </c>
      <c r="U118" s="377">
        <f t="shared" si="51"/>
        <v>30.5</v>
      </c>
      <c r="V118" s="378"/>
      <c r="W118" s="370">
        <f t="shared" si="30"/>
        <v>5</v>
      </c>
      <c r="X118" s="370"/>
      <c r="Y118" s="363"/>
      <c r="Z118" s="377"/>
      <c r="AA118" s="370"/>
    </row>
    <row r="119" spans="1:27" s="371" customFormat="1" ht="10.5" x14ac:dyDescent="0.2">
      <c r="A119" s="372">
        <v>117</v>
      </c>
      <c r="B119" s="373" t="s">
        <v>59</v>
      </c>
      <c r="C119" s="386" t="s">
        <v>528</v>
      </c>
      <c r="D119" s="370"/>
      <c r="E119" s="373" t="s">
        <v>529</v>
      </c>
      <c r="F119" s="374">
        <v>0</v>
      </c>
      <c r="G119" s="375">
        <f t="shared" si="31"/>
        <v>81</v>
      </c>
      <c r="H119" s="376">
        <v>81</v>
      </c>
      <c r="I119" s="376"/>
      <c r="J119" s="376"/>
      <c r="K119" s="376"/>
      <c r="L119" s="376">
        <f t="shared" si="32"/>
        <v>81</v>
      </c>
      <c r="M119" s="376"/>
      <c r="N119" s="374">
        <v>2011</v>
      </c>
      <c r="O119" s="375">
        <f t="shared" si="29"/>
        <v>81</v>
      </c>
      <c r="P119" s="376"/>
      <c r="Q119" s="376"/>
      <c r="R119" s="376">
        <f t="shared" ref="R119:R129" si="53">G119</f>
        <v>81</v>
      </c>
      <c r="S119" s="376"/>
      <c r="T119" s="370"/>
      <c r="U119" s="377"/>
      <c r="V119" s="378"/>
      <c r="W119" s="370"/>
      <c r="X119" s="370">
        <v>81</v>
      </c>
      <c r="Y119" s="363">
        <f>F119</f>
        <v>0</v>
      </c>
      <c r="Z119" s="377"/>
      <c r="AA119" s="370"/>
    </row>
    <row r="120" spans="1:27" s="371" customFormat="1" ht="10.5" x14ac:dyDescent="0.2">
      <c r="A120" s="372">
        <v>118</v>
      </c>
      <c r="B120" s="373" t="s">
        <v>91</v>
      </c>
      <c r="C120" s="386">
        <v>1</v>
      </c>
      <c r="D120" s="370">
        <v>1</v>
      </c>
      <c r="E120" s="76" t="s">
        <v>788</v>
      </c>
      <c r="F120" s="374">
        <v>3</v>
      </c>
      <c r="G120" s="375">
        <f t="shared" si="31"/>
        <v>62.7</v>
      </c>
      <c r="H120" s="376"/>
      <c r="I120" s="376">
        <v>62.7</v>
      </c>
      <c r="J120" s="376"/>
      <c r="K120" s="376"/>
      <c r="L120" s="376">
        <f t="shared" si="32"/>
        <v>62.7</v>
      </c>
      <c r="M120" s="376"/>
      <c r="N120" s="374">
        <v>1994</v>
      </c>
      <c r="O120" s="375">
        <f t="shared" si="29"/>
        <v>62.7</v>
      </c>
      <c r="P120" s="376"/>
      <c r="Q120" s="376"/>
      <c r="R120" s="376">
        <f t="shared" si="53"/>
        <v>62.7</v>
      </c>
      <c r="S120" s="376"/>
      <c r="T120" s="370">
        <v>1</v>
      </c>
      <c r="U120" s="377">
        <f t="shared" si="51"/>
        <v>62.7</v>
      </c>
      <c r="V120" s="378"/>
      <c r="W120" s="370">
        <f t="shared" si="30"/>
        <v>3</v>
      </c>
      <c r="X120" s="370"/>
      <c r="Y120" s="363"/>
      <c r="Z120" s="377"/>
      <c r="AA120" s="370"/>
    </row>
    <row r="121" spans="1:27" s="371" customFormat="1" ht="10.5" x14ac:dyDescent="0.2">
      <c r="A121" s="372">
        <v>119</v>
      </c>
      <c r="B121" s="373" t="s">
        <v>91</v>
      </c>
      <c r="C121" s="374"/>
      <c r="D121" s="370">
        <v>2</v>
      </c>
      <c r="E121" s="373"/>
      <c r="F121" s="374">
        <v>2</v>
      </c>
      <c r="G121" s="375">
        <f t="shared" si="31"/>
        <v>62.4</v>
      </c>
      <c r="H121" s="376"/>
      <c r="I121" s="376">
        <v>62.4</v>
      </c>
      <c r="J121" s="376"/>
      <c r="K121" s="376"/>
      <c r="L121" s="376">
        <f t="shared" si="32"/>
        <v>62.4</v>
      </c>
      <c r="M121" s="376"/>
      <c r="N121" s="374">
        <v>1994</v>
      </c>
      <c r="O121" s="375">
        <f t="shared" si="29"/>
        <v>62.4</v>
      </c>
      <c r="P121" s="376"/>
      <c r="Q121" s="376"/>
      <c r="R121" s="376">
        <f t="shared" si="53"/>
        <v>62.4</v>
      </c>
      <c r="S121" s="376"/>
      <c r="T121" s="370">
        <v>1</v>
      </c>
      <c r="U121" s="377">
        <f t="shared" si="51"/>
        <v>62.4</v>
      </c>
      <c r="V121" s="378"/>
      <c r="W121" s="370">
        <f t="shared" si="30"/>
        <v>2</v>
      </c>
      <c r="X121" s="370"/>
      <c r="Y121" s="363"/>
      <c r="Z121" s="377"/>
      <c r="AA121" s="370"/>
    </row>
    <row r="122" spans="1:27" s="371" customFormat="1" ht="10.5" x14ac:dyDescent="0.2">
      <c r="A122" s="372">
        <v>120</v>
      </c>
      <c r="B122" s="373" t="s">
        <v>91</v>
      </c>
      <c r="C122" s="386">
        <v>3</v>
      </c>
      <c r="D122" s="370">
        <v>1</v>
      </c>
      <c r="E122" s="373" t="s">
        <v>486</v>
      </c>
      <c r="F122" s="374">
        <v>2</v>
      </c>
      <c r="G122" s="375">
        <f t="shared" si="31"/>
        <v>63.7</v>
      </c>
      <c r="H122" s="376">
        <v>63.7</v>
      </c>
      <c r="I122" s="376"/>
      <c r="J122" s="376"/>
      <c r="K122" s="376"/>
      <c r="L122" s="376">
        <f t="shared" si="32"/>
        <v>63.7</v>
      </c>
      <c r="M122" s="376"/>
      <c r="N122" s="374">
        <v>1994</v>
      </c>
      <c r="O122" s="375">
        <f t="shared" si="29"/>
        <v>63.7</v>
      </c>
      <c r="P122" s="376"/>
      <c r="Q122" s="376"/>
      <c r="R122" s="376">
        <f t="shared" si="53"/>
        <v>63.7</v>
      </c>
      <c r="S122" s="376"/>
      <c r="T122" s="370">
        <v>1</v>
      </c>
      <c r="U122" s="377">
        <f t="shared" si="51"/>
        <v>63.7</v>
      </c>
      <c r="V122" s="378">
        <f t="shared" ref="V122:V125" si="54">H122</f>
        <v>63.7</v>
      </c>
      <c r="W122" s="370">
        <f t="shared" si="30"/>
        <v>2</v>
      </c>
      <c r="X122" s="370"/>
      <c r="Y122" s="363"/>
      <c r="Z122" s="377"/>
      <c r="AA122" s="370">
        <v>1</v>
      </c>
    </row>
    <row r="123" spans="1:27" s="371" customFormat="1" ht="10.5" x14ac:dyDescent="0.2">
      <c r="A123" s="372">
        <v>121</v>
      </c>
      <c r="B123" s="373" t="s">
        <v>91</v>
      </c>
      <c r="C123" s="374"/>
      <c r="D123" s="370">
        <v>2</v>
      </c>
      <c r="E123" s="373" t="s">
        <v>92</v>
      </c>
      <c r="F123" s="374">
        <v>2</v>
      </c>
      <c r="G123" s="375">
        <f t="shared" si="31"/>
        <v>63.9</v>
      </c>
      <c r="H123" s="376">
        <v>63.9</v>
      </c>
      <c r="I123" s="376"/>
      <c r="J123" s="376"/>
      <c r="K123" s="376"/>
      <c r="L123" s="376">
        <f t="shared" si="32"/>
        <v>63.9</v>
      </c>
      <c r="M123" s="376"/>
      <c r="N123" s="374">
        <v>1994</v>
      </c>
      <c r="O123" s="375">
        <f t="shared" si="29"/>
        <v>63.9</v>
      </c>
      <c r="P123" s="376"/>
      <c r="Q123" s="376"/>
      <c r="R123" s="376">
        <f t="shared" si="53"/>
        <v>63.9</v>
      </c>
      <c r="S123" s="376"/>
      <c r="T123" s="370">
        <v>1</v>
      </c>
      <c r="U123" s="377">
        <f t="shared" si="51"/>
        <v>63.9</v>
      </c>
      <c r="V123" s="378">
        <f t="shared" si="54"/>
        <v>63.9</v>
      </c>
      <c r="W123" s="370">
        <f t="shared" si="30"/>
        <v>2</v>
      </c>
      <c r="X123" s="370"/>
      <c r="Y123" s="363"/>
      <c r="Z123" s="377"/>
      <c r="AA123" s="370">
        <v>1</v>
      </c>
    </row>
    <row r="124" spans="1:27" s="371" customFormat="1" ht="10.5" x14ac:dyDescent="0.2">
      <c r="A124" s="372">
        <v>122</v>
      </c>
      <c r="B124" s="373" t="s">
        <v>91</v>
      </c>
      <c r="C124" s="386">
        <v>5</v>
      </c>
      <c r="D124" s="370">
        <v>1</v>
      </c>
      <c r="E124" s="373" t="s">
        <v>93</v>
      </c>
      <c r="F124" s="374">
        <v>3</v>
      </c>
      <c r="G124" s="375">
        <f t="shared" si="31"/>
        <v>70.2</v>
      </c>
      <c r="H124" s="376">
        <v>70.2</v>
      </c>
      <c r="I124" s="376"/>
      <c r="J124" s="376"/>
      <c r="K124" s="376"/>
      <c r="L124" s="376">
        <f t="shared" si="32"/>
        <v>70.2</v>
      </c>
      <c r="M124" s="376"/>
      <c r="N124" s="374">
        <v>1995</v>
      </c>
      <c r="O124" s="375">
        <f t="shared" si="29"/>
        <v>70.2</v>
      </c>
      <c r="P124" s="376"/>
      <c r="Q124" s="376"/>
      <c r="R124" s="376">
        <f t="shared" si="53"/>
        <v>70.2</v>
      </c>
      <c r="S124" s="376"/>
      <c r="T124" s="370">
        <v>1</v>
      </c>
      <c r="U124" s="377">
        <f t="shared" si="51"/>
        <v>70.2</v>
      </c>
      <c r="V124" s="378">
        <f t="shared" si="54"/>
        <v>70.2</v>
      </c>
      <c r="W124" s="370">
        <f t="shared" si="30"/>
        <v>3</v>
      </c>
      <c r="X124" s="370"/>
      <c r="Y124" s="363"/>
      <c r="Z124" s="377"/>
      <c r="AA124" s="370">
        <v>1</v>
      </c>
    </row>
    <row r="125" spans="1:27" s="371" customFormat="1" ht="10.5" x14ac:dyDescent="0.2">
      <c r="A125" s="372">
        <v>123</v>
      </c>
      <c r="B125" s="373" t="s">
        <v>91</v>
      </c>
      <c r="C125" s="374"/>
      <c r="D125" s="370">
        <v>2</v>
      </c>
      <c r="E125" s="373" t="s">
        <v>94</v>
      </c>
      <c r="F125" s="374">
        <v>8</v>
      </c>
      <c r="G125" s="375">
        <f t="shared" si="31"/>
        <v>64.8</v>
      </c>
      <c r="H125" s="376">
        <v>64.8</v>
      </c>
      <c r="I125" s="376"/>
      <c r="J125" s="376"/>
      <c r="K125" s="376"/>
      <c r="L125" s="376">
        <f t="shared" si="32"/>
        <v>64.8</v>
      </c>
      <c r="M125" s="376"/>
      <c r="N125" s="374">
        <v>1995</v>
      </c>
      <c r="O125" s="375">
        <f t="shared" si="29"/>
        <v>64.8</v>
      </c>
      <c r="P125" s="376"/>
      <c r="Q125" s="376"/>
      <c r="R125" s="376">
        <f t="shared" si="53"/>
        <v>64.8</v>
      </c>
      <c r="S125" s="376"/>
      <c r="T125" s="370">
        <v>1</v>
      </c>
      <c r="U125" s="377">
        <f t="shared" si="51"/>
        <v>64.8</v>
      </c>
      <c r="V125" s="378">
        <f t="shared" si="54"/>
        <v>64.8</v>
      </c>
      <c r="W125" s="370">
        <f t="shared" si="30"/>
        <v>8</v>
      </c>
      <c r="X125" s="370"/>
      <c r="Y125" s="363"/>
      <c r="Z125" s="377"/>
      <c r="AA125" s="370">
        <v>1</v>
      </c>
    </row>
    <row r="126" spans="1:27" s="371" customFormat="1" ht="10.5" x14ac:dyDescent="0.2">
      <c r="A126" s="372">
        <v>124</v>
      </c>
      <c r="B126" s="373" t="s">
        <v>91</v>
      </c>
      <c r="C126" s="386">
        <v>7</v>
      </c>
      <c r="D126" s="370">
        <v>1</v>
      </c>
      <c r="E126" s="76" t="s">
        <v>789</v>
      </c>
      <c r="F126" s="374">
        <v>4</v>
      </c>
      <c r="G126" s="375">
        <f t="shared" si="31"/>
        <v>61.8</v>
      </c>
      <c r="H126" s="376"/>
      <c r="I126" s="376">
        <v>61.8</v>
      </c>
      <c r="J126" s="376"/>
      <c r="K126" s="376"/>
      <c r="L126" s="376">
        <f t="shared" si="32"/>
        <v>61.8</v>
      </c>
      <c r="M126" s="376"/>
      <c r="N126" s="374">
        <v>1995</v>
      </c>
      <c r="O126" s="375">
        <f t="shared" si="29"/>
        <v>61.8</v>
      </c>
      <c r="P126" s="376"/>
      <c r="Q126" s="376"/>
      <c r="R126" s="376">
        <f t="shared" si="53"/>
        <v>61.8</v>
      </c>
      <c r="S126" s="376"/>
      <c r="T126" s="370">
        <v>1</v>
      </c>
      <c r="U126" s="377">
        <f t="shared" si="51"/>
        <v>61.8</v>
      </c>
      <c r="V126" s="378"/>
      <c r="W126" s="370">
        <f t="shared" si="30"/>
        <v>4</v>
      </c>
      <c r="X126" s="370"/>
      <c r="Y126" s="363"/>
      <c r="Z126" s="377"/>
      <c r="AA126" s="370"/>
    </row>
    <row r="127" spans="1:27" s="371" customFormat="1" ht="10.5" x14ac:dyDescent="0.2">
      <c r="A127" s="372">
        <v>125</v>
      </c>
      <c r="B127" s="373" t="s">
        <v>91</v>
      </c>
      <c r="C127" s="374"/>
      <c r="D127" s="370">
        <v>2</v>
      </c>
      <c r="E127" s="373" t="s">
        <v>95</v>
      </c>
      <c r="F127" s="374">
        <v>5</v>
      </c>
      <c r="G127" s="375">
        <f t="shared" si="31"/>
        <v>63.5</v>
      </c>
      <c r="H127" s="376">
        <v>63.5</v>
      </c>
      <c r="I127" s="376"/>
      <c r="J127" s="376"/>
      <c r="K127" s="376"/>
      <c r="L127" s="376">
        <f t="shared" si="32"/>
        <v>63.5</v>
      </c>
      <c r="M127" s="376"/>
      <c r="N127" s="374">
        <v>1995</v>
      </c>
      <c r="O127" s="375">
        <f t="shared" si="29"/>
        <v>63.5</v>
      </c>
      <c r="P127" s="376"/>
      <c r="Q127" s="376"/>
      <c r="R127" s="376">
        <f t="shared" si="53"/>
        <v>63.5</v>
      </c>
      <c r="S127" s="376"/>
      <c r="T127" s="370">
        <v>1</v>
      </c>
      <c r="U127" s="377">
        <f t="shared" si="51"/>
        <v>63.5</v>
      </c>
      <c r="V127" s="378">
        <f t="shared" ref="V127" si="55">H127</f>
        <v>63.5</v>
      </c>
      <c r="W127" s="370">
        <f>F127</f>
        <v>5</v>
      </c>
      <c r="X127" s="370"/>
      <c r="Y127" s="363"/>
      <c r="Z127" s="377"/>
      <c r="AA127" s="370">
        <v>1</v>
      </c>
    </row>
    <row r="128" spans="1:27" s="371" customFormat="1" ht="10.5" x14ac:dyDescent="0.2">
      <c r="A128" s="372">
        <v>126</v>
      </c>
      <c r="B128" s="373" t="s">
        <v>96</v>
      </c>
      <c r="C128" s="386">
        <v>1</v>
      </c>
      <c r="D128" s="370">
        <v>1</v>
      </c>
      <c r="E128" s="373" t="s">
        <v>97</v>
      </c>
      <c r="F128" s="374">
        <v>2</v>
      </c>
      <c r="G128" s="375">
        <f t="shared" ref="G128:G151" si="56">H128+I128+J128+K128</f>
        <v>41.5</v>
      </c>
      <c r="H128" s="376"/>
      <c r="I128" s="376">
        <v>41.5</v>
      </c>
      <c r="J128" s="376"/>
      <c r="K128" s="376"/>
      <c r="L128" s="376">
        <f t="shared" si="32"/>
        <v>41.5</v>
      </c>
      <c r="M128" s="376"/>
      <c r="N128" s="374">
        <v>1985</v>
      </c>
      <c r="O128" s="375">
        <f t="shared" ref="O128:O151" si="57">P128+Q128+R128+S128</f>
        <v>41.5</v>
      </c>
      <c r="P128" s="376"/>
      <c r="Q128" s="376"/>
      <c r="R128" s="376">
        <f t="shared" si="53"/>
        <v>41.5</v>
      </c>
      <c r="S128" s="376"/>
      <c r="T128" s="370">
        <v>1</v>
      </c>
      <c r="U128" s="377">
        <f t="shared" si="51"/>
        <v>41.5</v>
      </c>
      <c r="V128" s="378"/>
      <c r="W128" s="370">
        <f t="shared" ref="W128:W146" si="58">F128</f>
        <v>2</v>
      </c>
      <c r="X128" s="370"/>
      <c r="Y128" s="363"/>
      <c r="Z128" s="377"/>
      <c r="AA128" s="370"/>
    </row>
    <row r="129" spans="1:27" s="371" customFormat="1" ht="10.5" x14ac:dyDescent="0.2">
      <c r="A129" s="372">
        <v>127</v>
      </c>
      <c r="B129" s="373" t="s">
        <v>96</v>
      </c>
      <c r="C129" s="374"/>
      <c r="D129" s="370">
        <v>2</v>
      </c>
      <c r="E129" s="373" t="s">
        <v>466</v>
      </c>
      <c r="F129" s="374">
        <v>4</v>
      </c>
      <c r="G129" s="375">
        <f t="shared" si="56"/>
        <v>41.5</v>
      </c>
      <c r="H129" s="383">
        <v>41.5</v>
      </c>
      <c r="I129" s="376"/>
      <c r="J129" s="376"/>
      <c r="K129" s="376"/>
      <c r="L129" s="376">
        <f t="shared" si="32"/>
        <v>41.5</v>
      </c>
      <c r="M129" s="376"/>
      <c r="N129" s="374">
        <v>1985</v>
      </c>
      <c r="O129" s="375">
        <f t="shared" si="57"/>
        <v>41.5</v>
      </c>
      <c r="P129" s="376"/>
      <c r="Q129" s="376"/>
      <c r="R129" s="376">
        <f t="shared" si="53"/>
        <v>41.5</v>
      </c>
      <c r="S129" s="376"/>
      <c r="T129" s="370">
        <v>1</v>
      </c>
      <c r="U129" s="377">
        <f t="shared" si="51"/>
        <v>41.5</v>
      </c>
      <c r="V129" s="378">
        <f t="shared" ref="V129" si="59">H129</f>
        <v>41.5</v>
      </c>
      <c r="W129" s="370">
        <f>F129</f>
        <v>4</v>
      </c>
      <c r="X129" s="370"/>
      <c r="Y129" s="363"/>
      <c r="Z129" s="377"/>
      <c r="AA129" s="370">
        <v>1</v>
      </c>
    </row>
    <row r="130" spans="1:27" s="371" customFormat="1" ht="10.5" x14ac:dyDescent="0.2">
      <c r="A130" s="372">
        <v>128</v>
      </c>
      <c r="B130" s="373" t="s">
        <v>96</v>
      </c>
      <c r="C130" s="386">
        <v>2</v>
      </c>
      <c r="D130" s="370"/>
      <c r="E130" s="373" t="s">
        <v>98</v>
      </c>
      <c r="F130" s="374">
        <v>3</v>
      </c>
      <c r="G130" s="375">
        <f t="shared" si="56"/>
        <v>74.5</v>
      </c>
      <c r="H130" s="376">
        <v>74.5</v>
      </c>
      <c r="I130" s="376"/>
      <c r="J130" s="376"/>
      <c r="K130" s="376"/>
      <c r="L130" s="376">
        <f t="shared" si="32"/>
        <v>74.5</v>
      </c>
      <c r="M130" s="376"/>
      <c r="N130" s="374">
        <v>1989</v>
      </c>
      <c r="O130" s="375">
        <f t="shared" si="57"/>
        <v>74.5</v>
      </c>
      <c r="P130" s="376"/>
      <c r="Q130" s="376"/>
      <c r="R130" s="376"/>
      <c r="S130" s="376">
        <f>G130</f>
        <v>74.5</v>
      </c>
      <c r="T130" s="370"/>
      <c r="U130" s="377"/>
      <c r="V130" s="378"/>
      <c r="W130" s="370"/>
      <c r="X130" s="370">
        <f>G130</f>
        <v>74.5</v>
      </c>
      <c r="Y130" s="363">
        <f>F130</f>
        <v>3</v>
      </c>
      <c r="Z130" s="377"/>
      <c r="AA130" s="370"/>
    </row>
    <row r="131" spans="1:27" s="371" customFormat="1" ht="10.5" x14ac:dyDescent="0.2">
      <c r="A131" s="372">
        <v>129</v>
      </c>
      <c r="B131" s="373" t="s">
        <v>96</v>
      </c>
      <c r="C131" s="386">
        <v>3</v>
      </c>
      <c r="D131" s="370">
        <v>1</v>
      </c>
      <c r="E131" s="373" t="s">
        <v>99</v>
      </c>
      <c r="F131" s="374">
        <v>2</v>
      </c>
      <c r="G131" s="375">
        <f t="shared" si="56"/>
        <v>39.6</v>
      </c>
      <c r="H131" s="376"/>
      <c r="I131" s="376">
        <v>39.6</v>
      </c>
      <c r="J131" s="376"/>
      <c r="K131" s="376"/>
      <c r="L131" s="376">
        <f t="shared" si="32"/>
        <v>39.6</v>
      </c>
      <c r="M131" s="376"/>
      <c r="N131" s="374">
        <v>2003</v>
      </c>
      <c r="O131" s="375">
        <f t="shared" si="57"/>
        <v>39.6</v>
      </c>
      <c r="P131" s="376"/>
      <c r="Q131" s="376">
        <f>G131</f>
        <v>39.6</v>
      </c>
      <c r="R131" s="376"/>
      <c r="S131" s="376"/>
      <c r="T131" s="370">
        <v>1</v>
      </c>
      <c r="U131" s="377">
        <f>G131</f>
        <v>39.6</v>
      </c>
      <c r="V131" s="378"/>
      <c r="W131" s="370">
        <f t="shared" si="58"/>
        <v>2</v>
      </c>
      <c r="X131" s="370"/>
      <c r="Y131" s="363"/>
      <c r="Z131" s="377"/>
      <c r="AA131" s="370"/>
    </row>
    <row r="132" spans="1:27" s="371" customFormat="1" ht="10.5" x14ac:dyDescent="0.2">
      <c r="A132" s="372">
        <v>130</v>
      </c>
      <c r="B132" s="373" t="s">
        <v>96</v>
      </c>
      <c r="C132" s="374"/>
      <c r="D132" s="370">
        <v>2</v>
      </c>
      <c r="E132" s="76" t="s">
        <v>100</v>
      </c>
      <c r="F132" s="374">
        <v>1</v>
      </c>
      <c r="G132" s="375">
        <f t="shared" si="56"/>
        <v>39.299999999999997</v>
      </c>
      <c r="H132" s="450">
        <v>39.299999999999997</v>
      </c>
      <c r="I132" s="376"/>
      <c r="J132" s="376"/>
      <c r="K132" s="376"/>
      <c r="L132" s="376">
        <f t="shared" ref="L132:L178" si="60">G132</f>
        <v>39.299999999999997</v>
      </c>
      <c r="M132" s="376"/>
      <c r="N132" s="374">
        <v>2003</v>
      </c>
      <c r="O132" s="375">
        <f t="shared" si="57"/>
        <v>39.299999999999997</v>
      </c>
      <c r="P132" s="376"/>
      <c r="Q132" s="376">
        <f>G132</f>
        <v>39.299999999999997</v>
      </c>
      <c r="R132" s="376"/>
      <c r="S132" s="376"/>
      <c r="T132" s="370">
        <v>1</v>
      </c>
      <c r="U132" s="377">
        <f>G132</f>
        <v>39.299999999999997</v>
      </c>
      <c r="V132" s="378"/>
      <c r="W132" s="370">
        <f t="shared" si="58"/>
        <v>1</v>
      </c>
      <c r="X132" s="370"/>
      <c r="Y132" s="363"/>
      <c r="Z132" s="377"/>
      <c r="AA132" s="370"/>
    </row>
    <row r="133" spans="1:27" s="371" customFormat="1" ht="10.5" x14ac:dyDescent="0.2">
      <c r="A133" s="372">
        <v>131</v>
      </c>
      <c r="B133" s="373" t="s">
        <v>96</v>
      </c>
      <c r="C133" s="374"/>
      <c r="D133" s="370">
        <v>3</v>
      </c>
      <c r="E133" s="76"/>
      <c r="F133" s="374">
        <v>0</v>
      </c>
      <c r="G133" s="375">
        <f t="shared" si="56"/>
        <v>28.5</v>
      </c>
      <c r="H133" s="376"/>
      <c r="I133" s="376">
        <v>28.5</v>
      </c>
      <c r="J133" s="376"/>
      <c r="K133" s="376"/>
      <c r="L133" s="376">
        <f t="shared" si="60"/>
        <v>28.5</v>
      </c>
      <c r="M133" s="376"/>
      <c r="N133" s="374">
        <v>2003</v>
      </c>
      <c r="O133" s="375">
        <f t="shared" si="57"/>
        <v>28.5</v>
      </c>
      <c r="P133" s="376">
        <f>G133</f>
        <v>28.5</v>
      </c>
      <c r="Q133" s="376"/>
      <c r="R133" s="376"/>
      <c r="S133" s="376"/>
      <c r="T133" s="370">
        <v>1</v>
      </c>
      <c r="U133" s="377">
        <f>G133</f>
        <v>28.5</v>
      </c>
      <c r="V133" s="378"/>
      <c r="W133" s="370">
        <f t="shared" si="58"/>
        <v>0</v>
      </c>
      <c r="X133" s="370"/>
      <c r="Y133" s="363"/>
      <c r="Z133" s="377"/>
      <c r="AA133" s="370"/>
    </row>
    <row r="134" spans="1:27" s="371" customFormat="1" ht="10.5" x14ac:dyDescent="0.2">
      <c r="A134" s="372">
        <v>132</v>
      </c>
      <c r="B134" s="373" t="s">
        <v>96</v>
      </c>
      <c r="C134" s="374"/>
      <c r="D134" s="370">
        <v>4</v>
      </c>
      <c r="E134" s="76" t="s">
        <v>828</v>
      </c>
      <c r="F134" s="374">
        <v>1</v>
      </c>
      <c r="G134" s="375">
        <f t="shared" si="56"/>
        <v>28.4</v>
      </c>
      <c r="H134" s="376"/>
      <c r="I134" s="376">
        <v>28.4</v>
      </c>
      <c r="J134" s="376"/>
      <c r="K134" s="376"/>
      <c r="L134" s="376">
        <f t="shared" si="60"/>
        <v>28.4</v>
      </c>
      <c r="M134" s="376"/>
      <c r="N134" s="374">
        <v>2003</v>
      </c>
      <c r="O134" s="375">
        <f t="shared" si="57"/>
        <v>28.4</v>
      </c>
      <c r="P134" s="376">
        <f>G134</f>
        <v>28.4</v>
      </c>
      <c r="Q134" s="376"/>
      <c r="R134" s="376"/>
      <c r="S134" s="376"/>
      <c r="T134" s="370">
        <v>1</v>
      </c>
      <c r="U134" s="377">
        <f>G134</f>
        <v>28.4</v>
      </c>
      <c r="V134" s="378"/>
      <c r="W134" s="370">
        <f t="shared" si="58"/>
        <v>1</v>
      </c>
      <c r="X134" s="370"/>
      <c r="Y134" s="363"/>
      <c r="Z134" s="377"/>
      <c r="AA134" s="370"/>
    </row>
    <row r="135" spans="1:27" s="371" customFormat="1" ht="10.5" x14ac:dyDescent="0.2">
      <c r="A135" s="372">
        <v>133</v>
      </c>
      <c r="B135" s="373" t="s">
        <v>96</v>
      </c>
      <c r="C135" s="386">
        <v>4</v>
      </c>
      <c r="D135" s="370"/>
      <c r="E135" s="373" t="s">
        <v>101</v>
      </c>
      <c r="F135" s="374">
        <v>3</v>
      </c>
      <c r="G135" s="375">
        <f t="shared" si="56"/>
        <v>70.099999999999994</v>
      </c>
      <c r="H135" s="376">
        <v>70.099999999999994</v>
      </c>
      <c r="I135" s="376"/>
      <c r="J135" s="376"/>
      <c r="K135" s="376"/>
      <c r="L135" s="376">
        <f t="shared" si="60"/>
        <v>70.099999999999994</v>
      </c>
      <c r="M135" s="376"/>
      <c r="N135" s="374">
        <v>1988</v>
      </c>
      <c r="O135" s="375">
        <f t="shared" si="57"/>
        <v>70.099999999999994</v>
      </c>
      <c r="P135" s="376"/>
      <c r="Q135" s="376"/>
      <c r="R135" s="376">
        <f>G135</f>
        <v>70.099999999999994</v>
      </c>
      <c r="S135" s="376"/>
      <c r="T135" s="370"/>
      <c r="U135" s="377"/>
      <c r="V135" s="378"/>
      <c r="W135" s="370"/>
      <c r="X135" s="370">
        <f>G135</f>
        <v>70.099999999999994</v>
      </c>
      <c r="Y135" s="363">
        <f>F135</f>
        <v>3</v>
      </c>
      <c r="Z135" s="377"/>
      <c r="AA135" s="370"/>
    </row>
    <row r="136" spans="1:27" s="371" customFormat="1" ht="10.5" x14ac:dyDescent="0.2">
      <c r="A136" s="372">
        <v>134</v>
      </c>
      <c r="B136" s="373" t="s">
        <v>96</v>
      </c>
      <c r="C136" s="386">
        <v>5</v>
      </c>
      <c r="D136" s="370">
        <v>1</v>
      </c>
      <c r="E136" s="373" t="s">
        <v>102</v>
      </c>
      <c r="F136" s="374">
        <v>0</v>
      </c>
      <c r="G136" s="375">
        <f t="shared" si="56"/>
        <v>28.5</v>
      </c>
      <c r="H136" s="376">
        <v>28.5</v>
      </c>
      <c r="I136" s="376"/>
      <c r="J136" s="376"/>
      <c r="K136" s="376"/>
      <c r="L136" s="376">
        <f t="shared" si="60"/>
        <v>28.5</v>
      </c>
      <c r="M136" s="376"/>
      <c r="N136" s="374">
        <v>1985</v>
      </c>
      <c r="O136" s="375">
        <f t="shared" si="57"/>
        <v>28.5</v>
      </c>
      <c r="P136" s="376">
        <f>G136</f>
        <v>28.5</v>
      </c>
      <c r="Q136" s="376"/>
      <c r="R136" s="376"/>
      <c r="S136" s="376"/>
      <c r="T136" s="370">
        <v>1</v>
      </c>
      <c r="U136" s="377">
        <f t="shared" ref="U136" si="61">G136</f>
        <v>28.5</v>
      </c>
      <c r="V136" s="378">
        <f t="shared" ref="V136" si="62">H136</f>
        <v>28.5</v>
      </c>
      <c r="W136" s="370">
        <f>F136</f>
        <v>0</v>
      </c>
      <c r="X136" s="370"/>
      <c r="Y136" s="363"/>
      <c r="Z136" s="377"/>
      <c r="AA136" s="370">
        <v>1</v>
      </c>
    </row>
    <row r="137" spans="1:27" s="371" customFormat="1" ht="10.5" x14ac:dyDescent="0.2">
      <c r="A137" s="372">
        <v>135</v>
      </c>
      <c r="B137" s="373" t="s">
        <v>96</v>
      </c>
      <c r="C137" s="374"/>
      <c r="D137" s="370">
        <v>2</v>
      </c>
      <c r="E137" s="373" t="s">
        <v>103</v>
      </c>
      <c r="F137" s="374">
        <v>1</v>
      </c>
      <c r="G137" s="375">
        <f t="shared" si="56"/>
        <v>26.7</v>
      </c>
      <c r="H137" s="376"/>
      <c r="I137" s="376">
        <v>26.7</v>
      </c>
      <c r="J137" s="376"/>
      <c r="K137" s="376"/>
      <c r="L137" s="376">
        <f t="shared" si="60"/>
        <v>26.7</v>
      </c>
      <c r="M137" s="376"/>
      <c r="N137" s="374">
        <v>1985</v>
      </c>
      <c r="O137" s="375">
        <f t="shared" si="57"/>
        <v>26.7</v>
      </c>
      <c r="P137" s="376">
        <f>G137</f>
        <v>26.7</v>
      </c>
      <c r="Q137" s="376"/>
      <c r="R137" s="376"/>
      <c r="S137" s="376"/>
      <c r="T137" s="370">
        <v>1</v>
      </c>
      <c r="U137" s="377">
        <f t="shared" ref="U137:U138" si="63">G137</f>
        <v>26.7</v>
      </c>
      <c r="V137" s="378"/>
      <c r="W137" s="370">
        <f t="shared" si="58"/>
        <v>1</v>
      </c>
      <c r="X137" s="370"/>
      <c r="Y137" s="363"/>
      <c r="Z137" s="377"/>
      <c r="AA137" s="370"/>
    </row>
    <row r="138" spans="1:27" s="371" customFormat="1" ht="10.5" x14ac:dyDescent="0.2">
      <c r="A138" s="372">
        <v>136</v>
      </c>
      <c r="B138" s="373" t="s">
        <v>96</v>
      </c>
      <c r="C138" s="374"/>
      <c r="D138" s="370">
        <v>3</v>
      </c>
      <c r="E138" s="373" t="s">
        <v>104</v>
      </c>
      <c r="F138" s="374">
        <v>3</v>
      </c>
      <c r="G138" s="375">
        <f t="shared" si="56"/>
        <v>68.900000000000006</v>
      </c>
      <c r="H138" s="383">
        <v>68.900000000000006</v>
      </c>
      <c r="I138" s="376"/>
      <c r="J138" s="376"/>
      <c r="K138" s="376"/>
      <c r="L138" s="376">
        <f t="shared" si="60"/>
        <v>68.900000000000006</v>
      </c>
      <c r="M138" s="376"/>
      <c r="N138" s="374">
        <v>1985</v>
      </c>
      <c r="O138" s="375">
        <f t="shared" si="57"/>
        <v>68.900000000000006</v>
      </c>
      <c r="P138" s="376"/>
      <c r="Q138" s="376"/>
      <c r="R138" s="376">
        <f>G138</f>
        <v>68.900000000000006</v>
      </c>
      <c r="S138" s="376"/>
      <c r="T138" s="370">
        <v>1</v>
      </c>
      <c r="U138" s="377">
        <f t="shared" si="63"/>
        <v>68.900000000000006</v>
      </c>
      <c r="V138" s="378">
        <f t="shared" ref="V138" si="64">H138</f>
        <v>68.900000000000006</v>
      </c>
      <c r="W138" s="370">
        <f>F138</f>
        <v>3</v>
      </c>
      <c r="X138" s="370"/>
      <c r="Y138" s="363"/>
      <c r="Z138" s="377"/>
      <c r="AA138" s="370">
        <v>1</v>
      </c>
    </row>
    <row r="139" spans="1:27" s="371" customFormat="1" ht="10.5" x14ac:dyDescent="0.2">
      <c r="A139" s="372">
        <v>137</v>
      </c>
      <c r="B139" s="373" t="s">
        <v>96</v>
      </c>
      <c r="C139" s="386">
        <v>6</v>
      </c>
      <c r="D139" s="370"/>
      <c r="E139" s="373" t="s">
        <v>105</v>
      </c>
      <c r="F139" s="374">
        <v>1</v>
      </c>
      <c r="G139" s="375">
        <f t="shared" si="56"/>
        <v>72</v>
      </c>
      <c r="H139" s="376">
        <v>72</v>
      </c>
      <c r="I139" s="376"/>
      <c r="J139" s="376"/>
      <c r="K139" s="376"/>
      <c r="L139" s="376">
        <f t="shared" si="60"/>
        <v>72</v>
      </c>
      <c r="M139" s="376"/>
      <c r="N139" s="374">
        <v>2003</v>
      </c>
      <c r="O139" s="375">
        <f t="shared" si="57"/>
        <v>72</v>
      </c>
      <c r="P139" s="376"/>
      <c r="Q139" s="376"/>
      <c r="R139" s="376">
        <f>G139</f>
        <v>72</v>
      </c>
      <c r="S139" s="376"/>
      <c r="T139" s="370"/>
      <c r="U139" s="377"/>
      <c r="V139" s="378"/>
      <c r="W139" s="370"/>
      <c r="X139" s="370">
        <f>G139</f>
        <v>72</v>
      </c>
      <c r="Y139" s="363">
        <f>F139</f>
        <v>1</v>
      </c>
      <c r="Z139" s="377"/>
      <c r="AA139" s="370"/>
    </row>
    <row r="140" spans="1:27" s="371" customFormat="1" ht="10.5" x14ac:dyDescent="0.2">
      <c r="A140" s="372">
        <v>138</v>
      </c>
      <c r="B140" s="373" t="s">
        <v>96</v>
      </c>
      <c r="C140" s="386">
        <v>7</v>
      </c>
      <c r="D140" s="370">
        <v>1</v>
      </c>
      <c r="E140" s="373">
        <v>0</v>
      </c>
      <c r="F140" s="374"/>
      <c r="G140" s="375">
        <f t="shared" si="56"/>
        <v>27.7</v>
      </c>
      <c r="H140" s="376"/>
      <c r="I140" s="376">
        <v>27.7</v>
      </c>
      <c r="J140" s="376"/>
      <c r="K140" s="376"/>
      <c r="L140" s="376">
        <f t="shared" si="60"/>
        <v>27.7</v>
      </c>
      <c r="M140" s="376"/>
      <c r="N140" s="374">
        <v>1960</v>
      </c>
      <c r="O140" s="375">
        <f t="shared" si="57"/>
        <v>27.7</v>
      </c>
      <c r="P140" s="376">
        <f t="shared" ref="P140:P145" si="65">G140</f>
        <v>27.7</v>
      </c>
      <c r="Q140" s="376"/>
      <c r="R140" s="376"/>
      <c r="S140" s="376"/>
      <c r="T140" s="370">
        <v>1</v>
      </c>
      <c r="U140" s="377">
        <f t="shared" ref="U140:U146" si="66">G140</f>
        <v>27.7</v>
      </c>
      <c r="V140" s="378"/>
      <c r="W140" s="370">
        <f t="shared" si="58"/>
        <v>0</v>
      </c>
      <c r="X140" s="370"/>
      <c r="Y140" s="363"/>
      <c r="Z140" s="377"/>
      <c r="AA140" s="370"/>
    </row>
    <row r="141" spans="1:27" s="371" customFormat="1" ht="10.5" x14ac:dyDescent="0.2">
      <c r="A141" s="372">
        <v>139</v>
      </c>
      <c r="B141" s="373" t="s">
        <v>96</v>
      </c>
      <c r="C141" s="374"/>
      <c r="D141" s="370">
        <v>2</v>
      </c>
      <c r="E141" s="373">
        <v>0</v>
      </c>
      <c r="F141" s="374"/>
      <c r="G141" s="375">
        <f t="shared" si="56"/>
        <v>27.6</v>
      </c>
      <c r="H141" s="376"/>
      <c r="I141" s="376">
        <v>27.6</v>
      </c>
      <c r="J141" s="376"/>
      <c r="K141" s="376"/>
      <c r="L141" s="376">
        <f t="shared" si="60"/>
        <v>27.6</v>
      </c>
      <c r="M141" s="376"/>
      <c r="N141" s="374">
        <v>1960</v>
      </c>
      <c r="O141" s="375">
        <f t="shared" si="57"/>
        <v>27.6</v>
      </c>
      <c r="P141" s="376">
        <f t="shared" si="65"/>
        <v>27.6</v>
      </c>
      <c r="Q141" s="376"/>
      <c r="R141" s="376"/>
      <c r="S141" s="376"/>
      <c r="T141" s="370">
        <v>1</v>
      </c>
      <c r="U141" s="377">
        <f t="shared" si="66"/>
        <v>27.6</v>
      </c>
      <c r="V141" s="378"/>
      <c r="W141" s="370">
        <f t="shared" si="58"/>
        <v>0</v>
      </c>
      <c r="X141" s="370"/>
      <c r="Y141" s="363"/>
      <c r="Z141" s="377"/>
      <c r="AA141" s="370"/>
    </row>
    <row r="142" spans="1:27" s="371" customFormat="1" ht="10.5" x14ac:dyDescent="0.2">
      <c r="A142" s="372">
        <v>140</v>
      </c>
      <c r="B142" s="373" t="s">
        <v>96</v>
      </c>
      <c r="C142" s="374"/>
      <c r="D142" s="370">
        <v>3</v>
      </c>
      <c r="E142" s="76" t="s">
        <v>753</v>
      </c>
      <c r="F142" s="374">
        <v>4</v>
      </c>
      <c r="G142" s="375">
        <f t="shared" si="56"/>
        <v>27.7</v>
      </c>
      <c r="H142" s="376"/>
      <c r="I142" s="376">
        <v>27.7</v>
      </c>
      <c r="J142" s="376"/>
      <c r="K142" s="376"/>
      <c r="L142" s="376">
        <f t="shared" si="60"/>
        <v>27.7</v>
      </c>
      <c r="M142" s="376"/>
      <c r="N142" s="374">
        <v>1960</v>
      </c>
      <c r="O142" s="375">
        <f t="shared" si="57"/>
        <v>27.7</v>
      </c>
      <c r="P142" s="376">
        <f t="shared" si="65"/>
        <v>27.7</v>
      </c>
      <c r="Q142" s="376"/>
      <c r="R142" s="376"/>
      <c r="S142" s="376"/>
      <c r="T142" s="370">
        <v>1</v>
      </c>
      <c r="U142" s="377">
        <f t="shared" si="66"/>
        <v>27.7</v>
      </c>
      <c r="V142" s="378"/>
      <c r="W142" s="370">
        <f t="shared" si="58"/>
        <v>4</v>
      </c>
      <c r="X142" s="370"/>
      <c r="Y142" s="363"/>
      <c r="Z142" s="377"/>
      <c r="AA142" s="370"/>
    </row>
    <row r="143" spans="1:27" s="371" customFormat="1" ht="10.5" x14ac:dyDescent="0.2">
      <c r="A143" s="372">
        <v>141</v>
      </c>
      <c r="B143" s="373" t="s">
        <v>96</v>
      </c>
      <c r="C143" s="374"/>
      <c r="D143" s="370">
        <v>4</v>
      </c>
      <c r="E143" s="373" t="s">
        <v>106</v>
      </c>
      <c r="F143" s="374"/>
      <c r="G143" s="375">
        <f t="shared" si="56"/>
        <v>28.5</v>
      </c>
      <c r="H143" s="376">
        <v>28.5</v>
      </c>
      <c r="I143" s="376"/>
      <c r="J143" s="376"/>
      <c r="K143" s="376"/>
      <c r="L143" s="376">
        <f t="shared" si="60"/>
        <v>28.5</v>
      </c>
      <c r="M143" s="376"/>
      <c r="N143" s="374">
        <v>1960</v>
      </c>
      <c r="O143" s="375">
        <f t="shared" si="57"/>
        <v>28.5</v>
      </c>
      <c r="P143" s="376">
        <f t="shared" si="65"/>
        <v>28.5</v>
      </c>
      <c r="Q143" s="376"/>
      <c r="R143" s="376"/>
      <c r="S143" s="376"/>
      <c r="T143" s="370">
        <v>1</v>
      </c>
      <c r="U143" s="377">
        <f t="shared" si="66"/>
        <v>28.5</v>
      </c>
      <c r="V143" s="378">
        <f t="shared" ref="V143" si="67">H143</f>
        <v>28.5</v>
      </c>
      <c r="W143" s="370">
        <f>F143</f>
        <v>0</v>
      </c>
      <c r="X143" s="370"/>
      <c r="Y143" s="363"/>
      <c r="Z143" s="377"/>
      <c r="AA143" s="370">
        <v>1</v>
      </c>
    </row>
    <row r="144" spans="1:27" s="371" customFormat="1" ht="10.5" x14ac:dyDescent="0.2">
      <c r="A144" s="372">
        <v>142</v>
      </c>
      <c r="B144" s="373" t="s">
        <v>96</v>
      </c>
      <c r="C144" s="386">
        <v>9</v>
      </c>
      <c r="D144" s="370">
        <v>1</v>
      </c>
      <c r="E144" s="373"/>
      <c r="F144" s="374">
        <v>6</v>
      </c>
      <c r="G144" s="375">
        <f t="shared" si="56"/>
        <v>26.6</v>
      </c>
      <c r="H144" s="376"/>
      <c r="I144" s="376">
        <v>26.6</v>
      </c>
      <c r="J144" s="376"/>
      <c r="K144" s="376"/>
      <c r="L144" s="376">
        <f t="shared" si="60"/>
        <v>26.6</v>
      </c>
      <c r="M144" s="376"/>
      <c r="N144" s="374">
        <v>1960</v>
      </c>
      <c r="O144" s="375">
        <f t="shared" si="57"/>
        <v>26.6</v>
      </c>
      <c r="P144" s="376">
        <f t="shared" si="65"/>
        <v>26.6</v>
      </c>
      <c r="Q144" s="376"/>
      <c r="R144" s="376"/>
      <c r="S144" s="376"/>
      <c r="T144" s="370">
        <v>1</v>
      </c>
      <c r="U144" s="377">
        <f t="shared" si="66"/>
        <v>26.6</v>
      </c>
      <c r="V144" s="378"/>
      <c r="W144" s="370">
        <f t="shared" si="58"/>
        <v>6</v>
      </c>
      <c r="X144" s="370"/>
      <c r="Y144" s="363"/>
      <c r="Z144" s="377"/>
      <c r="AA144" s="370"/>
    </row>
    <row r="145" spans="1:27" s="371" customFormat="1" ht="10.5" x14ac:dyDescent="0.2">
      <c r="A145" s="372">
        <v>143</v>
      </c>
      <c r="B145" s="373" t="s">
        <v>96</v>
      </c>
      <c r="C145" s="374"/>
      <c r="D145" s="370">
        <v>2</v>
      </c>
      <c r="E145" s="373"/>
      <c r="F145" s="374"/>
      <c r="G145" s="375">
        <f t="shared" si="56"/>
        <v>26.5</v>
      </c>
      <c r="H145" s="376"/>
      <c r="I145" s="376">
        <v>26.5</v>
      </c>
      <c r="J145" s="376"/>
      <c r="K145" s="376"/>
      <c r="L145" s="376">
        <f t="shared" si="60"/>
        <v>26.5</v>
      </c>
      <c r="M145" s="376"/>
      <c r="N145" s="374">
        <v>1960</v>
      </c>
      <c r="O145" s="375">
        <f t="shared" si="57"/>
        <v>26.5</v>
      </c>
      <c r="P145" s="376">
        <f t="shared" si="65"/>
        <v>26.5</v>
      </c>
      <c r="Q145" s="376"/>
      <c r="R145" s="376"/>
      <c r="S145" s="376"/>
      <c r="T145" s="370">
        <v>1</v>
      </c>
      <c r="U145" s="377">
        <f t="shared" si="66"/>
        <v>26.5</v>
      </c>
      <c r="V145" s="378"/>
      <c r="W145" s="370">
        <f t="shared" si="58"/>
        <v>0</v>
      </c>
      <c r="X145" s="370"/>
      <c r="Y145" s="363"/>
      <c r="Z145" s="377"/>
      <c r="AA145" s="370"/>
    </row>
    <row r="146" spans="1:27" s="371" customFormat="1" ht="10.5" x14ac:dyDescent="0.2">
      <c r="A146" s="372">
        <v>144</v>
      </c>
      <c r="B146" s="373" t="s">
        <v>96</v>
      </c>
      <c r="C146" s="374"/>
      <c r="D146" s="370">
        <v>3</v>
      </c>
      <c r="E146" s="373"/>
      <c r="F146" s="374">
        <v>1</v>
      </c>
      <c r="G146" s="375">
        <f t="shared" si="56"/>
        <v>54.5</v>
      </c>
      <c r="H146" s="376"/>
      <c r="I146" s="376">
        <v>54.5</v>
      </c>
      <c r="J146" s="376"/>
      <c r="K146" s="376"/>
      <c r="L146" s="376">
        <f t="shared" si="60"/>
        <v>54.5</v>
      </c>
      <c r="M146" s="376"/>
      <c r="N146" s="374">
        <v>1960</v>
      </c>
      <c r="O146" s="375">
        <f t="shared" si="57"/>
        <v>54.5</v>
      </c>
      <c r="P146" s="376"/>
      <c r="Q146" s="376"/>
      <c r="R146" s="376">
        <f>G146</f>
        <v>54.5</v>
      </c>
      <c r="S146" s="376"/>
      <c r="T146" s="370">
        <v>1</v>
      </c>
      <c r="U146" s="377">
        <f t="shared" si="66"/>
        <v>54.5</v>
      </c>
      <c r="V146" s="378"/>
      <c r="W146" s="370">
        <f t="shared" si="58"/>
        <v>1</v>
      </c>
      <c r="X146" s="370"/>
      <c r="Y146" s="363"/>
      <c r="Z146" s="377"/>
      <c r="AA146" s="370"/>
    </row>
    <row r="147" spans="1:27" s="371" customFormat="1" ht="11.25" customHeight="1" x14ac:dyDescent="0.2">
      <c r="A147" s="372">
        <v>145</v>
      </c>
      <c r="B147" s="373" t="s">
        <v>96</v>
      </c>
      <c r="C147" s="386">
        <v>10</v>
      </c>
      <c r="D147" s="370"/>
      <c r="E147" s="373" t="s">
        <v>107</v>
      </c>
      <c r="F147" s="374"/>
      <c r="G147" s="375">
        <f t="shared" si="56"/>
        <v>34.6</v>
      </c>
      <c r="H147" s="376">
        <v>34.6</v>
      </c>
      <c r="I147" s="376"/>
      <c r="J147" s="376"/>
      <c r="K147" s="376"/>
      <c r="L147" s="376"/>
      <c r="M147" s="376">
        <f>G147</f>
        <v>34.6</v>
      </c>
      <c r="N147" s="374">
        <v>1979</v>
      </c>
      <c r="O147" s="375">
        <f t="shared" si="57"/>
        <v>34.6</v>
      </c>
      <c r="P147" s="376"/>
      <c r="Q147" s="376">
        <f>G147</f>
        <v>34.6</v>
      </c>
      <c r="R147" s="376"/>
      <c r="S147" s="376"/>
      <c r="T147" s="370"/>
      <c r="U147" s="377"/>
      <c r="V147" s="378"/>
      <c r="W147" s="370"/>
      <c r="X147" s="370">
        <f>G147</f>
        <v>34.6</v>
      </c>
      <c r="Y147" s="363">
        <f>F147</f>
        <v>0</v>
      </c>
      <c r="Z147" s="377"/>
      <c r="AA147" s="370"/>
    </row>
    <row r="148" spans="1:27" s="371" customFormat="1" ht="10.5" x14ac:dyDescent="0.2">
      <c r="A148" s="372">
        <v>149</v>
      </c>
      <c r="B148" s="373" t="s">
        <v>112</v>
      </c>
      <c r="C148" s="386">
        <v>1</v>
      </c>
      <c r="D148" s="370"/>
      <c r="E148" s="373" t="s">
        <v>113</v>
      </c>
      <c r="F148" s="374">
        <v>1</v>
      </c>
      <c r="G148" s="375">
        <f t="shared" si="56"/>
        <v>60</v>
      </c>
      <c r="H148" s="376">
        <v>60</v>
      </c>
      <c r="I148" s="376"/>
      <c r="J148" s="376"/>
      <c r="K148" s="376"/>
      <c r="L148" s="376">
        <f t="shared" si="60"/>
        <v>60</v>
      </c>
      <c r="M148" s="376"/>
      <c r="N148" s="374">
        <v>1978</v>
      </c>
      <c r="O148" s="375">
        <f t="shared" si="57"/>
        <v>60</v>
      </c>
      <c r="P148" s="376"/>
      <c r="Q148" s="376"/>
      <c r="R148" s="376">
        <f>G148</f>
        <v>60</v>
      </c>
      <c r="S148" s="376"/>
      <c r="T148" s="370"/>
      <c r="U148" s="377"/>
      <c r="V148" s="378"/>
      <c r="W148" s="370"/>
      <c r="X148" s="370">
        <f t="shared" ref="X148:X155" si="68">G148</f>
        <v>60</v>
      </c>
      <c r="Y148" s="363">
        <f t="shared" ref="Y148:Y156" si="69">F148</f>
        <v>1</v>
      </c>
      <c r="Z148" s="377"/>
      <c r="AA148" s="370"/>
    </row>
    <row r="149" spans="1:27" s="371" customFormat="1" ht="10.5" x14ac:dyDescent="0.2">
      <c r="A149" s="372">
        <v>151</v>
      </c>
      <c r="B149" s="373" t="s">
        <v>112</v>
      </c>
      <c r="C149" s="386">
        <v>3</v>
      </c>
      <c r="D149" s="370"/>
      <c r="E149" s="373" t="s">
        <v>650</v>
      </c>
      <c r="F149" s="374">
        <v>1</v>
      </c>
      <c r="G149" s="375">
        <f t="shared" si="56"/>
        <v>53.3</v>
      </c>
      <c r="H149" s="376">
        <v>53.3</v>
      </c>
      <c r="I149" s="376"/>
      <c r="J149" s="376"/>
      <c r="K149" s="376"/>
      <c r="L149" s="376">
        <f t="shared" si="60"/>
        <v>53.3</v>
      </c>
      <c r="M149" s="376"/>
      <c r="N149" s="374">
        <v>1966</v>
      </c>
      <c r="O149" s="375">
        <f t="shared" si="57"/>
        <v>53.3</v>
      </c>
      <c r="P149" s="376"/>
      <c r="Q149" s="376"/>
      <c r="R149" s="376">
        <f>G149</f>
        <v>53.3</v>
      </c>
      <c r="S149" s="376"/>
      <c r="T149" s="370"/>
      <c r="U149" s="377"/>
      <c r="V149" s="378"/>
      <c r="W149" s="370"/>
      <c r="X149" s="370">
        <f t="shared" si="68"/>
        <v>53.3</v>
      </c>
      <c r="Y149" s="363">
        <f t="shared" si="69"/>
        <v>1</v>
      </c>
      <c r="Z149" s="455">
        <v>53.3</v>
      </c>
      <c r="AA149" s="370"/>
    </row>
    <row r="150" spans="1:27" s="371" customFormat="1" ht="10.5" x14ac:dyDescent="0.2">
      <c r="A150" s="372">
        <v>152</v>
      </c>
      <c r="B150" s="373" t="s">
        <v>112</v>
      </c>
      <c r="C150" s="386">
        <v>4</v>
      </c>
      <c r="D150" s="370"/>
      <c r="E150" s="373" t="s">
        <v>115</v>
      </c>
      <c r="F150" s="374"/>
      <c r="G150" s="375">
        <f t="shared" si="56"/>
        <v>42.8</v>
      </c>
      <c r="H150" s="376">
        <v>42.8</v>
      </c>
      <c r="I150" s="376"/>
      <c r="J150" s="376"/>
      <c r="K150" s="376"/>
      <c r="L150" s="376">
        <f t="shared" si="60"/>
        <v>42.8</v>
      </c>
      <c r="M150" s="376"/>
      <c r="N150" s="374">
        <v>1966</v>
      </c>
      <c r="O150" s="375">
        <f t="shared" si="57"/>
        <v>42.8</v>
      </c>
      <c r="P150" s="376"/>
      <c r="Q150" s="376">
        <f>G150</f>
        <v>42.8</v>
      </c>
      <c r="R150" s="376"/>
      <c r="S150" s="376"/>
      <c r="T150" s="370"/>
      <c r="U150" s="377"/>
      <c r="V150" s="378"/>
      <c r="W150" s="370"/>
      <c r="X150" s="370">
        <f t="shared" si="68"/>
        <v>42.8</v>
      </c>
      <c r="Y150" s="363">
        <f t="shared" si="69"/>
        <v>0</v>
      </c>
      <c r="Z150" s="377"/>
      <c r="AA150" s="370"/>
    </row>
    <row r="151" spans="1:27" s="371" customFormat="1" ht="10.5" x14ac:dyDescent="0.2">
      <c r="A151" s="372">
        <v>153</v>
      </c>
      <c r="B151" s="373" t="s">
        <v>112</v>
      </c>
      <c r="C151" s="386">
        <v>5</v>
      </c>
      <c r="D151" s="370"/>
      <c r="E151" s="373" t="s">
        <v>533</v>
      </c>
      <c r="F151" s="374">
        <v>7</v>
      </c>
      <c r="G151" s="375">
        <f t="shared" si="56"/>
        <v>51.9</v>
      </c>
      <c r="H151" s="376">
        <v>51.9</v>
      </c>
      <c r="I151" s="376"/>
      <c r="J151" s="376"/>
      <c r="K151" s="376"/>
      <c r="L151" s="376">
        <f t="shared" si="60"/>
        <v>51.9</v>
      </c>
      <c r="M151" s="376"/>
      <c r="N151" s="374">
        <v>1981</v>
      </c>
      <c r="O151" s="375">
        <f t="shared" si="57"/>
        <v>51.9</v>
      </c>
      <c r="P151" s="376"/>
      <c r="Q151" s="376"/>
      <c r="R151" s="376">
        <f>G151</f>
        <v>51.9</v>
      </c>
      <c r="S151" s="376"/>
      <c r="T151" s="370"/>
      <c r="U151" s="377"/>
      <c r="V151" s="378"/>
      <c r="W151" s="370"/>
      <c r="X151" s="370">
        <f t="shared" si="68"/>
        <v>51.9</v>
      </c>
      <c r="Y151" s="363">
        <f t="shared" si="69"/>
        <v>7</v>
      </c>
      <c r="Z151" s="377"/>
      <c r="AA151" s="370"/>
    </row>
    <row r="152" spans="1:27" s="371" customFormat="1" ht="10.5" x14ac:dyDescent="0.2">
      <c r="A152" s="372">
        <v>154</v>
      </c>
      <c r="B152" s="373" t="s">
        <v>112</v>
      </c>
      <c r="C152" s="386">
        <v>6</v>
      </c>
      <c r="D152" s="370"/>
      <c r="E152" s="373" t="s">
        <v>117</v>
      </c>
      <c r="F152" s="374">
        <v>1</v>
      </c>
      <c r="G152" s="375">
        <f t="shared" ref="G152:G213" si="70">H152+I152+J152+K152</f>
        <v>138.9</v>
      </c>
      <c r="H152" s="376">
        <v>138.9</v>
      </c>
      <c r="I152" s="376"/>
      <c r="J152" s="376"/>
      <c r="K152" s="376"/>
      <c r="L152" s="376">
        <f t="shared" si="60"/>
        <v>138.9</v>
      </c>
      <c r="M152" s="376"/>
      <c r="N152" s="374">
        <v>1985</v>
      </c>
      <c r="O152" s="375">
        <f t="shared" ref="O152:O213" si="71">P152+Q152+R152+S152</f>
        <v>138.9</v>
      </c>
      <c r="P152" s="376"/>
      <c r="Q152" s="376"/>
      <c r="R152" s="376">
        <f>G152</f>
        <v>138.9</v>
      </c>
      <c r="S152" s="376"/>
      <c r="T152" s="370"/>
      <c r="U152" s="377"/>
      <c r="V152" s="378"/>
      <c r="W152" s="370"/>
      <c r="X152" s="370">
        <f t="shared" si="68"/>
        <v>138.9</v>
      </c>
      <c r="Y152" s="363">
        <f t="shared" si="69"/>
        <v>1</v>
      </c>
      <c r="Z152" s="377"/>
      <c r="AA152" s="370"/>
    </row>
    <row r="153" spans="1:27" s="371" customFormat="1" ht="10.5" x14ac:dyDescent="0.2">
      <c r="A153" s="372">
        <v>155</v>
      </c>
      <c r="B153" s="373" t="s">
        <v>112</v>
      </c>
      <c r="C153" s="386">
        <v>7</v>
      </c>
      <c r="D153" s="370"/>
      <c r="E153" s="373" t="s">
        <v>499</v>
      </c>
      <c r="F153" s="374">
        <v>2</v>
      </c>
      <c r="G153" s="375">
        <f t="shared" si="70"/>
        <v>54.6</v>
      </c>
      <c r="H153" s="376">
        <v>54.6</v>
      </c>
      <c r="I153" s="376"/>
      <c r="J153" s="376"/>
      <c r="K153" s="376"/>
      <c r="L153" s="376">
        <f t="shared" si="60"/>
        <v>54.6</v>
      </c>
      <c r="M153" s="376"/>
      <c r="N153" s="374">
        <v>1967</v>
      </c>
      <c r="O153" s="375">
        <f t="shared" si="71"/>
        <v>54.6</v>
      </c>
      <c r="P153" s="376"/>
      <c r="Q153" s="376"/>
      <c r="R153" s="376">
        <f>G153</f>
        <v>54.6</v>
      </c>
      <c r="S153" s="376"/>
      <c r="T153" s="370"/>
      <c r="U153" s="377"/>
      <c r="V153" s="378"/>
      <c r="W153" s="370"/>
      <c r="X153" s="370">
        <f t="shared" si="68"/>
        <v>54.6</v>
      </c>
      <c r="Y153" s="363">
        <f t="shared" si="69"/>
        <v>2</v>
      </c>
      <c r="Z153" s="377"/>
      <c r="AA153" s="370"/>
    </row>
    <row r="154" spans="1:27" s="371" customFormat="1" ht="10.5" x14ac:dyDescent="0.2">
      <c r="A154" s="372">
        <v>157</v>
      </c>
      <c r="B154" s="373" t="s">
        <v>112</v>
      </c>
      <c r="C154" s="386">
        <v>9</v>
      </c>
      <c r="D154" s="370"/>
      <c r="E154" s="373" t="s">
        <v>487</v>
      </c>
      <c r="F154" s="374">
        <v>4</v>
      </c>
      <c r="G154" s="375">
        <f t="shared" si="70"/>
        <v>53.8</v>
      </c>
      <c r="H154" s="376">
        <v>53.8</v>
      </c>
      <c r="I154" s="376"/>
      <c r="J154" s="376"/>
      <c r="K154" s="376"/>
      <c r="L154" s="376">
        <f t="shared" si="60"/>
        <v>53.8</v>
      </c>
      <c r="M154" s="376"/>
      <c r="N154" s="374">
        <v>1980</v>
      </c>
      <c r="O154" s="375">
        <f t="shared" si="71"/>
        <v>53.8</v>
      </c>
      <c r="P154" s="376"/>
      <c r="Q154" s="376"/>
      <c r="R154" s="376">
        <f>G154</f>
        <v>53.8</v>
      </c>
      <c r="S154" s="376"/>
      <c r="T154" s="370"/>
      <c r="U154" s="377"/>
      <c r="V154" s="378"/>
      <c r="W154" s="370"/>
      <c r="X154" s="370">
        <f t="shared" si="68"/>
        <v>53.8</v>
      </c>
      <c r="Y154" s="363">
        <f t="shared" si="69"/>
        <v>4</v>
      </c>
      <c r="Z154" s="377"/>
      <c r="AA154" s="370"/>
    </row>
    <row r="155" spans="1:27" s="371" customFormat="1" ht="10.5" x14ac:dyDescent="0.2">
      <c r="A155" s="372">
        <v>158</v>
      </c>
      <c r="B155" s="373" t="s">
        <v>112</v>
      </c>
      <c r="C155" s="386">
        <v>10</v>
      </c>
      <c r="D155" s="370"/>
      <c r="E155" s="373" t="s">
        <v>687</v>
      </c>
      <c r="F155" s="374">
        <v>8</v>
      </c>
      <c r="G155" s="375">
        <f t="shared" si="70"/>
        <v>68.3</v>
      </c>
      <c r="H155" s="376">
        <v>68.3</v>
      </c>
      <c r="I155" s="376"/>
      <c r="J155" s="376"/>
      <c r="K155" s="376"/>
      <c r="L155" s="376">
        <f t="shared" si="60"/>
        <v>68.3</v>
      </c>
      <c r="M155" s="376"/>
      <c r="N155" s="374">
        <v>2004</v>
      </c>
      <c r="O155" s="375">
        <f t="shared" si="71"/>
        <v>68.3</v>
      </c>
      <c r="P155" s="376"/>
      <c r="Q155" s="376"/>
      <c r="R155" s="376">
        <f>G155</f>
        <v>68.3</v>
      </c>
      <c r="S155" s="376"/>
      <c r="T155" s="370"/>
      <c r="U155" s="377"/>
      <c r="V155" s="378"/>
      <c r="W155" s="370"/>
      <c r="X155" s="370">
        <f t="shared" si="68"/>
        <v>68.3</v>
      </c>
      <c r="Y155" s="363">
        <f t="shared" si="69"/>
        <v>8</v>
      </c>
      <c r="Z155" s="377"/>
      <c r="AA155" s="370"/>
    </row>
    <row r="156" spans="1:27" s="371" customFormat="1" ht="10.5" x14ac:dyDescent="0.2">
      <c r="A156" s="372">
        <v>159</v>
      </c>
      <c r="B156" s="373" t="s">
        <v>112</v>
      </c>
      <c r="C156" s="386">
        <v>12</v>
      </c>
      <c r="D156" s="370"/>
      <c r="E156" s="373" t="s">
        <v>121</v>
      </c>
      <c r="F156" s="374">
        <v>5</v>
      </c>
      <c r="G156" s="375">
        <f t="shared" si="70"/>
        <v>33.700000000000003</v>
      </c>
      <c r="H156" s="376">
        <v>33.700000000000003</v>
      </c>
      <c r="I156" s="376"/>
      <c r="J156" s="376"/>
      <c r="K156" s="376"/>
      <c r="L156" s="376"/>
      <c r="M156" s="376">
        <f>G156</f>
        <v>33.700000000000003</v>
      </c>
      <c r="N156" s="374">
        <v>1964</v>
      </c>
      <c r="O156" s="375">
        <f t="shared" si="71"/>
        <v>33.700000000000003</v>
      </c>
      <c r="P156" s="376">
        <f>G156</f>
        <v>33.700000000000003</v>
      </c>
      <c r="Q156" s="376"/>
      <c r="R156" s="376"/>
      <c r="S156" s="376"/>
      <c r="T156" s="370"/>
      <c r="U156" s="377"/>
      <c r="V156" s="378"/>
      <c r="W156" s="370"/>
      <c r="X156" s="370">
        <f>G156</f>
        <v>33.700000000000003</v>
      </c>
      <c r="Y156" s="363">
        <f t="shared" si="69"/>
        <v>5</v>
      </c>
      <c r="Z156" s="377"/>
      <c r="AA156" s="370"/>
    </row>
    <row r="157" spans="1:27" s="371" customFormat="1" ht="10.5" x14ac:dyDescent="0.2">
      <c r="A157" s="372">
        <v>160</v>
      </c>
      <c r="B157" s="373" t="s">
        <v>112</v>
      </c>
      <c r="C157" s="386">
        <v>13</v>
      </c>
      <c r="D157" s="370">
        <v>1</v>
      </c>
      <c r="E157" s="373" t="s">
        <v>122</v>
      </c>
      <c r="F157" s="374">
        <v>2</v>
      </c>
      <c r="G157" s="375">
        <f t="shared" si="70"/>
        <v>54.2</v>
      </c>
      <c r="H157" s="376"/>
      <c r="I157" s="376">
        <v>54.2</v>
      </c>
      <c r="J157" s="376"/>
      <c r="K157" s="376"/>
      <c r="L157" s="376">
        <f t="shared" si="60"/>
        <v>54.2</v>
      </c>
      <c r="M157" s="376"/>
      <c r="N157" s="374">
        <v>1964</v>
      </c>
      <c r="O157" s="375">
        <f t="shared" si="71"/>
        <v>54.2</v>
      </c>
      <c r="P157" s="376"/>
      <c r="Q157" s="376"/>
      <c r="R157" s="376">
        <f>G157</f>
        <v>54.2</v>
      </c>
      <c r="S157" s="376"/>
      <c r="T157" s="370">
        <v>1</v>
      </c>
      <c r="U157" s="377">
        <f>G157</f>
        <v>54.2</v>
      </c>
      <c r="V157" s="378"/>
      <c r="W157" s="370">
        <f t="shared" ref="W157:W213" si="72">F157</f>
        <v>2</v>
      </c>
      <c r="X157" s="370"/>
      <c r="Y157" s="363"/>
      <c r="Z157" s="377"/>
      <c r="AA157" s="370"/>
    </row>
    <row r="158" spans="1:27" s="371" customFormat="1" ht="10.5" x14ac:dyDescent="0.2">
      <c r="A158" s="372">
        <v>161</v>
      </c>
      <c r="B158" s="373" t="s">
        <v>112</v>
      </c>
      <c r="C158" s="374"/>
      <c r="D158" s="370">
        <v>2</v>
      </c>
      <c r="E158" s="373"/>
      <c r="F158" s="374">
        <v>0</v>
      </c>
      <c r="G158" s="375">
        <f t="shared" si="70"/>
        <v>54</v>
      </c>
      <c r="H158" s="376"/>
      <c r="I158" s="376">
        <v>54</v>
      </c>
      <c r="J158" s="376"/>
      <c r="K158" s="376"/>
      <c r="L158" s="376">
        <f t="shared" si="60"/>
        <v>54</v>
      </c>
      <c r="M158" s="376"/>
      <c r="N158" s="374">
        <v>1964</v>
      </c>
      <c r="O158" s="375">
        <f t="shared" si="71"/>
        <v>54</v>
      </c>
      <c r="P158" s="376"/>
      <c r="Q158" s="376"/>
      <c r="R158" s="376">
        <f>G158</f>
        <v>54</v>
      </c>
      <c r="S158" s="376"/>
      <c r="T158" s="370">
        <v>1</v>
      </c>
      <c r="U158" s="377">
        <f>G158</f>
        <v>54</v>
      </c>
      <c r="V158" s="378"/>
      <c r="W158" s="370">
        <f t="shared" si="72"/>
        <v>0</v>
      </c>
      <c r="X158" s="370"/>
      <c r="Y158" s="363"/>
      <c r="Z158" s="377"/>
      <c r="AA158" s="370"/>
    </row>
    <row r="159" spans="1:27" s="371" customFormat="1" ht="10.5" x14ac:dyDescent="0.2">
      <c r="A159" s="372">
        <v>162</v>
      </c>
      <c r="B159" s="373" t="s">
        <v>124</v>
      </c>
      <c r="C159" s="386">
        <v>1</v>
      </c>
      <c r="D159" s="370"/>
      <c r="E159" s="76" t="s">
        <v>754</v>
      </c>
      <c r="F159" s="374">
        <v>4</v>
      </c>
      <c r="G159" s="375">
        <f t="shared" si="70"/>
        <v>54.3</v>
      </c>
      <c r="H159" s="376">
        <v>54.3</v>
      </c>
      <c r="I159" s="376"/>
      <c r="J159" s="376"/>
      <c r="K159" s="376"/>
      <c r="L159" s="376">
        <f t="shared" si="60"/>
        <v>54.3</v>
      </c>
      <c r="M159" s="376"/>
      <c r="N159" s="374">
        <v>2000</v>
      </c>
      <c r="O159" s="375">
        <f t="shared" si="71"/>
        <v>54.3</v>
      </c>
      <c r="P159" s="376"/>
      <c r="Q159" s="376"/>
      <c r="R159" s="376">
        <f>G159</f>
        <v>54.3</v>
      </c>
      <c r="S159" s="376"/>
      <c r="T159" s="370"/>
      <c r="U159" s="377"/>
      <c r="V159" s="378"/>
      <c r="W159" s="370"/>
      <c r="X159" s="370">
        <f t="shared" ref="X159:X166" si="73">G159</f>
        <v>54.3</v>
      </c>
      <c r="Y159" s="363">
        <f t="shared" ref="Y159:Y166" si="74">F159</f>
        <v>4</v>
      </c>
      <c r="Z159" s="377"/>
      <c r="AA159" s="370"/>
    </row>
    <row r="160" spans="1:27" s="371" customFormat="1" ht="10.5" x14ac:dyDescent="0.2">
      <c r="A160" s="372">
        <v>163</v>
      </c>
      <c r="B160" s="373" t="s">
        <v>124</v>
      </c>
      <c r="C160" s="386">
        <v>2</v>
      </c>
      <c r="D160" s="370"/>
      <c r="E160" s="373" t="s">
        <v>125</v>
      </c>
      <c r="F160" s="374">
        <v>1</v>
      </c>
      <c r="G160" s="375">
        <f t="shared" si="70"/>
        <v>41</v>
      </c>
      <c r="H160" s="376">
        <v>41</v>
      </c>
      <c r="I160" s="376"/>
      <c r="J160" s="376"/>
      <c r="K160" s="376"/>
      <c r="L160" s="376">
        <f t="shared" si="60"/>
        <v>41</v>
      </c>
      <c r="M160" s="376"/>
      <c r="N160" s="374">
        <v>1977</v>
      </c>
      <c r="O160" s="375">
        <f t="shared" si="71"/>
        <v>41</v>
      </c>
      <c r="P160" s="376"/>
      <c r="Q160" s="376">
        <f>G160</f>
        <v>41</v>
      </c>
      <c r="R160" s="376"/>
      <c r="S160" s="376"/>
      <c r="T160" s="370"/>
      <c r="U160" s="377"/>
      <c r="V160" s="378"/>
      <c r="W160" s="370"/>
      <c r="X160" s="370">
        <f t="shared" si="73"/>
        <v>41</v>
      </c>
      <c r="Y160" s="363">
        <f t="shared" si="74"/>
        <v>1</v>
      </c>
      <c r="Z160" s="377">
        <v>41</v>
      </c>
      <c r="AA160" s="370"/>
    </row>
    <row r="161" spans="1:27" s="371" customFormat="1" ht="10.5" x14ac:dyDescent="0.2">
      <c r="A161" s="372">
        <v>164</v>
      </c>
      <c r="B161" s="373" t="s">
        <v>124</v>
      </c>
      <c r="C161" s="386">
        <v>3</v>
      </c>
      <c r="D161" s="370"/>
      <c r="E161" s="373" t="s">
        <v>126</v>
      </c>
      <c r="F161" s="374">
        <v>0</v>
      </c>
      <c r="G161" s="375">
        <f t="shared" si="70"/>
        <v>42.3</v>
      </c>
      <c r="H161" s="376">
        <v>42.3</v>
      </c>
      <c r="I161" s="376"/>
      <c r="J161" s="376"/>
      <c r="K161" s="376"/>
      <c r="L161" s="376">
        <f t="shared" si="60"/>
        <v>42.3</v>
      </c>
      <c r="M161" s="376"/>
      <c r="N161" s="374">
        <v>1977</v>
      </c>
      <c r="O161" s="375">
        <f t="shared" si="71"/>
        <v>42.3</v>
      </c>
      <c r="P161" s="376"/>
      <c r="Q161" s="376">
        <f>G161</f>
        <v>42.3</v>
      </c>
      <c r="R161" s="376"/>
      <c r="S161" s="376"/>
      <c r="T161" s="370"/>
      <c r="U161" s="377"/>
      <c r="V161" s="378"/>
      <c r="W161" s="370"/>
      <c r="X161" s="370">
        <f t="shared" si="73"/>
        <v>42.3</v>
      </c>
      <c r="Y161" s="363">
        <f t="shared" si="74"/>
        <v>0</v>
      </c>
      <c r="Z161" s="377"/>
      <c r="AA161" s="370"/>
    </row>
    <row r="162" spans="1:27" s="371" customFormat="1" ht="10.5" x14ac:dyDescent="0.2">
      <c r="A162" s="372">
        <v>165</v>
      </c>
      <c r="B162" s="373" t="s">
        <v>124</v>
      </c>
      <c r="C162" s="386">
        <v>4</v>
      </c>
      <c r="D162" s="370"/>
      <c r="E162" s="373" t="s">
        <v>127</v>
      </c>
      <c r="F162" s="374">
        <v>0</v>
      </c>
      <c r="G162" s="375">
        <f t="shared" si="70"/>
        <v>55.1</v>
      </c>
      <c r="H162" s="376">
        <v>55.1</v>
      </c>
      <c r="I162" s="376"/>
      <c r="J162" s="376"/>
      <c r="K162" s="376"/>
      <c r="L162" s="376">
        <f t="shared" si="60"/>
        <v>55.1</v>
      </c>
      <c r="M162" s="376"/>
      <c r="N162" s="374">
        <v>2002</v>
      </c>
      <c r="O162" s="375">
        <f t="shared" si="71"/>
        <v>55.1</v>
      </c>
      <c r="P162" s="376"/>
      <c r="Q162" s="376">
        <f>G162</f>
        <v>55.1</v>
      </c>
      <c r="R162" s="376"/>
      <c r="S162" s="376"/>
      <c r="T162" s="370"/>
      <c r="U162" s="377"/>
      <c r="V162" s="378"/>
      <c r="W162" s="370"/>
      <c r="X162" s="370">
        <f t="shared" si="73"/>
        <v>55.1</v>
      </c>
      <c r="Y162" s="363">
        <f t="shared" si="74"/>
        <v>0</v>
      </c>
      <c r="Z162" s="377"/>
      <c r="AA162" s="370"/>
    </row>
    <row r="163" spans="1:27" s="371" customFormat="1" ht="10.5" x14ac:dyDescent="0.2">
      <c r="A163" s="372">
        <v>166</v>
      </c>
      <c r="B163" s="373" t="s">
        <v>124</v>
      </c>
      <c r="C163" s="386">
        <v>5</v>
      </c>
      <c r="D163" s="370"/>
      <c r="E163" s="373" t="s">
        <v>488</v>
      </c>
      <c r="F163" s="374">
        <v>3</v>
      </c>
      <c r="G163" s="375">
        <f t="shared" si="70"/>
        <v>64</v>
      </c>
      <c r="H163" s="376">
        <v>64</v>
      </c>
      <c r="I163" s="376"/>
      <c r="J163" s="376"/>
      <c r="K163" s="376"/>
      <c r="L163" s="376">
        <f t="shared" si="60"/>
        <v>64</v>
      </c>
      <c r="M163" s="376"/>
      <c r="N163" s="374">
        <v>1994</v>
      </c>
      <c r="O163" s="375">
        <f t="shared" si="71"/>
        <v>64</v>
      </c>
      <c r="P163" s="376"/>
      <c r="Q163" s="376"/>
      <c r="R163" s="376">
        <f>G163</f>
        <v>64</v>
      </c>
      <c r="S163" s="376"/>
      <c r="T163" s="370"/>
      <c r="U163" s="377"/>
      <c r="V163" s="378"/>
      <c r="W163" s="370"/>
      <c r="X163" s="370">
        <f t="shared" si="73"/>
        <v>64</v>
      </c>
      <c r="Y163" s="363">
        <f t="shared" si="74"/>
        <v>3</v>
      </c>
      <c r="Z163" s="377"/>
      <c r="AA163" s="370"/>
    </row>
    <row r="164" spans="1:27" s="371" customFormat="1" ht="10.5" x14ac:dyDescent="0.2">
      <c r="A164" s="372">
        <v>167</v>
      </c>
      <c r="B164" s="373" t="s">
        <v>124</v>
      </c>
      <c r="C164" s="386">
        <v>6</v>
      </c>
      <c r="D164" s="370"/>
      <c r="E164" s="373" t="s">
        <v>128</v>
      </c>
      <c r="F164" s="374">
        <v>1</v>
      </c>
      <c r="G164" s="375">
        <f t="shared" si="70"/>
        <v>55.9</v>
      </c>
      <c r="H164" s="376">
        <v>55.9</v>
      </c>
      <c r="I164" s="376"/>
      <c r="J164" s="376"/>
      <c r="K164" s="376"/>
      <c r="L164" s="376">
        <f t="shared" si="60"/>
        <v>55.9</v>
      </c>
      <c r="M164" s="376"/>
      <c r="N164" s="374">
        <v>2002</v>
      </c>
      <c r="O164" s="375">
        <f t="shared" si="71"/>
        <v>55.9</v>
      </c>
      <c r="P164" s="376"/>
      <c r="Q164" s="376">
        <f>G164</f>
        <v>55.9</v>
      </c>
      <c r="R164" s="376"/>
      <c r="S164" s="376"/>
      <c r="T164" s="370"/>
      <c r="U164" s="377"/>
      <c r="V164" s="378"/>
      <c r="W164" s="370"/>
      <c r="X164" s="370">
        <f t="shared" si="73"/>
        <v>55.9</v>
      </c>
      <c r="Y164" s="363">
        <f t="shared" si="74"/>
        <v>1</v>
      </c>
      <c r="Z164" s="377"/>
      <c r="AA164" s="370"/>
    </row>
    <row r="165" spans="1:27" s="371" customFormat="1" ht="10.5" x14ac:dyDescent="0.2">
      <c r="A165" s="372">
        <v>168</v>
      </c>
      <c r="B165" s="373" t="s">
        <v>124</v>
      </c>
      <c r="C165" s="386">
        <v>7</v>
      </c>
      <c r="D165" s="370"/>
      <c r="E165" s="373" t="s">
        <v>129</v>
      </c>
      <c r="F165" s="374">
        <v>4</v>
      </c>
      <c r="G165" s="375">
        <f t="shared" si="70"/>
        <v>42.2</v>
      </c>
      <c r="H165" s="376">
        <v>42.2</v>
      </c>
      <c r="I165" s="376"/>
      <c r="J165" s="376"/>
      <c r="K165" s="376"/>
      <c r="L165" s="376">
        <f t="shared" si="60"/>
        <v>42.2</v>
      </c>
      <c r="M165" s="376"/>
      <c r="N165" s="374">
        <v>1984</v>
      </c>
      <c r="O165" s="375">
        <f t="shared" si="71"/>
        <v>42.2</v>
      </c>
      <c r="P165" s="376"/>
      <c r="Q165" s="376">
        <f>G165</f>
        <v>42.2</v>
      </c>
      <c r="R165" s="376"/>
      <c r="S165" s="376"/>
      <c r="T165" s="370"/>
      <c r="U165" s="377"/>
      <c r="V165" s="378"/>
      <c r="W165" s="370"/>
      <c r="X165" s="370">
        <f t="shared" si="73"/>
        <v>42.2</v>
      </c>
      <c r="Y165" s="363">
        <f t="shared" si="74"/>
        <v>4</v>
      </c>
      <c r="Z165" s="377"/>
      <c r="AA165" s="370"/>
    </row>
    <row r="166" spans="1:27" s="371" customFormat="1" ht="10.5" x14ac:dyDescent="0.2">
      <c r="A166" s="372">
        <v>169</v>
      </c>
      <c r="B166" s="373" t="s">
        <v>124</v>
      </c>
      <c r="C166" s="386">
        <v>8</v>
      </c>
      <c r="D166" s="370"/>
      <c r="E166" s="373" t="s">
        <v>459</v>
      </c>
      <c r="F166" s="374">
        <v>5</v>
      </c>
      <c r="G166" s="375">
        <f t="shared" si="70"/>
        <v>49.2</v>
      </c>
      <c r="H166" s="383">
        <v>49.2</v>
      </c>
      <c r="I166" s="376"/>
      <c r="J166" s="376"/>
      <c r="K166" s="376"/>
      <c r="L166" s="376">
        <f t="shared" si="60"/>
        <v>49.2</v>
      </c>
      <c r="M166" s="376"/>
      <c r="N166" s="374">
        <v>1984</v>
      </c>
      <c r="O166" s="375">
        <f t="shared" si="71"/>
        <v>49.2</v>
      </c>
      <c r="P166" s="376"/>
      <c r="Q166" s="376"/>
      <c r="R166" s="376">
        <f>G166</f>
        <v>49.2</v>
      </c>
      <c r="S166" s="376"/>
      <c r="T166" s="370"/>
      <c r="U166" s="377"/>
      <c r="V166" s="378"/>
      <c r="W166" s="370"/>
      <c r="X166" s="370">
        <f t="shared" si="73"/>
        <v>49.2</v>
      </c>
      <c r="Y166" s="363">
        <f t="shared" si="74"/>
        <v>5</v>
      </c>
      <c r="Z166" s="377"/>
      <c r="AA166" s="370"/>
    </row>
    <row r="167" spans="1:27" s="371" customFormat="1" ht="10.5" x14ac:dyDescent="0.2">
      <c r="A167" s="372">
        <v>170</v>
      </c>
      <c r="B167" s="373" t="s">
        <v>124</v>
      </c>
      <c r="C167" s="386">
        <v>9</v>
      </c>
      <c r="D167" s="370">
        <v>1</v>
      </c>
      <c r="E167" s="373" t="s">
        <v>130</v>
      </c>
      <c r="F167" s="374">
        <v>3</v>
      </c>
      <c r="G167" s="375">
        <f t="shared" si="70"/>
        <v>55.1</v>
      </c>
      <c r="H167" s="81">
        <v>55.1</v>
      </c>
      <c r="I167" s="376"/>
      <c r="J167" s="376"/>
      <c r="K167" s="376"/>
      <c r="L167" s="376">
        <f t="shared" si="60"/>
        <v>55.1</v>
      </c>
      <c r="M167" s="376"/>
      <c r="N167" s="374">
        <v>1983</v>
      </c>
      <c r="O167" s="375">
        <f t="shared" si="71"/>
        <v>55.1</v>
      </c>
      <c r="P167" s="376"/>
      <c r="Q167" s="376"/>
      <c r="R167" s="376">
        <f>G167</f>
        <v>55.1</v>
      </c>
      <c r="S167" s="376"/>
      <c r="T167" s="370">
        <v>1</v>
      </c>
      <c r="U167" s="377">
        <f>G167</f>
        <v>55.1</v>
      </c>
      <c r="V167" s="378"/>
      <c r="W167" s="370">
        <f t="shared" si="72"/>
        <v>3</v>
      </c>
      <c r="X167" s="370"/>
      <c r="Y167" s="363"/>
      <c r="Z167" s="377"/>
      <c r="AA167" s="370"/>
    </row>
    <row r="168" spans="1:27" s="371" customFormat="1" ht="11.25" x14ac:dyDescent="0.2">
      <c r="A168" s="372">
        <v>171</v>
      </c>
      <c r="B168" s="373" t="s">
        <v>124</v>
      </c>
      <c r="C168" s="374"/>
      <c r="D168" s="370">
        <v>2</v>
      </c>
      <c r="E168" s="76" t="s">
        <v>755</v>
      </c>
      <c r="F168" s="374">
        <v>3</v>
      </c>
      <c r="G168" s="375">
        <f t="shared" si="70"/>
        <v>27.4</v>
      </c>
      <c r="H168" s="458">
        <v>27.4</v>
      </c>
      <c r="I168" s="376"/>
      <c r="J168" s="376"/>
      <c r="K168" s="376"/>
      <c r="L168" s="376">
        <f t="shared" si="60"/>
        <v>27.4</v>
      </c>
      <c r="M168" s="376"/>
      <c r="N168" s="374">
        <v>1983</v>
      </c>
      <c r="O168" s="375">
        <f t="shared" si="71"/>
        <v>27.4</v>
      </c>
      <c r="P168" s="376">
        <f>G168</f>
        <v>27.4</v>
      </c>
      <c r="Q168" s="376"/>
      <c r="R168" s="376"/>
      <c r="S168" s="376"/>
      <c r="T168" s="370">
        <v>1</v>
      </c>
      <c r="U168" s="377">
        <f>G168</f>
        <v>27.4</v>
      </c>
      <c r="V168" s="378"/>
      <c r="W168" s="370">
        <f t="shared" si="72"/>
        <v>3</v>
      </c>
      <c r="X168" s="370"/>
      <c r="Y168" s="363"/>
      <c r="Z168" s="377"/>
      <c r="AA168" s="370"/>
    </row>
    <row r="169" spans="1:27" s="371" customFormat="1" ht="10.5" x14ac:dyDescent="0.2">
      <c r="A169" s="372">
        <v>172</v>
      </c>
      <c r="B169" s="373" t="s">
        <v>124</v>
      </c>
      <c r="C169" s="374"/>
      <c r="D169" s="370">
        <v>3</v>
      </c>
      <c r="E169" s="76" t="s">
        <v>756</v>
      </c>
      <c r="F169" s="374">
        <v>0</v>
      </c>
      <c r="G169" s="375">
        <f t="shared" si="70"/>
        <v>27.4</v>
      </c>
      <c r="H169" s="376">
        <v>27.4</v>
      </c>
      <c r="I169" s="376"/>
      <c r="J169" s="376"/>
      <c r="K169" s="376"/>
      <c r="L169" s="376">
        <f t="shared" si="60"/>
        <v>27.4</v>
      </c>
      <c r="M169" s="376"/>
      <c r="N169" s="374">
        <v>1983</v>
      </c>
      <c r="O169" s="375">
        <f t="shared" si="71"/>
        <v>27.4</v>
      </c>
      <c r="P169" s="376">
        <f>G169</f>
        <v>27.4</v>
      </c>
      <c r="Q169" s="376"/>
      <c r="R169" s="376"/>
      <c r="S169" s="376"/>
      <c r="T169" s="370">
        <v>1</v>
      </c>
      <c r="U169" s="377">
        <f>G169</f>
        <v>27.4</v>
      </c>
      <c r="V169" s="378"/>
      <c r="W169" s="370">
        <f t="shared" si="72"/>
        <v>0</v>
      </c>
      <c r="X169" s="370"/>
      <c r="Y169" s="363"/>
      <c r="Z169" s="377"/>
      <c r="AA169" s="370"/>
    </row>
    <row r="170" spans="1:27" s="371" customFormat="1" ht="10.5" x14ac:dyDescent="0.2">
      <c r="A170" s="372">
        <v>173</v>
      </c>
      <c r="B170" s="373" t="s">
        <v>124</v>
      </c>
      <c r="C170" s="386">
        <v>10</v>
      </c>
      <c r="D170" s="370">
        <v>1</v>
      </c>
      <c r="E170" s="373" t="s">
        <v>131</v>
      </c>
      <c r="F170" s="374">
        <v>3</v>
      </c>
      <c r="G170" s="375">
        <f t="shared" si="70"/>
        <v>46.8</v>
      </c>
      <c r="H170" s="376">
        <v>46.8</v>
      </c>
      <c r="I170" s="376"/>
      <c r="J170" s="376"/>
      <c r="K170" s="376"/>
      <c r="L170" s="376">
        <f t="shared" si="60"/>
        <v>46.8</v>
      </c>
      <c r="M170" s="376"/>
      <c r="N170" s="374">
        <v>1979</v>
      </c>
      <c r="O170" s="375">
        <f t="shared" si="71"/>
        <v>46.8</v>
      </c>
      <c r="P170" s="376"/>
      <c r="Q170" s="376"/>
      <c r="R170" s="376">
        <f>G170</f>
        <v>46.8</v>
      </c>
      <c r="S170" s="376"/>
      <c r="T170" s="370">
        <v>1</v>
      </c>
      <c r="U170" s="377">
        <f>G170</f>
        <v>46.8</v>
      </c>
      <c r="V170" s="378"/>
      <c r="W170" s="370">
        <f t="shared" si="72"/>
        <v>3</v>
      </c>
      <c r="X170" s="370"/>
      <c r="Y170" s="363"/>
      <c r="Z170" s="377"/>
      <c r="AA170" s="370"/>
    </row>
    <row r="171" spans="1:27" s="371" customFormat="1" ht="10.5" x14ac:dyDescent="0.2">
      <c r="A171" s="372">
        <v>174</v>
      </c>
      <c r="B171" s="373" t="s">
        <v>124</v>
      </c>
      <c r="C171" s="374"/>
      <c r="D171" s="370">
        <v>2</v>
      </c>
      <c r="E171" s="373" t="s">
        <v>132</v>
      </c>
      <c r="F171" s="374">
        <v>5</v>
      </c>
      <c r="G171" s="375">
        <f t="shared" si="70"/>
        <v>46.9</v>
      </c>
      <c r="H171" s="376"/>
      <c r="I171" s="376">
        <v>46.9</v>
      </c>
      <c r="J171" s="376"/>
      <c r="K171" s="376"/>
      <c r="L171" s="376">
        <f t="shared" si="60"/>
        <v>46.9</v>
      </c>
      <c r="M171" s="376"/>
      <c r="N171" s="374">
        <v>1979</v>
      </c>
      <c r="O171" s="375">
        <f t="shared" si="71"/>
        <v>46.9</v>
      </c>
      <c r="P171" s="376"/>
      <c r="Q171" s="376"/>
      <c r="R171" s="376">
        <f>G171</f>
        <v>46.9</v>
      </c>
      <c r="S171" s="376"/>
      <c r="T171" s="370">
        <v>1</v>
      </c>
      <c r="U171" s="377">
        <f>G171</f>
        <v>46.9</v>
      </c>
      <c r="V171" s="378"/>
      <c r="W171" s="370">
        <f t="shared" si="72"/>
        <v>5</v>
      </c>
      <c r="X171" s="370"/>
      <c r="Y171" s="363"/>
      <c r="Z171" s="377"/>
      <c r="AA171" s="370"/>
    </row>
    <row r="172" spans="1:27" s="371" customFormat="1" ht="10.5" x14ac:dyDescent="0.2">
      <c r="A172" s="372">
        <v>175</v>
      </c>
      <c r="B172" s="373" t="s">
        <v>133</v>
      </c>
      <c r="C172" s="386" t="s">
        <v>28</v>
      </c>
      <c r="D172" s="370">
        <v>1</v>
      </c>
      <c r="E172" s="76" t="s">
        <v>722</v>
      </c>
      <c r="F172" s="374">
        <v>2</v>
      </c>
      <c r="G172" s="457" t="s">
        <v>721</v>
      </c>
      <c r="H172" s="376"/>
      <c r="I172" s="81" t="s">
        <v>721</v>
      </c>
      <c r="J172" s="376"/>
      <c r="K172" s="376"/>
      <c r="L172" s="376" t="str">
        <f t="shared" si="60"/>
        <v>45.30</v>
      </c>
      <c r="M172" s="376"/>
      <c r="N172" s="374">
        <v>2013</v>
      </c>
      <c r="O172" s="457" t="s">
        <v>721</v>
      </c>
      <c r="P172" s="376"/>
      <c r="Q172" s="376" t="str">
        <f>G172</f>
        <v>45.30</v>
      </c>
      <c r="R172" s="376"/>
      <c r="S172" s="376"/>
      <c r="T172" s="370">
        <v>1</v>
      </c>
      <c r="U172" s="376">
        <v>45.3</v>
      </c>
      <c r="V172" s="378"/>
      <c r="W172" s="370">
        <f t="shared" si="72"/>
        <v>2</v>
      </c>
      <c r="X172" s="370"/>
      <c r="Y172" s="363"/>
      <c r="Z172" s="377"/>
      <c r="AA172" s="370"/>
    </row>
    <row r="173" spans="1:27" s="371" customFormat="1" ht="10.5" x14ac:dyDescent="0.2">
      <c r="A173" s="372">
        <v>176</v>
      </c>
      <c r="B173" s="373" t="s">
        <v>133</v>
      </c>
      <c r="C173" s="392"/>
      <c r="D173" s="370">
        <v>2</v>
      </c>
      <c r="E173" s="373" t="s">
        <v>578</v>
      </c>
      <c r="F173" s="374">
        <v>2</v>
      </c>
      <c r="G173" s="375">
        <f t="shared" si="70"/>
        <v>56.2</v>
      </c>
      <c r="H173" s="376"/>
      <c r="I173" s="376">
        <v>56.2</v>
      </c>
      <c r="J173" s="376"/>
      <c r="K173" s="376"/>
      <c r="L173" s="376">
        <f t="shared" si="60"/>
        <v>56.2</v>
      </c>
      <c r="M173" s="376"/>
      <c r="N173" s="374">
        <v>2013</v>
      </c>
      <c r="O173" s="375">
        <f t="shared" si="71"/>
        <v>56.2</v>
      </c>
      <c r="P173" s="376"/>
      <c r="Q173" s="376"/>
      <c r="R173" s="376">
        <f>G173</f>
        <v>56.2</v>
      </c>
      <c r="S173" s="376"/>
      <c r="T173" s="370">
        <v>1</v>
      </c>
      <c r="U173" s="376">
        <v>56.2</v>
      </c>
      <c r="V173" s="378"/>
      <c r="W173" s="370">
        <f t="shared" si="72"/>
        <v>2</v>
      </c>
      <c r="X173" s="370"/>
      <c r="Y173" s="363"/>
      <c r="Z173" s="377"/>
      <c r="AA173" s="370"/>
    </row>
    <row r="174" spans="1:27" s="371" customFormat="1" ht="10.5" x14ac:dyDescent="0.2">
      <c r="A174" s="372">
        <v>177</v>
      </c>
      <c r="B174" s="373" t="s">
        <v>133</v>
      </c>
      <c r="C174" s="374"/>
      <c r="D174" s="370">
        <v>3</v>
      </c>
      <c r="E174" s="373" t="s">
        <v>569</v>
      </c>
      <c r="F174" s="374">
        <v>1</v>
      </c>
      <c r="G174" s="375">
        <f t="shared" si="70"/>
        <v>46.1</v>
      </c>
      <c r="H174" s="376"/>
      <c r="I174" s="376">
        <v>46.1</v>
      </c>
      <c r="J174" s="376"/>
      <c r="K174" s="376"/>
      <c r="L174" s="376">
        <f t="shared" si="60"/>
        <v>46.1</v>
      </c>
      <c r="M174" s="376"/>
      <c r="N174" s="374">
        <v>2013</v>
      </c>
      <c r="O174" s="375">
        <f t="shared" si="71"/>
        <v>46.1</v>
      </c>
      <c r="P174" s="376"/>
      <c r="Q174" s="376">
        <f>G174</f>
        <v>46.1</v>
      </c>
      <c r="R174" s="376"/>
      <c r="S174" s="376"/>
      <c r="T174" s="370">
        <v>1</v>
      </c>
      <c r="U174" s="376">
        <v>46.1</v>
      </c>
      <c r="V174" s="378"/>
      <c r="W174" s="370">
        <f t="shared" si="72"/>
        <v>1</v>
      </c>
      <c r="X174" s="370"/>
      <c r="Y174" s="363"/>
      <c r="Z174" s="377"/>
      <c r="AA174" s="370"/>
    </row>
    <row r="175" spans="1:27" s="371" customFormat="1" ht="10.5" x14ac:dyDescent="0.2">
      <c r="A175" s="372">
        <v>178</v>
      </c>
      <c r="B175" s="373" t="s">
        <v>133</v>
      </c>
      <c r="C175" s="374"/>
      <c r="D175" s="370">
        <v>4</v>
      </c>
      <c r="E175" s="76" t="s">
        <v>464</v>
      </c>
      <c r="F175" s="374">
        <v>1</v>
      </c>
      <c r="G175" s="375">
        <f t="shared" si="70"/>
        <v>46.1</v>
      </c>
      <c r="H175" s="376"/>
      <c r="I175" s="376">
        <v>46.1</v>
      </c>
      <c r="J175" s="376"/>
      <c r="K175" s="376"/>
      <c r="L175" s="376">
        <f t="shared" si="60"/>
        <v>46.1</v>
      </c>
      <c r="M175" s="376"/>
      <c r="N175" s="374">
        <v>2013</v>
      </c>
      <c r="O175" s="375">
        <f t="shared" si="71"/>
        <v>46.1</v>
      </c>
      <c r="P175" s="376"/>
      <c r="Q175" s="376">
        <f>G175</f>
        <v>46.1</v>
      </c>
      <c r="R175" s="376"/>
      <c r="S175" s="376"/>
      <c r="T175" s="370">
        <v>1</v>
      </c>
      <c r="U175" s="376">
        <v>46.1</v>
      </c>
      <c r="V175" s="378"/>
      <c r="W175" s="370">
        <f t="shared" si="72"/>
        <v>1</v>
      </c>
      <c r="X175" s="370"/>
      <c r="Y175" s="363"/>
      <c r="Z175" s="377"/>
      <c r="AA175" s="370"/>
    </row>
    <row r="176" spans="1:27" s="371" customFormat="1" ht="10.5" x14ac:dyDescent="0.2">
      <c r="A176" s="372">
        <v>179</v>
      </c>
      <c r="B176" s="373" t="s">
        <v>133</v>
      </c>
      <c r="C176" s="374"/>
      <c r="D176" s="370">
        <v>5</v>
      </c>
      <c r="E176" s="373" t="s">
        <v>570</v>
      </c>
      <c r="F176" s="374">
        <v>1</v>
      </c>
      <c r="G176" s="375">
        <f t="shared" si="70"/>
        <v>45.3</v>
      </c>
      <c r="H176" s="376"/>
      <c r="I176" s="376">
        <v>45.3</v>
      </c>
      <c r="J176" s="376"/>
      <c r="K176" s="376"/>
      <c r="L176" s="376">
        <f t="shared" si="60"/>
        <v>45.3</v>
      </c>
      <c r="M176" s="376"/>
      <c r="N176" s="374">
        <v>2013</v>
      </c>
      <c r="O176" s="375">
        <f t="shared" si="71"/>
        <v>45.3</v>
      </c>
      <c r="P176" s="376"/>
      <c r="Q176" s="376">
        <f>G176</f>
        <v>45.3</v>
      </c>
      <c r="R176" s="376"/>
      <c r="S176" s="376"/>
      <c r="T176" s="370">
        <v>1</v>
      </c>
      <c r="U176" s="376">
        <v>45.3</v>
      </c>
      <c r="V176" s="378"/>
      <c r="W176" s="370">
        <f t="shared" si="72"/>
        <v>1</v>
      </c>
      <c r="X176" s="370"/>
      <c r="Y176" s="363"/>
      <c r="Z176" s="377"/>
      <c r="AA176" s="370"/>
    </row>
    <row r="177" spans="1:27" s="371" customFormat="1" ht="10.5" x14ac:dyDescent="0.2">
      <c r="A177" s="372">
        <v>180</v>
      </c>
      <c r="B177" s="373" t="s">
        <v>133</v>
      </c>
      <c r="C177" s="374"/>
      <c r="D177" s="370">
        <v>6</v>
      </c>
      <c r="E177" s="76" t="s">
        <v>723</v>
      </c>
      <c r="F177" s="374">
        <v>2</v>
      </c>
      <c r="G177" s="457" t="s">
        <v>724</v>
      </c>
      <c r="H177" s="376"/>
      <c r="I177" s="376"/>
      <c r="J177" s="81" t="s">
        <v>724</v>
      </c>
      <c r="K177" s="376"/>
      <c r="L177" s="81" t="s">
        <v>724</v>
      </c>
      <c r="M177" s="376"/>
      <c r="N177" s="374">
        <v>2013</v>
      </c>
      <c r="O177" s="457" t="s">
        <v>724</v>
      </c>
      <c r="P177" s="376"/>
      <c r="Q177" s="376"/>
      <c r="R177" s="81" t="s">
        <v>724</v>
      </c>
      <c r="S177" s="376"/>
      <c r="T177" s="370">
        <v>1</v>
      </c>
      <c r="U177" s="376">
        <v>56.2</v>
      </c>
      <c r="V177" s="378"/>
      <c r="W177" s="370">
        <f t="shared" si="72"/>
        <v>2</v>
      </c>
      <c r="X177" s="370"/>
      <c r="Y177" s="363"/>
      <c r="Z177" s="377"/>
      <c r="AA177" s="370"/>
    </row>
    <row r="178" spans="1:27" s="371" customFormat="1" ht="10.5" x14ac:dyDescent="0.2">
      <c r="A178" s="372">
        <v>181</v>
      </c>
      <c r="B178" s="373" t="s">
        <v>133</v>
      </c>
      <c r="C178" s="374"/>
      <c r="D178" s="370">
        <v>7</v>
      </c>
      <c r="E178" s="373" t="s">
        <v>553</v>
      </c>
      <c r="F178" s="374">
        <v>2</v>
      </c>
      <c r="G178" s="375">
        <f t="shared" si="70"/>
        <v>46.1</v>
      </c>
      <c r="H178" s="376"/>
      <c r="I178" s="376">
        <v>46.1</v>
      </c>
      <c r="J178" s="376"/>
      <c r="K178" s="376"/>
      <c r="L178" s="376">
        <f t="shared" si="60"/>
        <v>46.1</v>
      </c>
      <c r="M178" s="376"/>
      <c r="N178" s="374">
        <v>2013</v>
      </c>
      <c r="O178" s="375">
        <f t="shared" si="71"/>
        <v>46.1</v>
      </c>
      <c r="P178" s="376"/>
      <c r="Q178" s="376">
        <f>G178</f>
        <v>46.1</v>
      </c>
      <c r="R178" s="376"/>
      <c r="S178" s="376"/>
      <c r="T178" s="370">
        <v>1</v>
      </c>
      <c r="U178" s="376">
        <v>46.1</v>
      </c>
      <c r="V178" s="378"/>
      <c r="W178" s="370">
        <f t="shared" si="72"/>
        <v>2</v>
      </c>
      <c r="X178" s="370"/>
      <c r="Y178" s="363"/>
      <c r="Z178" s="377"/>
      <c r="AA178" s="370"/>
    </row>
    <row r="179" spans="1:27" s="371" customFormat="1" ht="10.5" x14ac:dyDescent="0.2">
      <c r="A179" s="372">
        <v>182</v>
      </c>
      <c r="B179" s="373" t="s">
        <v>133</v>
      </c>
      <c r="C179" s="374"/>
      <c r="D179" s="370">
        <v>8</v>
      </c>
      <c r="E179" s="373"/>
      <c r="F179" s="374">
        <v>3</v>
      </c>
      <c r="G179" s="375">
        <f t="shared" si="70"/>
        <v>46.1</v>
      </c>
      <c r="H179" s="376"/>
      <c r="I179" s="376"/>
      <c r="J179" s="376">
        <v>46.1</v>
      </c>
      <c r="K179" s="376"/>
      <c r="L179" s="376">
        <f t="shared" ref="L179:L187" si="75">G179</f>
        <v>46.1</v>
      </c>
      <c r="M179" s="376"/>
      <c r="N179" s="374">
        <v>2013</v>
      </c>
      <c r="O179" s="375">
        <f t="shared" si="71"/>
        <v>46.1</v>
      </c>
      <c r="P179" s="376"/>
      <c r="Q179" s="376">
        <f>G179</f>
        <v>46.1</v>
      </c>
      <c r="R179" s="376"/>
      <c r="S179" s="376"/>
      <c r="T179" s="370">
        <v>1</v>
      </c>
      <c r="U179" s="376">
        <v>46.1</v>
      </c>
      <c r="V179" s="378"/>
      <c r="W179" s="370">
        <v>3</v>
      </c>
      <c r="X179" s="370"/>
      <c r="Y179" s="363"/>
      <c r="Z179" s="377"/>
      <c r="AA179" s="370"/>
    </row>
    <row r="180" spans="1:27" s="371" customFormat="1" ht="10.5" x14ac:dyDescent="0.2">
      <c r="A180" s="372">
        <v>183</v>
      </c>
      <c r="B180" s="373" t="s">
        <v>133</v>
      </c>
      <c r="C180" s="374"/>
      <c r="D180" s="370">
        <v>9</v>
      </c>
      <c r="E180" s="373" t="s">
        <v>669</v>
      </c>
      <c r="F180" s="374">
        <v>4</v>
      </c>
      <c r="G180" s="375">
        <f t="shared" si="70"/>
        <v>46.1</v>
      </c>
      <c r="H180" s="376"/>
      <c r="I180" s="376">
        <v>46.1</v>
      </c>
      <c r="J180" s="376"/>
      <c r="K180" s="376"/>
      <c r="L180" s="376">
        <f t="shared" si="75"/>
        <v>46.1</v>
      </c>
      <c r="M180" s="376"/>
      <c r="N180" s="374">
        <v>2013</v>
      </c>
      <c r="O180" s="375">
        <f t="shared" si="71"/>
        <v>46.1</v>
      </c>
      <c r="P180" s="376"/>
      <c r="Q180" s="376">
        <f>G180</f>
        <v>46.1</v>
      </c>
      <c r="R180" s="376"/>
      <c r="S180" s="376"/>
      <c r="T180" s="370">
        <v>1</v>
      </c>
      <c r="U180" s="376">
        <v>46.1</v>
      </c>
      <c r="V180" s="378"/>
      <c r="W180" s="370">
        <f t="shared" si="72"/>
        <v>4</v>
      </c>
      <c r="X180" s="370"/>
      <c r="Y180" s="363"/>
      <c r="Z180" s="377"/>
      <c r="AA180" s="370"/>
    </row>
    <row r="181" spans="1:27" s="371" customFormat="1" ht="10.5" x14ac:dyDescent="0.2">
      <c r="A181" s="372">
        <v>184</v>
      </c>
      <c r="B181" s="373" t="s">
        <v>133</v>
      </c>
      <c r="C181" s="374"/>
      <c r="D181" s="370">
        <v>10</v>
      </c>
      <c r="E181" s="373" t="s">
        <v>571</v>
      </c>
      <c r="F181" s="374">
        <v>2</v>
      </c>
      <c r="G181" s="375">
        <f t="shared" si="70"/>
        <v>46.1</v>
      </c>
      <c r="H181" s="376"/>
      <c r="I181" s="376">
        <v>46.1</v>
      </c>
      <c r="J181" s="376"/>
      <c r="K181" s="376"/>
      <c r="L181" s="376">
        <f t="shared" si="75"/>
        <v>46.1</v>
      </c>
      <c r="M181" s="376"/>
      <c r="N181" s="374">
        <v>2013</v>
      </c>
      <c r="O181" s="375">
        <f t="shared" si="71"/>
        <v>46.1</v>
      </c>
      <c r="P181" s="376"/>
      <c r="Q181" s="376">
        <f>G181</f>
        <v>46.1</v>
      </c>
      <c r="R181" s="376"/>
      <c r="S181" s="376"/>
      <c r="T181" s="370">
        <v>1</v>
      </c>
      <c r="U181" s="376">
        <v>46.1</v>
      </c>
      <c r="V181" s="378"/>
      <c r="W181" s="370">
        <f t="shared" si="72"/>
        <v>2</v>
      </c>
      <c r="X181" s="370"/>
      <c r="Y181" s="363"/>
      <c r="Z181" s="377"/>
      <c r="AA181" s="370"/>
    </row>
    <row r="182" spans="1:27" s="371" customFormat="1" ht="10.5" x14ac:dyDescent="0.2">
      <c r="A182" s="372">
        <v>185</v>
      </c>
      <c r="B182" s="373" t="s">
        <v>133</v>
      </c>
      <c r="C182" s="374"/>
      <c r="D182" s="370">
        <v>11</v>
      </c>
      <c r="E182" s="373" t="s">
        <v>599</v>
      </c>
      <c r="F182" s="374">
        <v>0</v>
      </c>
      <c r="G182" s="375">
        <f t="shared" si="70"/>
        <v>56.2</v>
      </c>
      <c r="H182" s="376"/>
      <c r="I182" s="376">
        <v>56.2</v>
      </c>
      <c r="J182" s="376"/>
      <c r="K182" s="376"/>
      <c r="L182" s="376">
        <f t="shared" si="75"/>
        <v>56.2</v>
      </c>
      <c r="M182" s="376"/>
      <c r="N182" s="374">
        <v>2013</v>
      </c>
      <c r="O182" s="375">
        <f t="shared" si="71"/>
        <v>56.2</v>
      </c>
      <c r="P182" s="376"/>
      <c r="Q182" s="376"/>
      <c r="R182" s="376">
        <f>G182</f>
        <v>56.2</v>
      </c>
      <c r="S182" s="376"/>
      <c r="T182" s="370">
        <v>1</v>
      </c>
      <c r="U182" s="376">
        <v>56.2</v>
      </c>
      <c r="V182" s="378"/>
      <c r="W182" s="370">
        <f t="shared" si="72"/>
        <v>0</v>
      </c>
      <c r="X182" s="370"/>
      <c r="Y182" s="363"/>
      <c r="Z182" s="377"/>
      <c r="AA182" s="370"/>
    </row>
    <row r="183" spans="1:27" s="371" customFormat="1" ht="10.5" x14ac:dyDescent="0.2">
      <c r="A183" s="372">
        <v>186</v>
      </c>
      <c r="B183" s="373" t="s">
        <v>133</v>
      </c>
      <c r="C183" s="374"/>
      <c r="D183" s="370">
        <v>12</v>
      </c>
      <c r="E183" s="373" t="s">
        <v>646</v>
      </c>
      <c r="F183" s="374"/>
      <c r="G183" s="375">
        <f t="shared" si="70"/>
        <v>45.2</v>
      </c>
      <c r="H183" s="376"/>
      <c r="I183" s="376"/>
      <c r="J183" s="376">
        <v>45.2</v>
      </c>
      <c r="K183" s="376"/>
      <c r="L183" s="376">
        <f t="shared" si="75"/>
        <v>45.2</v>
      </c>
      <c r="M183" s="376"/>
      <c r="N183" s="374">
        <v>2013</v>
      </c>
      <c r="O183" s="375">
        <f t="shared" si="71"/>
        <v>45.2</v>
      </c>
      <c r="P183" s="376"/>
      <c r="Q183" s="376">
        <f>G183</f>
        <v>45.2</v>
      </c>
      <c r="R183" s="376"/>
      <c r="S183" s="376"/>
      <c r="T183" s="370">
        <v>1</v>
      </c>
      <c r="U183" s="376">
        <v>45.2</v>
      </c>
      <c r="V183" s="378"/>
      <c r="W183" s="370">
        <f t="shared" si="72"/>
        <v>0</v>
      </c>
      <c r="X183" s="370"/>
      <c r="Y183" s="363"/>
      <c r="Z183" s="377"/>
      <c r="AA183" s="370"/>
    </row>
    <row r="184" spans="1:27" s="371" customFormat="1" ht="10.5" x14ac:dyDescent="0.2">
      <c r="A184" s="372">
        <v>187</v>
      </c>
      <c r="B184" s="373" t="s">
        <v>133</v>
      </c>
      <c r="C184" s="374"/>
      <c r="D184" s="370">
        <v>13</v>
      </c>
      <c r="E184" s="373" t="s">
        <v>572</v>
      </c>
      <c r="F184" s="374">
        <v>2</v>
      </c>
      <c r="G184" s="375">
        <f t="shared" si="70"/>
        <v>46.1</v>
      </c>
      <c r="H184" s="376"/>
      <c r="I184" s="376"/>
      <c r="J184" s="376">
        <v>46.1</v>
      </c>
      <c r="K184" s="376"/>
      <c r="L184" s="376">
        <f t="shared" si="75"/>
        <v>46.1</v>
      </c>
      <c r="M184" s="376"/>
      <c r="N184" s="374">
        <v>2013</v>
      </c>
      <c r="O184" s="375">
        <f t="shared" si="71"/>
        <v>46.1</v>
      </c>
      <c r="P184" s="376"/>
      <c r="Q184" s="376">
        <f>G184</f>
        <v>46.1</v>
      </c>
      <c r="R184" s="376"/>
      <c r="S184" s="376"/>
      <c r="T184" s="370">
        <v>1</v>
      </c>
      <c r="U184" s="376">
        <v>46.1</v>
      </c>
      <c r="V184" s="378"/>
      <c r="W184" s="370">
        <f t="shared" si="72"/>
        <v>2</v>
      </c>
      <c r="X184" s="370"/>
      <c r="Y184" s="363"/>
      <c r="Z184" s="377"/>
      <c r="AA184" s="370"/>
    </row>
    <row r="185" spans="1:27" s="371" customFormat="1" ht="10.5" x14ac:dyDescent="0.2">
      <c r="A185" s="372">
        <v>188</v>
      </c>
      <c r="B185" s="373" t="s">
        <v>133</v>
      </c>
      <c r="C185" s="374"/>
      <c r="D185" s="370">
        <v>14</v>
      </c>
      <c r="E185" s="373" t="s">
        <v>573</v>
      </c>
      <c r="F185" s="374">
        <v>4</v>
      </c>
      <c r="G185" s="375">
        <f t="shared" si="70"/>
        <v>46.1</v>
      </c>
      <c r="H185" s="376"/>
      <c r="I185" s="376">
        <v>46.1</v>
      </c>
      <c r="J185" s="376"/>
      <c r="K185" s="376"/>
      <c r="L185" s="376">
        <f t="shared" si="75"/>
        <v>46.1</v>
      </c>
      <c r="M185" s="376"/>
      <c r="N185" s="374">
        <v>2013</v>
      </c>
      <c r="O185" s="375">
        <f t="shared" si="71"/>
        <v>46.1</v>
      </c>
      <c r="P185" s="376"/>
      <c r="Q185" s="376">
        <f>G185</f>
        <v>46.1</v>
      </c>
      <c r="R185" s="376"/>
      <c r="S185" s="376"/>
      <c r="T185" s="370">
        <v>1</v>
      </c>
      <c r="U185" s="376">
        <v>46.1</v>
      </c>
      <c r="V185" s="378"/>
      <c r="W185" s="370">
        <f t="shared" si="72"/>
        <v>4</v>
      </c>
      <c r="X185" s="370"/>
      <c r="Y185" s="363"/>
      <c r="Z185" s="377"/>
      <c r="AA185" s="370"/>
    </row>
    <row r="186" spans="1:27" s="371" customFormat="1" ht="10.5" x14ac:dyDescent="0.2">
      <c r="A186" s="372">
        <v>189</v>
      </c>
      <c r="B186" s="373" t="s">
        <v>133</v>
      </c>
      <c r="C186" s="374"/>
      <c r="D186" s="370">
        <v>15</v>
      </c>
      <c r="E186" s="373" t="s">
        <v>574</v>
      </c>
      <c r="F186" s="374">
        <v>4</v>
      </c>
      <c r="G186" s="375">
        <f t="shared" si="70"/>
        <v>56.2</v>
      </c>
      <c r="H186" s="376"/>
      <c r="I186" s="376">
        <v>56.2</v>
      </c>
      <c r="J186" s="376"/>
      <c r="K186" s="376"/>
      <c r="L186" s="376">
        <f t="shared" si="75"/>
        <v>56.2</v>
      </c>
      <c r="M186" s="376"/>
      <c r="N186" s="374">
        <v>2013</v>
      </c>
      <c r="O186" s="375">
        <f t="shared" si="71"/>
        <v>56.2</v>
      </c>
      <c r="P186" s="376"/>
      <c r="Q186" s="376"/>
      <c r="R186" s="376">
        <f>G186</f>
        <v>56.2</v>
      </c>
      <c r="S186" s="376"/>
      <c r="T186" s="370">
        <v>1</v>
      </c>
      <c r="U186" s="376">
        <v>56.2</v>
      </c>
      <c r="V186" s="378"/>
      <c r="W186" s="370">
        <f t="shared" si="72"/>
        <v>4</v>
      </c>
      <c r="X186" s="370"/>
      <c r="Y186" s="363"/>
      <c r="Z186" s="377"/>
      <c r="AA186" s="370"/>
    </row>
    <row r="187" spans="1:27" s="371" customFormat="1" ht="10.5" x14ac:dyDescent="0.2">
      <c r="A187" s="372">
        <v>190</v>
      </c>
      <c r="B187" s="373" t="s">
        <v>133</v>
      </c>
      <c r="C187" s="374"/>
      <c r="D187" s="370">
        <v>16</v>
      </c>
      <c r="E187" s="373" t="s">
        <v>575</v>
      </c>
      <c r="F187" s="374">
        <v>4</v>
      </c>
      <c r="G187" s="375">
        <f t="shared" si="70"/>
        <v>45.2</v>
      </c>
      <c r="H187" s="376"/>
      <c r="I187" s="376">
        <v>45.2</v>
      </c>
      <c r="J187" s="376"/>
      <c r="K187" s="376"/>
      <c r="L187" s="376">
        <f t="shared" si="75"/>
        <v>45.2</v>
      </c>
      <c r="M187" s="376"/>
      <c r="N187" s="374">
        <v>2013</v>
      </c>
      <c r="O187" s="375">
        <f t="shared" si="71"/>
        <v>45.2</v>
      </c>
      <c r="P187" s="376"/>
      <c r="Q187" s="376">
        <f>G187</f>
        <v>45.2</v>
      </c>
      <c r="R187" s="376"/>
      <c r="S187" s="376"/>
      <c r="T187" s="370">
        <v>1</v>
      </c>
      <c r="U187" s="376">
        <v>45.2</v>
      </c>
      <c r="V187" s="378"/>
      <c r="W187" s="370">
        <f t="shared" si="72"/>
        <v>4</v>
      </c>
      <c r="X187" s="370"/>
      <c r="Y187" s="363"/>
      <c r="Z187" s="377"/>
      <c r="AA187" s="370"/>
    </row>
    <row r="188" spans="1:27" s="371" customFormat="1" ht="10.5" x14ac:dyDescent="0.2">
      <c r="A188" s="372">
        <v>191</v>
      </c>
      <c r="B188" s="373" t="s">
        <v>133</v>
      </c>
      <c r="C188" s="386">
        <v>1</v>
      </c>
      <c r="D188" s="370">
        <v>1</v>
      </c>
      <c r="E188" s="373" t="s">
        <v>489</v>
      </c>
      <c r="F188" s="374">
        <v>3</v>
      </c>
      <c r="G188" s="375">
        <f t="shared" si="70"/>
        <v>38.299999999999997</v>
      </c>
      <c r="H188" s="376"/>
      <c r="I188" s="376">
        <v>38.299999999999997</v>
      </c>
      <c r="J188" s="376"/>
      <c r="K188" s="376"/>
      <c r="L188" s="376">
        <f t="shared" ref="L188:L251" si="76">G188</f>
        <v>38.299999999999997</v>
      </c>
      <c r="M188" s="376"/>
      <c r="N188" s="374">
        <v>1977</v>
      </c>
      <c r="O188" s="375">
        <f t="shared" si="71"/>
        <v>38.299999999999997</v>
      </c>
      <c r="P188" s="376"/>
      <c r="Q188" s="376">
        <f>G188</f>
        <v>38.299999999999997</v>
      </c>
      <c r="R188" s="376"/>
      <c r="S188" s="376"/>
      <c r="T188" s="370">
        <v>1</v>
      </c>
      <c r="U188" s="377">
        <f t="shared" ref="U188:U213" si="77">G188</f>
        <v>38.299999999999997</v>
      </c>
      <c r="V188" s="378"/>
      <c r="W188" s="370">
        <f t="shared" si="72"/>
        <v>3</v>
      </c>
      <c r="X188" s="370"/>
      <c r="Y188" s="363"/>
      <c r="Z188" s="377"/>
      <c r="AA188" s="370"/>
    </row>
    <row r="189" spans="1:27" s="371" customFormat="1" ht="10.5" x14ac:dyDescent="0.2">
      <c r="A189" s="372">
        <v>192</v>
      </c>
      <c r="B189" s="373" t="s">
        <v>133</v>
      </c>
      <c r="C189" s="374"/>
      <c r="D189" s="370">
        <v>2</v>
      </c>
      <c r="E189" s="373" t="s">
        <v>489</v>
      </c>
      <c r="F189" s="374"/>
      <c r="G189" s="375">
        <f t="shared" si="70"/>
        <v>26.7</v>
      </c>
      <c r="H189" s="376"/>
      <c r="I189" s="376">
        <v>26.7</v>
      </c>
      <c r="J189" s="376"/>
      <c r="K189" s="376"/>
      <c r="L189" s="376">
        <f t="shared" si="76"/>
        <v>26.7</v>
      </c>
      <c r="M189" s="376"/>
      <c r="N189" s="374">
        <v>1977</v>
      </c>
      <c r="O189" s="375">
        <f t="shared" si="71"/>
        <v>26.7</v>
      </c>
      <c r="P189" s="376">
        <f>G189</f>
        <v>26.7</v>
      </c>
      <c r="Q189" s="376"/>
      <c r="R189" s="376"/>
      <c r="S189" s="376"/>
      <c r="T189" s="370">
        <v>1</v>
      </c>
      <c r="U189" s="377">
        <f t="shared" si="77"/>
        <v>26.7</v>
      </c>
      <c r="V189" s="378"/>
      <c r="W189" s="370">
        <f t="shared" si="72"/>
        <v>0</v>
      </c>
      <c r="X189" s="370"/>
      <c r="Y189" s="363"/>
      <c r="Z189" s="377"/>
      <c r="AA189" s="370"/>
    </row>
    <row r="190" spans="1:27" s="371" customFormat="1" ht="10.5" x14ac:dyDescent="0.2">
      <c r="A190" s="372">
        <v>193</v>
      </c>
      <c r="B190" s="373" t="s">
        <v>133</v>
      </c>
      <c r="C190" s="374"/>
      <c r="D190" s="370">
        <v>3</v>
      </c>
      <c r="E190" s="373" t="s">
        <v>490</v>
      </c>
      <c r="F190" s="374">
        <v>3</v>
      </c>
      <c r="G190" s="375">
        <f t="shared" si="70"/>
        <v>43.4</v>
      </c>
      <c r="H190" s="376">
        <v>43.4</v>
      </c>
      <c r="I190" s="376"/>
      <c r="J190" s="376"/>
      <c r="K190" s="376"/>
      <c r="L190" s="376">
        <f t="shared" si="76"/>
        <v>43.4</v>
      </c>
      <c r="M190" s="376"/>
      <c r="N190" s="374">
        <v>1977</v>
      </c>
      <c r="O190" s="375">
        <f t="shared" si="71"/>
        <v>43.4</v>
      </c>
      <c r="P190" s="376"/>
      <c r="Q190" s="376">
        <f>G190</f>
        <v>43.4</v>
      </c>
      <c r="R190" s="376"/>
      <c r="S190" s="376"/>
      <c r="T190" s="370">
        <v>1</v>
      </c>
      <c r="U190" s="377">
        <f t="shared" si="77"/>
        <v>43.4</v>
      </c>
      <c r="V190" s="378"/>
      <c r="W190" s="370">
        <f t="shared" si="72"/>
        <v>3</v>
      </c>
      <c r="X190" s="370"/>
      <c r="Y190" s="363"/>
      <c r="Z190" s="377"/>
      <c r="AA190" s="370"/>
    </row>
    <row r="191" spans="1:27" s="371" customFormat="1" ht="10.5" x14ac:dyDescent="0.2">
      <c r="A191" s="372">
        <v>194</v>
      </c>
      <c r="B191" s="373" t="s">
        <v>133</v>
      </c>
      <c r="C191" s="386">
        <v>3</v>
      </c>
      <c r="D191" s="370">
        <v>1</v>
      </c>
      <c r="E191" s="373" t="s">
        <v>600</v>
      </c>
      <c r="F191" s="374">
        <v>4</v>
      </c>
      <c r="G191" s="375">
        <f t="shared" si="70"/>
        <v>54.2</v>
      </c>
      <c r="H191" s="376"/>
      <c r="I191" s="376">
        <v>54.2</v>
      </c>
      <c r="J191" s="376"/>
      <c r="K191" s="376"/>
      <c r="L191" s="376">
        <f t="shared" si="76"/>
        <v>54.2</v>
      </c>
      <c r="M191" s="376"/>
      <c r="N191" s="374">
        <v>1978</v>
      </c>
      <c r="O191" s="375">
        <f t="shared" si="71"/>
        <v>54.2</v>
      </c>
      <c r="P191" s="376"/>
      <c r="Q191" s="376"/>
      <c r="R191" s="376">
        <f>G191</f>
        <v>54.2</v>
      </c>
      <c r="S191" s="376"/>
      <c r="T191" s="370">
        <v>1</v>
      </c>
      <c r="U191" s="377">
        <f t="shared" si="77"/>
        <v>54.2</v>
      </c>
      <c r="V191" s="378"/>
      <c r="W191" s="370">
        <f t="shared" si="72"/>
        <v>4</v>
      </c>
      <c r="X191" s="370"/>
      <c r="Y191" s="363"/>
      <c r="Z191" s="377"/>
      <c r="AA191" s="370"/>
    </row>
    <row r="192" spans="1:27" s="371" customFormat="1" ht="10.5" x14ac:dyDescent="0.2">
      <c r="A192" s="372">
        <v>195</v>
      </c>
      <c r="B192" s="373" t="s">
        <v>133</v>
      </c>
      <c r="C192" s="374"/>
      <c r="D192" s="370">
        <v>2</v>
      </c>
      <c r="E192" s="76" t="s">
        <v>693</v>
      </c>
      <c r="F192" s="374">
        <v>0</v>
      </c>
      <c r="G192" s="375">
        <f t="shared" si="70"/>
        <v>54</v>
      </c>
      <c r="H192" s="376"/>
      <c r="I192" s="376">
        <v>54</v>
      </c>
      <c r="J192" s="376"/>
      <c r="K192" s="376"/>
      <c r="L192" s="376">
        <f t="shared" si="76"/>
        <v>54</v>
      </c>
      <c r="M192" s="376"/>
      <c r="N192" s="374">
        <v>1978</v>
      </c>
      <c r="O192" s="375">
        <f t="shared" si="71"/>
        <v>54</v>
      </c>
      <c r="P192" s="376"/>
      <c r="Q192" s="376"/>
      <c r="R192" s="376">
        <f>G192</f>
        <v>54</v>
      </c>
      <c r="S192" s="376"/>
      <c r="T192" s="370">
        <v>1</v>
      </c>
      <c r="U192" s="377">
        <f t="shared" si="77"/>
        <v>54</v>
      </c>
      <c r="V192" s="378"/>
      <c r="W192" s="370">
        <f t="shared" si="72"/>
        <v>0</v>
      </c>
      <c r="X192" s="370"/>
      <c r="Y192" s="363"/>
      <c r="Z192" s="377"/>
      <c r="AA192" s="370"/>
    </row>
    <row r="193" spans="1:27" s="371" customFormat="1" ht="10.5" x14ac:dyDescent="0.2">
      <c r="A193" s="372">
        <v>196</v>
      </c>
      <c r="B193" s="373" t="s">
        <v>133</v>
      </c>
      <c r="C193" s="386">
        <v>4</v>
      </c>
      <c r="D193" s="370">
        <v>1</v>
      </c>
      <c r="E193" s="373" t="s">
        <v>500</v>
      </c>
      <c r="F193" s="374">
        <v>5</v>
      </c>
      <c r="G193" s="375">
        <f t="shared" si="70"/>
        <v>26.9</v>
      </c>
      <c r="H193" s="376"/>
      <c r="I193" s="376">
        <v>26.9</v>
      </c>
      <c r="J193" s="376"/>
      <c r="K193" s="376"/>
      <c r="L193" s="376">
        <f t="shared" si="76"/>
        <v>26.9</v>
      </c>
      <c r="M193" s="376"/>
      <c r="N193" s="374">
        <v>1994</v>
      </c>
      <c r="O193" s="375">
        <f t="shared" si="71"/>
        <v>26.9</v>
      </c>
      <c r="P193" s="376">
        <f>G193</f>
        <v>26.9</v>
      </c>
      <c r="Q193" s="376"/>
      <c r="R193" s="376"/>
      <c r="S193" s="376"/>
      <c r="T193" s="370">
        <v>1</v>
      </c>
      <c r="U193" s="377">
        <f t="shared" si="77"/>
        <v>26.9</v>
      </c>
      <c r="V193" s="378"/>
      <c r="W193" s="370">
        <f t="shared" si="72"/>
        <v>5</v>
      </c>
      <c r="X193" s="370"/>
      <c r="Y193" s="363"/>
      <c r="Z193" s="377"/>
      <c r="AA193" s="370"/>
    </row>
    <row r="194" spans="1:27" s="371" customFormat="1" ht="10.5" x14ac:dyDescent="0.2">
      <c r="A194" s="372">
        <v>197</v>
      </c>
      <c r="B194" s="373" t="s">
        <v>133</v>
      </c>
      <c r="C194" s="374"/>
      <c r="D194" s="370">
        <v>3</v>
      </c>
      <c r="E194" s="373" t="s">
        <v>500</v>
      </c>
      <c r="F194" s="374"/>
      <c r="G194" s="375">
        <f t="shared" si="70"/>
        <v>29.1</v>
      </c>
      <c r="H194" s="376"/>
      <c r="I194" s="376">
        <v>29.1</v>
      </c>
      <c r="J194" s="376"/>
      <c r="K194" s="376"/>
      <c r="L194" s="376">
        <f t="shared" si="76"/>
        <v>29.1</v>
      </c>
      <c r="M194" s="376"/>
      <c r="N194" s="374">
        <v>1994</v>
      </c>
      <c r="O194" s="375">
        <f t="shared" si="71"/>
        <v>29.1</v>
      </c>
      <c r="P194" s="376">
        <f>G194</f>
        <v>29.1</v>
      </c>
      <c r="Q194" s="376"/>
      <c r="R194" s="376"/>
      <c r="S194" s="376"/>
      <c r="T194" s="370">
        <v>1</v>
      </c>
      <c r="U194" s="377">
        <f t="shared" si="77"/>
        <v>29.1</v>
      </c>
      <c r="V194" s="378"/>
      <c r="W194" s="370">
        <f t="shared" si="72"/>
        <v>0</v>
      </c>
      <c r="X194" s="370"/>
      <c r="Y194" s="363"/>
      <c r="Z194" s="377"/>
      <c r="AA194" s="370"/>
    </row>
    <row r="195" spans="1:27" s="371" customFormat="1" ht="10.5" x14ac:dyDescent="0.2">
      <c r="A195" s="372">
        <v>198</v>
      </c>
      <c r="B195" s="373" t="s">
        <v>133</v>
      </c>
      <c r="C195" s="374"/>
      <c r="D195" s="370">
        <v>2</v>
      </c>
      <c r="E195" s="373" t="s">
        <v>501</v>
      </c>
      <c r="F195" s="374">
        <v>6</v>
      </c>
      <c r="G195" s="375">
        <f t="shared" si="70"/>
        <v>55.2</v>
      </c>
      <c r="H195" s="376"/>
      <c r="I195" s="376">
        <v>55.2</v>
      </c>
      <c r="J195" s="376"/>
      <c r="K195" s="376"/>
      <c r="L195" s="376">
        <f t="shared" si="76"/>
        <v>55.2</v>
      </c>
      <c r="M195" s="376"/>
      <c r="N195" s="374">
        <v>1994</v>
      </c>
      <c r="O195" s="375">
        <f t="shared" si="71"/>
        <v>55.2</v>
      </c>
      <c r="P195" s="376"/>
      <c r="Q195" s="376"/>
      <c r="R195" s="376">
        <f>G195</f>
        <v>55.2</v>
      </c>
      <c r="S195" s="376"/>
      <c r="T195" s="370">
        <v>1</v>
      </c>
      <c r="U195" s="377">
        <f t="shared" si="77"/>
        <v>55.2</v>
      </c>
      <c r="V195" s="378"/>
      <c r="W195" s="370">
        <f t="shared" si="72"/>
        <v>6</v>
      </c>
      <c r="X195" s="370"/>
      <c r="Y195" s="363"/>
      <c r="Z195" s="377"/>
      <c r="AA195" s="370"/>
    </row>
    <row r="196" spans="1:27" s="371" customFormat="1" ht="10.5" x14ac:dyDescent="0.2">
      <c r="A196" s="372">
        <v>199</v>
      </c>
      <c r="B196" s="373" t="s">
        <v>133</v>
      </c>
      <c r="C196" s="386">
        <v>5</v>
      </c>
      <c r="D196" s="370">
        <v>1</v>
      </c>
      <c r="E196" s="373" t="s">
        <v>417</v>
      </c>
      <c r="F196" s="374">
        <v>0</v>
      </c>
      <c r="G196" s="375">
        <f t="shared" si="70"/>
        <v>26.1</v>
      </c>
      <c r="H196" s="383"/>
      <c r="I196" s="383">
        <v>26.1</v>
      </c>
      <c r="J196" s="376"/>
      <c r="K196" s="376"/>
      <c r="L196" s="376">
        <f t="shared" si="76"/>
        <v>26.1</v>
      </c>
      <c r="M196" s="376"/>
      <c r="N196" s="374">
        <v>1985</v>
      </c>
      <c r="O196" s="375">
        <f t="shared" si="71"/>
        <v>26.1</v>
      </c>
      <c r="P196" s="376">
        <f>G196</f>
        <v>26.1</v>
      </c>
      <c r="Q196" s="376"/>
      <c r="R196" s="376"/>
      <c r="S196" s="376"/>
      <c r="T196" s="370">
        <v>1</v>
      </c>
      <c r="U196" s="377">
        <f t="shared" si="77"/>
        <v>26.1</v>
      </c>
      <c r="V196" s="378"/>
      <c r="W196" s="370">
        <f t="shared" si="72"/>
        <v>0</v>
      </c>
      <c r="X196" s="370"/>
      <c r="Y196" s="363"/>
      <c r="Z196" s="377"/>
      <c r="AA196" s="370"/>
    </row>
    <row r="197" spans="1:27" s="371" customFormat="1" ht="10.5" x14ac:dyDescent="0.2">
      <c r="A197" s="372">
        <v>200</v>
      </c>
      <c r="B197" s="373" t="s">
        <v>133</v>
      </c>
      <c r="C197" s="374"/>
      <c r="D197" s="370">
        <v>2</v>
      </c>
      <c r="E197" s="373" t="s">
        <v>545</v>
      </c>
      <c r="F197" s="374">
        <v>1</v>
      </c>
      <c r="G197" s="375">
        <f t="shared" si="70"/>
        <v>26</v>
      </c>
      <c r="H197" s="383"/>
      <c r="I197" s="383">
        <v>26</v>
      </c>
      <c r="J197" s="376"/>
      <c r="K197" s="376"/>
      <c r="L197" s="376">
        <f t="shared" si="76"/>
        <v>26</v>
      </c>
      <c r="M197" s="376"/>
      <c r="N197" s="374">
        <v>1985</v>
      </c>
      <c r="O197" s="375">
        <f t="shared" si="71"/>
        <v>26</v>
      </c>
      <c r="P197" s="376">
        <f>G197</f>
        <v>26</v>
      </c>
      <c r="Q197" s="376"/>
      <c r="R197" s="376"/>
      <c r="S197" s="376"/>
      <c r="T197" s="370">
        <v>1</v>
      </c>
      <c r="U197" s="377">
        <f t="shared" si="77"/>
        <v>26</v>
      </c>
      <c r="V197" s="378"/>
      <c r="W197" s="370">
        <f t="shared" si="72"/>
        <v>1</v>
      </c>
      <c r="X197" s="370"/>
      <c r="Y197" s="363"/>
      <c r="Z197" s="377"/>
      <c r="AA197" s="370"/>
    </row>
    <row r="198" spans="1:27" s="371" customFormat="1" ht="10.5" x14ac:dyDescent="0.2">
      <c r="A198" s="372">
        <v>201</v>
      </c>
      <c r="B198" s="373" t="s">
        <v>133</v>
      </c>
      <c r="C198" s="374"/>
      <c r="D198" s="370">
        <v>3</v>
      </c>
      <c r="E198" s="373" t="s">
        <v>491</v>
      </c>
      <c r="F198" s="374">
        <v>3</v>
      </c>
      <c r="G198" s="375">
        <f t="shared" si="70"/>
        <v>39</v>
      </c>
      <c r="H198" s="383"/>
      <c r="I198" s="383">
        <v>39</v>
      </c>
      <c r="J198" s="376"/>
      <c r="K198" s="376"/>
      <c r="L198" s="376">
        <f t="shared" si="76"/>
        <v>39</v>
      </c>
      <c r="M198" s="376"/>
      <c r="N198" s="374">
        <v>1985</v>
      </c>
      <c r="O198" s="375">
        <f t="shared" si="71"/>
        <v>39</v>
      </c>
      <c r="P198" s="376"/>
      <c r="Q198" s="376">
        <f>G198</f>
        <v>39</v>
      </c>
      <c r="R198" s="376"/>
      <c r="S198" s="376"/>
      <c r="T198" s="370">
        <v>1</v>
      </c>
      <c r="U198" s="377">
        <f t="shared" si="77"/>
        <v>39</v>
      </c>
      <c r="V198" s="378"/>
      <c r="W198" s="370">
        <f t="shared" si="72"/>
        <v>3</v>
      </c>
      <c r="X198" s="370"/>
      <c r="Y198" s="363"/>
      <c r="Z198" s="377"/>
      <c r="AA198" s="370"/>
    </row>
    <row r="199" spans="1:27" s="371" customFormat="1" ht="10.5" x14ac:dyDescent="0.2">
      <c r="A199" s="372">
        <v>202</v>
      </c>
      <c r="B199" s="373" t="s">
        <v>133</v>
      </c>
      <c r="C199" s="374"/>
      <c r="D199" s="370">
        <v>4</v>
      </c>
      <c r="E199" s="373" t="s">
        <v>135</v>
      </c>
      <c r="F199" s="374"/>
      <c r="G199" s="375">
        <f t="shared" si="70"/>
        <v>39.799999999999997</v>
      </c>
      <c r="H199" s="383">
        <v>39.799999999999997</v>
      </c>
      <c r="I199" s="383"/>
      <c r="J199" s="376"/>
      <c r="K199" s="376"/>
      <c r="L199" s="376">
        <f t="shared" si="76"/>
        <v>39.799999999999997</v>
      </c>
      <c r="M199" s="376"/>
      <c r="N199" s="374">
        <v>1985</v>
      </c>
      <c r="O199" s="375">
        <f t="shared" si="71"/>
        <v>39.799999999999997</v>
      </c>
      <c r="P199" s="376"/>
      <c r="Q199" s="376">
        <f>G199</f>
        <v>39.799999999999997</v>
      </c>
      <c r="R199" s="376"/>
      <c r="S199" s="376"/>
      <c r="T199" s="370">
        <v>1</v>
      </c>
      <c r="U199" s="377">
        <f t="shared" si="77"/>
        <v>39.799999999999997</v>
      </c>
      <c r="V199" s="378">
        <f t="shared" ref="V199:V201" si="78">H199</f>
        <v>39.799999999999997</v>
      </c>
      <c r="W199" s="370">
        <f t="shared" si="72"/>
        <v>0</v>
      </c>
      <c r="X199" s="370"/>
      <c r="Y199" s="363"/>
      <c r="Z199" s="377"/>
      <c r="AA199" s="370">
        <v>1</v>
      </c>
    </row>
    <row r="200" spans="1:27" s="371" customFormat="1" ht="10.5" x14ac:dyDescent="0.2">
      <c r="A200" s="372">
        <v>203</v>
      </c>
      <c r="B200" s="373" t="s">
        <v>133</v>
      </c>
      <c r="C200" s="386">
        <v>6</v>
      </c>
      <c r="D200" s="370">
        <v>1</v>
      </c>
      <c r="E200" s="373" t="s">
        <v>423</v>
      </c>
      <c r="F200" s="374">
        <v>6</v>
      </c>
      <c r="G200" s="375">
        <f t="shared" si="70"/>
        <v>58.5</v>
      </c>
      <c r="H200" s="383">
        <v>58.5</v>
      </c>
      <c r="I200" s="383"/>
      <c r="J200" s="376"/>
      <c r="K200" s="376"/>
      <c r="L200" s="376">
        <f t="shared" si="76"/>
        <v>58.5</v>
      </c>
      <c r="M200" s="376"/>
      <c r="N200" s="374">
        <v>2003</v>
      </c>
      <c r="O200" s="375">
        <f t="shared" si="71"/>
        <v>58.5</v>
      </c>
      <c r="P200" s="376"/>
      <c r="Q200" s="376"/>
      <c r="R200" s="376">
        <f>G200</f>
        <v>58.5</v>
      </c>
      <c r="S200" s="376"/>
      <c r="T200" s="370">
        <v>1</v>
      </c>
      <c r="U200" s="377">
        <f t="shared" si="77"/>
        <v>58.5</v>
      </c>
      <c r="V200" s="378">
        <f t="shared" si="78"/>
        <v>58.5</v>
      </c>
      <c r="W200" s="370">
        <f t="shared" si="72"/>
        <v>6</v>
      </c>
      <c r="X200" s="370"/>
      <c r="Y200" s="363"/>
      <c r="Z200" s="377"/>
      <c r="AA200" s="370">
        <v>1</v>
      </c>
    </row>
    <row r="201" spans="1:27" s="371" customFormat="1" ht="10.5" x14ac:dyDescent="0.2">
      <c r="A201" s="372">
        <v>204</v>
      </c>
      <c r="B201" s="373" t="s">
        <v>133</v>
      </c>
      <c r="C201" s="374"/>
      <c r="D201" s="370">
        <v>2</v>
      </c>
      <c r="E201" s="373" t="s">
        <v>540</v>
      </c>
      <c r="F201" s="374">
        <v>1</v>
      </c>
      <c r="G201" s="375">
        <f t="shared" si="70"/>
        <v>57.5</v>
      </c>
      <c r="H201" s="383">
        <v>57.5</v>
      </c>
      <c r="I201" s="383"/>
      <c r="J201" s="376"/>
      <c r="K201" s="376"/>
      <c r="L201" s="376">
        <f t="shared" si="76"/>
        <v>57.5</v>
      </c>
      <c r="M201" s="376"/>
      <c r="N201" s="374">
        <v>2003</v>
      </c>
      <c r="O201" s="375">
        <f t="shared" si="71"/>
        <v>57.5</v>
      </c>
      <c r="P201" s="376"/>
      <c r="Q201" s="376"/>
      <c r="R201" s="376">
        <f>G201</f>
        <v>57.5</v>
      </c>
      <c r="S201" s="376"/>
      <c r="T201" s="370">
        <v>1</v>
      </c>
      <c r="U201" s="377">
        <f t="shared" si="77"/>
        <v>57.5</v>
      </c>
      <c r="V201" s="378">
        <f t="shared" si="78"/>
        <v>57.5</v>
      </c>
      <c r="W201" s="370">
        <f t="shared" si="72"/>
        <v>1</v>
      </c>
      <c r="X201" s="370"/>
      <c r="Y201" s="363"/>
      <c r="Z201" s="377"/>
      <c r="AA201" s="370">
        <v>1</v>
      </c>
    </row>
    <row r="202" spans="1:27" s="371" customFormat="1" ht="10.5" x14ac:dyDescent="0.2">
      <c r="A202" s="372">
        <v>205</v>
      </c>
      <c r="B202" s="373" t="s">
        <v>133</v>
      </c>
      <c r="C202" s="386">
        <v>7</v>
      </c>
      <c r="D202" s="370">
        <v>1</v>
      </c>
      <c r="E202" s="373" t="s">
        <v>548</v>
      </c>
      <c r="F202" s="374">
        <v>5</v>
      </c>
      <c r="G202" s="375">
        <f t="shared" si="70"/>
        <v>55.5</v>
      </c>
      <c r="H202" s="376"/>
      <c r="I202" s="376">
        <v>55.5</v>
      </c>
      <c r="J202" s="376"/>
      <c r="K202" s="376"/>
      <c r="L202" s="376">
        <f t="shared" si="76"/>
        <v>55.5</v>
      </c>
      <c r="M202" s="376"/>
      <c r="N202" s="374">
        <v>1976</v>
      </c>
      <c r="O202" s="375">
        <f t="shared" si="71"/>
        <v>55.5</v>
      </c>
      <c r="P202" s="376"/>
      <c r="Q202" s="376"/>
      <c r="R202" s="376">
        <f>G202</f>
        <v>55.5</v>
      </c>
      <c r="S202" s="376"/>
      <c r="T202" s="370">
        <v>1</v>
      </c>
      <c r="U202" s="377">
        <f t="shared" si="77"/>
        <v>55.5</v>
      </c>
      <c r="V202" s="378"/>
      <c r="W202" s="370">
        <f t="shared" si="72"/>
        <v>5</v>
      </c>
      <c r="X202" s="370"/>
      <c r="Y202" s="363"/>
      <c r="Z202" s="377"/>
      <c r="AA202" s="370"/>
    </row>
    <row r="203" spans="1:27" s="371" customFormat="1" ht="10.5" x14ac:dyDescent="0.2">
      <c r="A203" s="372">
        <v>206</v>
      </c>
      <c r="B203" s="373" t="s">
        <v>133</v>
      </c>
      <c r="C203" s="374"/>
      <c r="D203" s="370">
        <v>2</v>
      </c>
      <c r="E203" s="373"/>
      <c r="F203" s="374">
        <v>1</v>
      </c>
      <c r="G203" s="375">
        <v>56</v>
      </c>
      <c r="H203" s="376"/>
      <c r="I203" s="376">
        <v>56</v>
      </c>
      <c r="J203" s="376"/>
      <c r="K203" s="376"/>
      <c r="L203" s="376">
        <f t="shared" si="76"/>
        <v>56</v>
      </c>
      <c r="M203" s="376"/>
      <c r="N203" s="374">
        <v>1976</v>
      </c>
      <c r="O203" s="375">
        <f t="shared" si="71"/>
        <v>56</v>
      </c>
      <c r="P203" s="376">
        <f>G203</f>
        <v>56</v>
      </c>
      <c r="Q203" s="376"/>
      <c r="R203" s="376"/>
      <c r="S203" s="376"/>
      <c r="T203" s="370">
        <v>1</v>
      </c>
      <c r="U203" s="377">
        <f t="shared" si="77"/>
        <v>56</v>
      </c>
      <c r="V203" s="378"/>
      <c r="W203" s="370">
        <f t="shared" si="72"/>
        <v>1</v>
      </c>
      <c r="X203" s="370"/>
      <c r="Y203" s="363"/>
      <c r="Z203" s="377"/>
      <c r="AA203" s="370"/>
    </row>
    <row r="204" spans="1:27" s="371" customFormat="1" ht="10.5" x14ac:dyDescent="0.2">
      <c r="A204" s="372">
        <v>207</v>
      </c>
      <c r="B204" s="373" t="s">
        <v>133</v>
      </c>
      <c r="C204" s="386">
        <v>8</v>
      </c>
      <c r="D204" s="370">
        <v>1</v>
      </c>
      <c r="E204" s="76" t="s">
        <v>798</v>
      </c>
      <c r="F204" s="374">
        <v>2</v>
      </c>
      <c r="G204" s="375">
        <f t="shared" si="70"/>
        <v>52.9</v>
      </c>
      <c r="H204" s="376">
        <v>52.9</v>
      </c>
      <c r="I204" s="376"/>
      <c r="J204" s="376"/>
      <c r="K204" s="376"/>
      <c r="L204" s="376">
        <f t="shared" si="76"/>
        <v>52.9</v>
      </c>
      <c r="M204" s="376"/>
      <c r="N204" s="374">
        <v>1989</v>
      </c>
      <c r="O204" s="375">
        <f t="shared" si="71"/>
        <v>52.9</v>
      </c>
      <c r="P204" s="376"/>
      <c r="Q204" s="376"/>
      <c r="R204" s="376">
        <f>G204</f>
        <v>52.9</v>
      </c>
      <c r="S204" s="376"/>
      <c r="T204" s="370">
        <v>1</v>
      </c>
      <c r="U204" s="377">
        <f t="shared" si="77"/>
        <v>52.9</v>
      </c>
      <c r="V204" s="378">
        <f t="shared" ref="V204" si="79">H204</f>
        <v>52.9</v>
      </c>
      <c r="W204" s="370">
        <v>0</v>
      </c>
      <c r="X204" s="370"/>
      <c r="Y204" s="363"/>
      <c r="Z204" s="377"/>
      <c r="AA204" s="370"/>
    </row>
    <row r="205" spans="1:27" s="371" customFormat="1" ht="10.5" x14ac:dyDescent="0.2">
      <c r="A205" s="372">
        <v>208</v>
      </c>
      <c r="B205" s="373" t="s">
        <v>133</v>
      </c>
      <c r="C205" s="374"/>
      <c r="D205" s="370">
        <v>2</v>
      </c>
      <c r="E205" s="76" t="s">
        <v>725</v>
      </c>
      <c r="F205" s="374">
        <v>5</v>
      </c>
      <c r="G205" s="375">
        <f t="shared" si="70"/>
        <v>51.9</v>
      </c>
      <c r="H205" s="376"/>
      <c r="I205" s="376">
        <v>51.9</v>
      </c>
      <c r="J205" s="376"/>
      <c r="K205" s="376"/>
      <c r="L205" s="376">
        <f t="shared" si="76"/>
        <v>51.9</v>
      </c>
      <c r="M205" s="376"/>
      <c r="N205" s="374">
        <v>1989</v>
      </c>
      <c r="O205" s="375">
        <f t="shared" si="71"/>
        <v>51.9</v>
      </c>
      <c r="P205" s="376"/>
      <c r="Q205" s="376"/>
      <c r="R205" s="376">
        <f>G205</f>
        <v>51.9</v>
      </c>
      <c r="S205" s="376"/>
      <c r="T205" s="370">
        <v>1</v>
      </c>
      <c r="U205" s="377">
        <f t="shared" si="77"/>
        <v>51.9</v>
      </c>
      <c r="V205" s="378"/>
      <c r="W205" s="370">
        <f t="shared" si="72"/>
        <v>5</v>
      </c>
      <c r="X205" s="370"/>
      <c r="Y205" s="363"/>
      <c r="Z205" s="377"/>
      <c r="AA205" s="370"/>
    </row>
    <row r="206" spans="1:27" s="371" customFormat="1" ht="10.5" x14ac:dyDescent="0.2">
      <c r="A206" s="372">
        <v>209</v>
      </c>
      <c r="B206" s="373" t="s">
        <v>133</v>
      </c>
      <c r="C206" s="386">
        <v>9</v>
      </c>
      <c r="D206" s="370">
        <v>1</v>
      </c>
      <c r="E206" s="373" t="s">
        <v>138</v>
      </c>
      <c r="F206" s="374">
        <v>1</v>
      </c>
      <c r="G206" s="375">
        <f t="shared" si="70"/>
        <v>31.6</v>
      </c>
      <c r="H206" s="376">
        <v>31.6</v>
      </c>
      <c r="I206" s="376"/>
      <c r="J206" s="376"/>
      <c r="K206" s="376"/>
      <c r="L206" s="376">
        <f t="shared" si="76"/>
        <v>31.6</v>
      </c>
      <c r="M206" s="376"/>
      <c r="N206" s="374">
        <v>1981</v>
      </c>
      <c r="O206" s="375">
        <f t="shared" si="71"/>
        <v>31.6</v>
      </c>
      <c r="P206" s="376"/>
      <c r="Q206" s="376">
        <f t="shared" ref="Q206:Q211" si="80">G206</f>
        <v>31.6</v>
      </c>
      <c r="R206" s="376"/>
      <c r="S206" s="376"/>
      <c r="T206" s="370">
        <v>1</v>
      </c>
      <c r="U206" s="377">
        <f t="shared" si="77"/>
        <v>31.6</v>
      </c>
      <c r="V206" s="378">
        <f t="shared" ref="V206:V208" si="81">H206</f>
        <v>31.6</v>
      </c>
      <c r="W206" s="370">
        <f t="shared" si="72"/>
        <v>1</v>
      </c>
      <c r="X206" s="370"/>
      <c r="Y206" s="363"/>
      <c r="Z206" s="377"/>
      <c r="AA206" s="370">
        <v>1</v>
      </c>
    </row>
    <row r="207" spans="1:27" s="371" customFormat="1" ht="10.5" x14ac:dyDescent="0.2">
      <c r="A207" s="372">
        <v>210</v>
      </c>
      <c r="B207" s="373" t="s">
        <v>133</v>
      </c>
      <c r="C207" s="374"/>
      <c r="D207" s="370">
        <v>2</v>
      </c>
      <c r="E207" s="373" t="s">
        <v>139</v>
      </c>
      <c r="F207" s="374">
        <v>4</v>
      </c>
      <c r="G207" s="375">
        <f t="shared" si="70"/>
        <v>32.4</v>
      </c>
      <c r="H207" s="376">
        <v>32.4</v>
      </c>
      <c r="I207" s="376"/>
      <c r="J207" s="376"/>
      <c r="K207" s="376"/>
      <c r="L207" s="376">
        <f t="shared" si="76"/>
        <v>32.4</v>
      </c>
      <c r="M207" s="376"/>
      <c r="N207" s="374">
        <v>1981</v>
      </c>
      <c r="O207" s="375">
        <f t="shared" si="71"/>
        <v>32.4</v>
      </c>
      <c r="P207" s="376"/>
      <c r="Q207" s="376">
        <f t="shared" si="80"/>
        <v>32.4</v>
      </c>
      <c r="R207" s="376"/>
      <c r="S207" s="376"/>
      <c r="T207" s="370">
        <v>1</v>
      </c>
      <c r="U207" s="377">
        <f t="shared" si="77"/>
        <v>32.4</v>
      </c>
      <c r="V207" s="378">
        <f t="shared" si="81"/>
        <v>32.4</v>
      </c>
      <c r="W207" s="370">
        <f t="shared" si="72"/>
        <v>4</v>
      </c>
      <c r="X207" s="370"/>
      <c r="Y207" s="363"/>
      <c r="Z207" s="377"/>
      <c r="AA207" s="370">
        <v>1</v>
      </c>
    </row>
    <row r="208" spans="1:27" s="371" customFormat="1" ht="10.5" x14ac:dyDescent="0.2">
      <c r="A208" s="372">
        <v>211</v>
      </c>
      <c r="B208" s="373" t="s">
        <v>133</v>
      </c>
      <c r="C208" s="374"/>
      <c r="D208" s="370">
        <v>3</v>
      </c>
      <c r="E208" s="76" t="s">
        <v>829</v>
      </c>
      <c r="F208" s="374">
        <v>0</v>
      </c>
      <c r="G208" s="375">
        <f t="shared" si="70"/>
        <v>31.7</v>
      </c>
      <c r="H208" s="376"/>
      <c r="I208" s="376">
        <v>31.7</v>
      </c>
      <c r="J208" s="376"/>
      <c r="K208" s="376"/>
      <c r="L208" s="376">
        <f t="shared" si="76"/>
        <v>31.7</v>
      </c>
      <c r="M208" s="376"/>
      <c r="N208" s="374">
        <v>1981</v>
      </c>
      <c r="O208" s="375">
        <f t="shared" si="71"/>
        <v>31.7</v>
      </c>
      <c r="P208" s="376"/>
      <c r="Q208" s="376">
        <f t="shared" si="80"/>
        <v>31.7</v>
      </c>
      <c r="R208" s="376"/>
      <c r="S208" s="376"/>
      <c r="T208" s="370">
        <v>1</v>
      </c>
      <c r="U208" s="377">
        <f t="shared" si="77"/>
        <v>31.7</v>
      </c>
      <c r="V208" s="378">
        <f t="shared" si="81"/>
        <v>0</v>
      </c>
      <c r="W208" s="370">
        <v>0</v>
      </c>
      <c r="X208" s="370"/>
      <c r="Y208" s="363"/>
      <c r="Z208" s="377"/>
      <c r="AA208" s="370"/>
    </row>
    <row r="209" spans="1:27" s="371" customFormat="1" ht="10.5" x14ac:dyDescent="0.2">
      <c r="A209" s="372">
        <v>212</v>
      </c>
      <c r="B209" s="373" t="s">
        <v>133</v>
      </c>
      <c r="C209" s="374"/>
      <c r="D209" s="370">
        <v>4</v>
      </c>
      <c r="E209" s="373" t="s">
        <v>541</v>
      </c>
      <c r="F209" s="374">
        <v>1</v>
      </c>
      <c r="G209" s="375">
        <f t="shared" si="70"/>
        <v>31.7</v>
      </c>
      <c r="H209" s="376"/>
      <c r="I209" s="376">
        <v>31.7</v>
      </c>
      <c r="J209" s="376"/>
      <c r="K209" s="376"/>
      <c r="L209" s="376">
        <f t="shared" si="76"/>
        <v>31.7</v>
      </c>
      <c r="M209" s="376"/>
      <c r="N209" s="374">
        <v>1981</v>
      </c>
      <c r="O209" s="375">
        <f t="shared" si="71"/>
        <v>31.7</v>
      </c>
      <c r="P209" s="376"/>
      <c r="Q209" s="376">
        <f t="shared" si="80"/>
        <v>31.7</v>
      </c>
      <c r="R209" s="376"/>
      <c r="S209" s="376"/>
      <c r="T209" s="370">
        <v>1</v>
      </c>
      <c r="U209" s="377">
        <f t="shared" si="77"/>
        <v>31.7</v>
      </c>
      <c r="V209" s="378"/>
      <c r="W209" s="370">
        <f t="shared" si="72"/>
        <v>1</v>
      </c>
      <c r="X209" s="370"/>
      <c r="Y209" s="363"/>
      <c r="Z209" s="377"/>
      <c r="AA209" s="370"/>
    </row>
    <row r="210" spans="1:27" s="371" customFormat="1" ht="10.5" x14ac:dyDescent="0.2">
      <c r="A210" s="372">
        <v>213</v>
      </c>
      <c r="B210" s="373" t="s">
        <v>133</v>
      </c>
      <c r="C210" s="379"/>
      <c r="D210" s="370">
        <v>5</v>
      </c>
      <c r="E210" s="373" t="s">
        <v>492</v>
      </c>
      <c r="F210" s="374">
        <v>2</v>
      </c>
      <c r="G210" s="375">
        <f t="shared" si="70"/>
        <v>32.4</v>
      </c>
      <c r="H210" s="376">
        <v>32.4</v>
      </c>
      <c r="I210" s="376"/>
      <c r="J210" s="376"/>
      <c r="K210" s="376"/>
      <c r="L210" s="376">
        <f t="shared" si="76"/>
        <v>32.4</v>
      </c>
      <c r="M210" s="376"/>
      <c r="N210" s="374">
        <v>1981</v>
      </c>
      <c r="O210" s="375">
        <f t="shared" si="71"/>
        <v>32.4</v>
      </c>
      <c r="P210" s="376"/>
      <c r="Q210" s="376">
        <f t="shared" si="80"/>
        <v>32.4</v>
      </c>
      <c r="R210" s="376"/>
      <c r="S210" s="376"/>
      <c r="T210" s="370">
        <v>1</v>
      </c>
      <c r="U210" s="377">
        <f t="shared" si="77"/>
        <v>32.4</v>
      </c>
      <c r="V210" s="378">
        <f t="shared" ref="V210:V211" si="82">H210</f>
        <v>32.4</v>
      </c>
      <c r="W210" s="370">
        <f t="shared" si="72"/>
        <v>2</v>
      </c>
      <c r="X210" s="370"/>
      <c r="Y210" s="363"/>
      <c r="Z210" s="377"/>
      <c r="AA210" s="370">
        <v>1</v>
      </c>
    </row>
    <row r="211" spans="1:27" s="371" customFormat="1" ht="10.5" x14ac:dyDescent="0.2">
      <c r="A211" s="372">
        <v>214</v>
      </c>
      <c r="B211" s="373" t="s">
        <v>133</v>
      </c>
      <c r="C211" s="374"/>
      <c r="D211" s="370">
        <v>6</v>
      </c>
      <c r="E211" s="373" t="s">
        <v>493</v>
      </c>
      <c r="F211" s="374"/>
      <c r="G211" s="375">
        <f t="shared" si="70"/>
        <v>32.4</v>
      </c>
      <c r="H211" s="376">
        <v>32.4</v>
      </c>
      <c r="I211" s="376"/>
      <c r="J211" s="376"/>
      <c r="K211" s="376"/>
      <c r="L211" s="376">
        <f t="shared" si="76"/>
        <v>32.4</v>
      </c>
      <c r="M211" s="376"/>
      <c r="N211" s="374">
        <v>1981</v>
      </c>
      <c r="O211" s="375">
        <f t="shared" si="71"/>
        <v>32.4</v>
      </c>
      <c r="P211" s="376"/>
      <c r="Q211" s="376">
        <f t="shared" si="80"/>
        <v>32.4</v>
      </c>
      <c r="R211" s="376"/>
      <c r="S211" s="376"/>
      <c r="T211" s="370">
        <v>1</v>
      </c>
      <c r="U211" s="377">
        <f t="shared" si="77"/>
        <v>32.4</v>
      </c>
      <c r="V211" s="378">
        <f t="shared" si="82"/>
        <v>32.4</v>
      </c>
      <c r="W211" s="370">
        <f t="shared" si="72"/>
        <v>0</v>
      </c>
      <c r="X211" s="370"/>
      <c r="Y211" s="363"/>
      <c r="Z211" s="377"/>
      <c r="AA211" s="370">
        <v>1</v>
      </c>
    </row>
    <row r="212" spans="1:27" s="371" customFormat="1" ht="10.5" x14ac:dyDescent="0.2">
      <c r="A212" s="372">
        <v>215</v>
      </c>
      <c r="B212" s="373" t="s">
        <v>133</v>
      </c>
      <c r="C212" s="386">
        <v>10</v>
      </c>
      <c r="D212" s="370">
        <v>1</v>
      </c>
      <c r="E212" s="373" t="s">
        <v>142</v>
      </c>
      <c r="F212" s="374">
        <v>3</v>
      </c>
      <c r="G212" s="375">
        <f t="shared" si="70"/>
        <v>51.4</v>
      </c>
      <c r="H212" s="376"/>
      <c r="I212" s="376">
        <v>51.4</v>
      </c>
      <c r="J212" s="376"/>
      <c r="K212" s="376"/>
      <c r="L212" s="376">
        <f t="shared" si="76"/>
        <v>51.4</v>
      </c>
      <c r="M212" s="376"/>
      <c r="N212" s="374">
        <v>1978</v>
      </c>
      <c r="O212" s="375">
        <f t="shared" si="71"/>
        <v>51.4</v>
      </c>
      <c r="P212" s="376"/>
      <c r="Q212" s="376"/>
      <c r="R212" s="376">
        <f t="shared" ref="R212:R227" si="83">G212</f>
        <v>51.4</v>
      </c>
      <c r="S212" s="376"/>
      <c r="T212" s="370">
        <v>1</v>
      </c>
      <c r="U212" s="377">
        <f t="shared" si="77"/>
        <v>51.4</v>
      </c>
      <c r="V212" s="378"/>
      <c r="W212" s="370">
        <f t="shared" si="72"/>
        <v>3</v>
      </c>
      <c r="X212" s="370"/>
      <c r="Y212" s="363"/>
      <c r="Z212" s="377"/>
      <c r="AA212" s="370"/>
    </row>
    <row r="213" spans="1:27" s="371" customFormat="1" ht="10.5" x14ac:dyDescent="0.2">
      <c r="A213" s="372">
        <v>216</v>
      </c>
      <c r="B213" s="373" t="s">
        <v>133</v>
      </c>
      <c r="C213" s="374"/>
      <c r="D213" s="370">
        <v>2</v>
      </c>
      <c r="E213" s="373" t="s">
        <v>143</v>
      </c>
      <c r="F213" s="374">
        <v>3</v>
      </c>
      <c r="G213" s="375">
        <f t="shared" si="70"/>
        <v>51.6</v>
      </c>
      <c r="H213" s="383"/>
      <c r="I213" s="383">
        <v>51.6</v>
      </c>
      <c r="J213" s="383"/>
      <c r="K213" s="376"/>
      <c r="L213" s="376">
        <f t="shared" si="76"/>
        <v>51.6</v>
      </c>
      <c r="M213" s="376"/>
      <c r="N213" s="374">
        <v>1978</v>
      </c>
      <c r="O213" s="375">
        <f t="shared" si="71"/>
        <v>51.6</v>
      </c>
      <c r="P213" s="376"/>
      <c r="Q213" s="376"/>
      <c r="R213" s="376">
        <f t="shared" si="83"/>
        <v>51.6</v>
      </c>
      <c r="S213" s="376"/>
      <c r="T213" s="370">
        <v>1</v>
      </c>
      <c r="U213" s="377">
        <f t="shared" si="77"/>
        <v>51.6</v>
      </c>
      <c r="V213" s="378"/>
      <c r="W213" s="370">
        <f t="shared" si="72"/>
        <v>3</v>
      </c>
      <c r="X213" s="370"/>
      <c r="Y213" s="363"/>
      <c r="Z213" s="377"/>
      <c r="AA213" s="370"/>
    </row>
    <row r="214" spans="1:27" s="371" customFormat="1" ht="10.5" x14ac:dyDescent="0.2">
      <c r="A214" s="372">
        <v>217</v>
      </c>
      <c r="B214" s="373" t="s">
        <v>133</v>
      </c>
      <c r="C214" s="386">
        <v>11</v>
      </c>
      <c r="D214" s="370"/>
      <c r="E214" s="373" t="s">
        <v>494</v>
      </c>
      <c r="F214" s="374">
        <v>7</v>
      </c>
      <c r="G214" s="375">
        <f t="shared" ref="G214:G277" si="84">H214+I214+J214+K214</f>
        <v>51.4</v>
      </c>
      <c r="H214" s="383">
        <v>51.4</v>
      </c>
      <c r="I214" s="383"/>
      <c r="J214" s="383"/>
      <c r="K214" s="376"/>
      <c r="L214" s="376">
        <f t="shared" si="76"/>
        <v>51.4</v>
      </c>
      <c r="M214" s="376"/>
      <c r="N214" s="374">
        <v>1977</v>
      </c>
      <c r="O214" s="375">
        <f t="shared" ref="O214:O277" si="85">P214+Q214+R214+S214</f>
        <v>51.4</v>
      </c>
      <c r="P214" s="376"/>
      <c r="Q214" s="376"/>
      <c r="R214" s="376">
        <f t="shared" si="83"/>
        <v>51.4</v>
      </c>
      <c r="S214" s="376"/>
      <c r="T214" s="370"/>
      <c r="U214" s="377"/>
      <c r="V214" s="378"/>
      <c r="W214" s="370"/>
      <c r="X214" s="370">
        <f>G214</f>
        <v>51.4</v>
      </c>
      <c r="Y214" s="363">
        <f>F214</f>
        <v>7</v>
      </c>
      <c r="Z214" s="377"/>
      <c r="AA214" s="370"/>
    </row>
    <row r="215" spans="1:27" s="371" customFormat="1" ht="10.5" x14ac:dyDescent="0.2">
      <c r="A215" s="372">
        <v>218</v>
      </c>
      <c r="B215" s="373" t="s">
        <v>133</v>
      </c>
      <c r="C215" s="386">
        <v>12</v>
      </c>
      <c r="D215" s="370">
        <v>1</v>
      </c>
      <c r="E215" s="373" t="s">
        <v>495</v>
      </c>
      <c r="F215" s="374">
        <v>4</v>
      </c>
      <c r="G215" s="375">
        <f t="shared" si="84"/>
        <v>50.6</v>
      </c>
      <c r="H215" s="383">
        <v>50.6</v>
      </c>
      <c r="I215" s="383"/>
      <c r="J215" s="383"/>
      <c r="K215" s="376"/>
      <c r="L215" s="376">
        <f t="shared" si="76"/>
        <v>50.6</v>
      </c>
      <c r="M215" s="376"/>
      <c r="N215" s="374">
        <v>1979</v>
      </c>
      <c r="O215" s="375">
        <f t="shared" si="85"/>
        <v>50.6</v>
      </c>
      <c r="P215" s="376"/>
      <c r="Q215" s="376"/>
      <c r="R215" s="376">
        <f t="shared" si="83"/>
        <v>50.6</v>
      </c>
      <c r="S215" s="376"/>
      <c r="T215" s="370">
        <v>1</v>
      </c>
      <c r="U215" s="377">
        <f t="shared" ref="U215" si="86">G215</f>
        <v>50.6</v>
      </c>
      <c r="V215" s="378">
        <f t="shared" ref="V215" si="87">H215</f>
        <v>50.6</v>
      </c>
      <c r="W215" s="370">
        <f>F215</f>
        <v>4</v>
      </c>
      <c r="X215" s="370"/>
      <c r="Y215" s="363"/>
      <c r="Z215" s="377"/>
      <c r="AA215" s="370">
        <v>1</v>
      </c>
    </row>
    <row r="216" spans="1:27" s="371" customFormat="1" ht="10.5" x14ac:dyDescent="0.2">
      <c r="A216" s="372">
        <v>219</v>
      </c>
      <c r="B216" s="373" t="s">
        <v>133</v>
      </c>
      <c r="C216" s="374"/>
      <c r="D216" s="370">
        <v>2</v>
      </c>
      <c r="E216" s="373" t="s">
        <v>567</v>
      </c>
      <c r="F216" s="374">
        <v>0</v>
      </c>
      <c r="G216" s="375">
        <f t="shared" si="84"/>
        <v>49.3</v>
      </c>
      <c r="H216" s="383"/>
      <c r="I216" s="383">
        <v>49.3</v>
      </c>
      <c r="J216" s="383"/>
      <c r="K216" s="376"/>
      <c r="L216" s="376">
        <f t="shared" si="76"/>
        <v>49.3</v>
      </c>
      <c r="M216" s="376"/>
      <c r="N216" s="374">
        <v>1979</v>
      </c>
      <c r="O216" s="375">
        <f t="shared" si="85"/>
        <v>49.3</v>
      </c>
      <c r="P216" s="376"/>
      <c r="Q216" s="376"/>
      <c r="R216" s="376">
        <f t="shared" si="83"/>
        <v>49.3</v>
      </c>
      <c r="S216" s="376"/>
      <c r="T216" s="370">
        <v>1</v>
      </c>
      <c r="U216" s="377">
        <f t="shared" ref="U216:U218" si="88">G216</f>
        <v>49.3</v>
      </c>
      <c r="V216" s="378"/>
      <c r="W216" s="370">
        <f t="shared" ref="W216:W276" si="89">F216</f>
        <v>0</v>
      </c>
      <c r="X216" s="370"/>
      <c r="Y216" s="363"/>
      <c r="Z216" s="377"/>
      <c r="AA216" s="370"/>
    </row>
    <row r="217" spans="1:27" s="371" customFormat="1" ht="10.5" x14ac:dyDescent="0.2">
      <c r="A217" s="372">
        <v>220</v>
      </c>
      <c r="B217" s="373" t="s">
        <v>133</v>
      </c>
      <c r="C217" s="386">
        <v>13</v>
      </c>
      <c r="D217" s="370">
        <v>1</v>
      </c>
      <c r="E217" s="373" t="s">
        <v>145</v>
      </c>
      <c r="F217" s="374">
        <v>1</v>
      </c>
      <c r="G217" s="375">
        <f t="shared" si="84"/>
        <v>49.1</v>
      </c>
      <c r="H217" s="383">
        <v>49.1</v>
      </c>
      <c r="I217" s="383"/>
      <c r="J217" s="383"/>
      <c r="K217" s="376"/>
      <c r="L217" s="376">
        <f t="shared" si="76"/>
        <v>49.1</v>
      </c>
      <c r="M217" s="376"/>
      <c r="N217" s="374">
        <v>1980</v>
      </c>
      <c r="O217" s="375">
        <f t="shared" si="85"/>
        <v>49.1</v>
      </c>
      <c r="P217" s="376"/>
      <c r="Q217" s="376"/>
      <c r="R217" s="376">
        <f t="shared" si="83"/>
        <v>49.1</v>
      </c>
      <c r="S217" s="376"/>
      <c r="T217" s="370">
        <v>1</v>
      </c>
      <c r="U217" s="377">
        <f t="shared" si="88"/>
        <v>49.1</v>
      </c>
      <c r="V217" s="378">
        <f t="shared" ref="V217:V218" si="90">H217</f>
        <v>49.1</v>
      </c>
      <c r="W217" s="370">
        <f t="shared" si="89"/>
        <v>1</v>
      </c>
      <c r="X217" s="370"/>
      <c r="Y217" s="363"/>
      <c r="Z217" s="377"/>
      <c r="AA217" s="370">
        <v>1</v>
      </c>
    </row>
    <row r="218" spans="1:27" s="371" customFormat="1" ht="10.5" x14ac:dyDescent="0.2">
      <c r="A218" s="372">
        <v>221</v>
      </c>
      <c r="B218" s="373" t="s">
        <v>133</v>
      </c>
      <c r="C218" s="374"/>
      <c r="D218" s="370">
        <v>2</v>
      </c>
      <c r="E218" s="373" t="s">
        <v>146</v>
      </c>
      <c r="F218" s="374">
        <v>1</v>
      </c>
      <c r="G218" s="375">
        <f t="shared" si="84"/>
        <v>52.5</v>
      </c>
      <c r="H218" s="383">
        <v>52.5</v>
      </c>
      <c r="I218" s="383"/>
      <c r="J218" s="383"/>
      <c r="K218" s="376"/>
      <c r="L218" s="376">
        <f t="shared" si="76"/>
        <v>52.5</v>
      </c>
      <c r="M218" s="376"/>
      <c r="N218" s="374">
        <v>1980</v>
      </c>
      <c r="O218" s="375">
        <f t="shared" si="85"/>
        <v>52.5</v>
      </c>
      <c r="P218" s="376"/>
      <c r="Q218" s="376"/>
      <c r="R218" s="376">
        <f t="shared" si="83"/>
        <v>52.5</v>
      </c>
      <c r="S218" s="376"/>
      <c r="T218" s="370">
        <v>1</v>
      </c>
      <c r="U218" s="377">
        <f t="shared" si="88"/>
        <v>52.5</v>
      </c>
      <c r="V218" s="378">
        <f t="shared" si="90"/>
        <v>52.5</v>
      </c>
      <c r="W218" s="370">
        <f t="shared" si="89"/>
        <v>1</v>
      </c>
      <c r="X218" s="370"/>
      <c r="Y218" s="363"/>
      <c r="Z218" s="377"/>
      <c r="AA218" s="370">
        <v>1</v>
      </c>
    </row>
    <row r="219" spans="1:27" s="371" customFormat="1" ht="10.5" x14ac:dyDescent="0.2">
      <c r="A219" s="372">
        <v>222</v>
      </c>
      <c r="B219" s="373" t="s">
        <v>133</v>
      </c>
      <c r="C219" s="386">
        <v>14</v>
      </c>
      <c r="D219" s="370"/>
      <c r="E219" s="373" t="s">
        <v>147</v>
      </c>
      <c r="F219" s="374">
        <v>4</v>
      </c>
      <c r="G219" s="375">
        <f t="shared" si="84"/>
        <v>51.4</v>
      </c>
      <c r="H219" s="383">
        <v>51.4</v>
      </c>
      <c r="I219" s="383"/>
      <c r="J219" s="383"/>
      <c r="K219" s="376"/>
      <c r="L219" s="376">
        <f t="shared" si="76"/>
        <v>51.4</v>
      </c>
      <c r="M219" s="376"/>
      <c r="N219" s="374">
        <v>1985</v>
      </c>
      <c r="O219" s="375">
        <f t="shared" si="85"/>
        <v>51.4</v>
      </c>
      <c r="P219" s="376"/>
      <c r="Q219" s="376"/>
      <c r="R219" s="376">
        <f t="shared" si="83"/>
        <v>51.4</v>
      </c>
      <c r="S219" s="376"/>
      <c r="T219" s="370"/>
      <c r="U219" s="377"/>
      <c r="V219" s="378"/>
      <c r="W219" s="370"/>
      <c r="X219" s="370">
        <f>G219</f>
        <v>51.4</v>
      </c>
      <c r="Y219" s="363">
        <f>F219</f>
        <v>4</v>
      </c>
      <c r="Z219" s="377"/>
      <c r="AA219" s="370"/>
    </row>
    <row r="220" spans="1:27" s="371" customFormat="1" ht="10.5" x14ac:dyDescent="0.2">
      <c r="A220" s="372">
        <v>223</v>
      </c>
      <c r="B220" s="373" t="s">
        <v>133</v>
      </c>
      <c r="C220" s="386">
        <v>15</v>
      </c>
      <c r="D220" s="370">
        <v>1</v>
      </c>
      <c r="E220" s="373" t="s">
        <v>202</v>
      </c>
      <c r="F220" s="374">
        <v>1</v>
      </c>
      <c r="G220" s="375">
        <f t="shared" si="84"/>
        <v>51.3</v>
      </c>
      <c r="H220" s="383">
        <v>51.3</v>
      </c>
      <c r="I220" s="383"/>
      <c r="J220" s="383"/>
      <c r="K220" s="376"/>
      <c r="L220" s="376">
        <f t="shared" si="76"/>
        <v>51.3</v>
      </c>
      <c r="M220" s="376"/>
      <c r="N220" s="374">
        <v>1988</v>
      </c>
      <c r="O220" s="375">
        <f t="shared" si="85"/>
        <v>51.3</v>
      </c>
      <c r="P220" s="376"/>
      <c r="Q220" s="376"/>
      <c r="R220" s="376">
        <f t="shared" si="83"/>
        <v>51.3</v>
      </c>
      <c r="S220" s="376"/>
      <c r="T220" s="370">
        <v>1</v>
      </c>
      <c r="U220" s="377">
        <f t="shared" ref="U220:U221" si="91">G220</f>
        <v>51.3</v>
      </c>
      <c r="V220" s="378">
        <f t="shared" ref="V220:V221" si="92">H220</f>
        <v>51.3</v>
      </c>
      <c r="W220" s="370">
        <f t="shared" ref="W220:W221" si="93">F220</f>
        <v>1</v>
      </c>
      <c r="X220" s="370"/>
      <c r="Y220" s="363"/>
      <c r="Z220" s="377"/>
      <c r="AA220" s="370">
        <v>1</v>
      </c>
    </row>
    <row r="221" spans="1:27" s="371" customFormat="1" ht="10.5" x14ac:dyDescent="0.2">
      <c r="A221" s="372">
        <v>224</v>
      </c>
      <c r="B221" s="373" t="s">
        <v>133</v>
      </c>
      <c r="C221" s="374"/>
      <c r="D221" s="370">
        <v>2</v>
      </c>
      <c r="E221" s="373" t="s">
        <v>647</v>
      </c>
      <c r="F221" s="374">
        <v>6</v>
      </c>
      <c r="G221" s="375">
        <f t="shared" si="84"/>
        <v>50.6</v>
      </c>
      <c r="H221" s="383">
        <v>50.6</v>
      </c>
      <c r="I221" s="383"/>
      <c r="J221" s="383"/>
      <c r="K221" s="376"/>
      <c r="L221" s="376">
        <f t="shared" si="76"/>
        <v>50.6</v>
      </c>
      <c r="M221" s="376"/>
      <c r="N221" s="374">
        <v>1988</v>
      </c>
      <c r="O221" s="375">
        <f t="shared" si="85"/>
        <v>50.6</v>
      </c>
      <c r="P221" s="376"/>
      <c r="Q221" s="376"/>
      <c r="R221" s="376">
        <f t="shared" si="83"/>
        <v>50.6</v>
      </c>
      <c r="S221" s="376"/>
      <c r="T221" s="370">
        <v>1</v>
      </c>
      <c r="U221" s="377">
        <f t="shared" si="91"/>
        <v>50.6</v>
      </c>
      <c r="V221" s="378">
        <f t="shared" si="92"/>
        <v>50.6</v>
      </c>
      <c r="W221" s="370">
        <f t="shared" si="93"/>
        <v>6</v>
      </c>
      <c r="X221" s="370"/>
      <c r="Y221" s="363"/>
      <c r="Z221" s="377"/>
      <c r="AA221" s="370">
        <v>1</v>
      </c>
    </row>
    <row r="222" spans="1:27" s="371" customFormat="1" ht="10.5" x14ac:dyDescent="0.2">
      <c r="A222" s="372">
        <v>225</v>
      </c>
      <c r="B222" s="373" t="s">
        <v>133</v>
      </c>
      <c r="C222" s="386">
        <v>17</v>
      </c>
      <c r="D222" s="370"/>
      <c r="E222" s="76" t="s">
        <v>740</v>
      </c>
      <c r="F222" s="374">
        <v>4</v>
      </c>
      <c r="G222" s="375">
        <f t="shared" si="84"/>
        <v>69.7</v>
      </c>
      <c r="H222" s="383">
        <v>69.7</v>
      </c>
      <c r="I222" s="383"/>
      <c r="J222" s="383"/>
      <c r="K222" s="376"/>
      <c r="L222" s="376">
        <f t="shared" si="76"/>
        <v>69.7</v>
      </c>
      <c r="M222" s="376"/>
      <c r="N222" s="374">
        <v>2004</v>
      </c>
      <c r="O222" s="375">
        <f t="shared" si="85"/>
        <v>69.7</v>
      </c>
      <c r="P222" s="376"/>
      <c r="Q222" s="376"/>
      <c r="R222" s="376">
        <f t="shared" si="83"/>
        <v>69.7</v>
      </c>
      <c r="S222" s="376"/>
      <c r="T222" s="370"/>
      <c r="U222" s="377"/>
      <c r="V222" s="378"/>
      <c r="W222" s="370"/>
      <c r="X222" s="370">
        <f>G222</f>
        <v>69.7</v>
      </c>
      <c r="Y222" s="363">
        <f>F222</f>
        <v>4</v>
      </c>
      <c r="Z222" s="377"/>
      <c r="AA222" s="370"/>
    </row>
    <row r="223" spans="1:27" s="371" customFormat="1" ht="10.5" x14ac:dyDescent="0.2">
      <c r="A223" s="372">
        <v>226</v>
      </c>
      <c r="B223" s="373" t="s">
        <v>133</v>
      </c>
      <c r="C223" s="386">
        <v>19</v>
      </c>
      <c r="D223" s="370">
        <v>1</v>
      </c>
      <c r="E223" s="76" t="s">
        <v>757</v>
      </c>
      <c r="F223" s="374">
        <v>3</v>
      </c>
      <c r="G223" s="375">
        <f t="shared" si="84"/>
        <v>51.2</v>
      </c>
      <c r="H223" s="383"/>
      <c r="I223" s="383">
        <v>51.2</v>
      </c>
      <c r="J223" s="383"/>
      <c r="K223" s="376"/>
      <c r="L223" s="376">
        <f t="shared" si="76"/>
        <v>51.2</v>
      </c>
      <c r="M223" s="376"/>
      <c r="N223" s="374">
        <v>1985</v>
      </c>
      <c r="O223" s="375">
        <f t="shared" si="85"/>
        <v>51.2</v>
      </c>
      <c r="P223" s="376"/>
      <c r="Q223" s="376"/>
      <c r="R223" s="376">
        <f t="shared" si="83"/>
        <v>51.2</v>
      </c>
      <c r="S223" s="376"/>
      <c r="T223" s="370">
        <v>1</v>
      </c>
      <c r="U223" s="377">
        <f>G223</f>
        <v>51.2</v>
      </c>
      <c r="V223" s="378"/>
      <c r="W223" s="370">
        <f t="shared" si="89"/>
        <v>3</v>
      </c>
      <c r="X223" s="370"/>
      <c r="Y223" s="363"/>
      <c r="Z223" s="377"/>
      <c r="AA223" s="370"/>
    </row>
    <row r="224" spans="1:27" s="371" customFormat="1" ht="10.5" x14ac:dyDescent="0.2">
      <c r="A224" s="372">
        <v>227</v>
      </c>
      <c r="B224" s="373" t="s">
        <v>133</v>
      </c>
      <c r="C224" s="374"/>
      <c r="D224" s="370">
        <v>2</v>
      </c>
      <c r="E224" s="373" t="s">
        <v>433</v>
      </c>
      <c r="F224" s="374">
        <v>2</v>
      </c>
      <c r="G224" s="375">
        <f t="shared" si="84"/>
        <v>50.7</v>
      </c>
      <c r="H224" s="383">
        <v>50.7</v>
      </c>
      <c r="I224" s="383"/>
      <c r="J224" s="383"/>
      <c r="K224" s="376"/>
      <c r="L224" s="376">
        <f t="shared" si="76"/>
        <v>50.7</v>
      </c>
      <c r="M224" s="376"/>
      <c r="N224" s="374">
        <v>1985</v>
      </c>
      <c r="O224" s="375">
        <f t="shared" si="85"/>
        <v>50.7</v>
      </c>
      <c r="P224" s="376"/>
      <c r="Q224" s="376"/>
      <c r="R224" s="376">
        <f t="shared" si="83"/>
        <v>50.7</v>
      </c>
      <c r="S224" s="376"/>
      <c r="T224" s="370">
        <v>1</v>
      </c>
      <c r="U224" s="377">
        <f t="shared" ref="U224" si="94">G224</f>
        <v>50.7</v>
      </c>
      <c r="V224" s="378">
        <f t="shared" ref="V224" si="95">H224</f>
        <v>50.7</v>
      </c>
      <c r="W224" s="370">
        <f>F224</f>
        <v>2</v>
      </c>
      <c r="X224" s="370"/>
      <c r="Y224" s="363"/>
      <c r="Z224" s="377"/>
      <c r="AA224" s="370">
        <v>1</v>
      </c>
    </row>
    <row r="225" spans="1:27" s="371" customFormat="1" ht="10.5" x14ac:dyDescent="0.2">
      <c r="A225" s="372">
        <v>228</v>
      </c>
      <c r="B225" s="373" t="s">
        <v>133</v>
      </c>
      <c r="C225" s="386">
        <v>21</v>
      </c>
      <c r="D225" s="370"/>
      <c r="E225" s="373" t="s">
        <v>149</v>
      </c>
      <c r="F225" s="374">
        <v>1</v>
      </c>
      <c r="G225" s="375">
        <f t="shared" si="84"/>
        <v>76.900000000000006</v>
      </c>
      <c r="H225" s="383">
        <v>76.900000000000006</v>
      </c>
      <c r="I225" s="383"/>
      <c r="J225" s="383"/>
      <c r="K225" s="376"/>
      <c r="L225" s="376">
        <f t="shared" si="76"/>
        <v>76.900000000000006</v>
      </c>
      <c r="M225" s="376"/>
      <c r="N225" s="374">
        <v>1992</v>
      </c>
      <c r="O225" s="375">
        <f t="shared" si="85"/>
        <v>76.900000000000006</v>
      </c>
      <c r="P225" s="376"/>
      <c r="Q225" s="376"/>
      <c r="R225" s="376">
        <f t="shared" si="83"/>
        <v>76.900000000000006</v>
      </c>
      <c r="S225" s="376"/>
      <c r="T225" s="370"/>
      <c r="U225" s="377"/>
      <c r="V225" s="378"/>
      <c r="W225" s="370"/>
      <c r="X225" s="370">
        <f t="shared" ref="X225:X241" si="96">G225</f>
        <v>76.900000000000006</v>
      </c>
      <c r="Y225" s="363">
        <f t="shared" ref="Y225:Y251" si="97">F225</f>
        <v>1</v>
      </c>
      <c r="Z225" s="377"/>
      <c r="AA225" s="370"/>
    </row>
    <row r="226" spans="1:27" s="371" customFormat="1" ht="10.5" x14ac:dyDescent="0.2">
      <c r="A226" s="372">
        <v>229</v>
      </c>
      <c r="B226" s="373" t="s">
        <v>150</v>
      </c>
      <c r="C226" s="386">
        <v>1</v>
      </c>
      <c r="D226" s="370"/>
      <c r="E226" s="76" t="s">
        <v>151</v>
      </c>
      <c r="F226" s="374">
        <v>4</v>
      </c>
      <c r="G226" s="375">
        <f t="shared" si="84"/>
        <v>53</v>
      </c>
      <c r="H226" s="376"/>
      <c r="I226" s="376">
        <v>53</v>
      </c>
      <c r="J226" s="376"/>
      <c r="K226" s="376"/>
      <c r="L226" s="376">
        <f t="shared" si="76"/>
        <v>53</v>
      </c>
      <c r="M226" s="376"/>
      <c r="N226" s="374">
        <v>1989</v>
      </c>
      <c r="O226" s="375">
        <f t="shared" si="85"/>
        <v>53</v>
      </c>
      <c r="P226" s="376"/>
      <c r="Q226" s="376"/>
      <c r="R226" s="376">
        <f t="shared" si="83"/>
        <v>53</v>
      </c>
      <c r="S226" s="376"/>
      <c r="T226" s="370"/>
      <c r="U226" s="377"/>
      <c r="V226" s="378"/>
      <c r="W226" s="370"/>
      <c r="X226" s="370">
        <f t="shared" si="96"/>
        <v>53</v>
      </c>
      <c r="Y226" s="363">
        <f t="shared" si="97"/>
        <v>4</v>
      </c>
      <c r="Z226" s="377"/>
      <c r="AA226" s="370"/>
    </row>
    <row r="227" spans="1:27" s="371" customFormat="1" ht="10.5" x14ac:dyDescent="0.2">
      <c r="A227" s="372">
        <v>230</v>
      </c>
      <c r="B227" s="373" t="s">
        <v>150</v>
      </c>
      <c r="C227" s="386">
        <v>2</v>
      </c>
      <c r="D227" s="370"/>
      <c r="E227" s="373" t="s">
        <v>152</v>
      </c>
      <c r="F227" s="374">
        <v>2</v>
      </c>
      <c r="G227" s="375">
        <f t="shared" si="84"/>
        <v>50.1</v>
      </c>
      <c r="H227" s="376">
        <v>50.1</v>
      </c>
      <c r="I227" s="376"/>
      <c r="J227" s="376"/>
      <c r="K227" s="376"/>
      <c r="L227" s="376">
        <f t="shared" si="76"/>
        <v>50.1</v>
      </c>
      <c r="M227" s="376"/>
      <c r="N227" s="374">
        <v>1976</v>
      </c>
      <c r="O227" s="375">
        <f t="shared" si="85"/>
        <v>50.1</v>
      </c>
      <c r="P227" s="376"/>
      <c r="Q227" s="376"/>
      <c r="R227" s="376">
        <f t="shared" si="83"/>
        <v>50.1</v>
      </c>
      <c r="S227" s="376"/>
      <c r="T227" s="370"/>
      <c r="U227" s="377"/>
      <c r="V227" s="378"/>
      <c r="W227" s="370"/>
      <c r="X227" s="370">
        <f t="shared" si="96"/>
        <v>50.1</v>
      </c>
      <c r="Y227" s="363">
        <f t="shared" si="97"/>
        <v>2</v>
      </c>
      <c r="Z227" s="377"/>
      <c r="AA227" s="370"/>
    </row>
    <row r="228" spans="1:27" s="371" customFormat="1" ht="10.5" x14ac:dyDescent="0.2">
      <c r="A228" s="372">
        <v>231</v>
      </c>
      <c r="B228" s="373" t="s">
        <v>150</v>
      </c>
      <c r="C228" s="386" t="s">
        <v>442</v>
      </c>
      <c r="D228" s="370"/>
      <c r="E228" s="373" t="s">
        <v>201</v>
      </c>
      <c r="F228" s="374">
        <v>2</v>
      </c>
      <c r="G228" s="375">
        <f t="shared" si="84"/>
        <v>37.200000000000003</v>
      </c>
      <c r="H228" s="376">
        <v>37.200000000000003</v>
      </c>
      <c r="I228" s="376"/>
      <c r="J228" s="376"/>
      <c r="K228" s="376"/>
      <c r="L228" s="376">
        <f t="shared" si="76"/>
        <v>37.200000000000003</v>
      </c>
      <c r="M228" s="376"/>
      <c r="N228" s="374">
        <v>2009</v>
      </c>
      <c r="O228" s="375">
        <f t="shared" si="85"/>
        <v>37.200000000000003</v>
      </c>
      <c r="P228" s="376"/>
      <c r="Q228" s="376">
        <f>G228</f>
        <v>37.200000000000003</v>
      </c>
      <c r="R228" s="376"/>
      <c r="S228" s="376"/>
      <c r="T228" s="370"/>
      <c r="U228" s="377"/>
      <c r="V228" s="378"/>
      <c r="W228" s="370"/>
      <c r="X228" s="370">
        <f t="shared" si="96"/>
        <v>37.200000000000003</v>
      </c>
      <c r="Y228" s="363">
        <f t="shared" si="97"/>
        <v>2</v>
      </c>
      <c r="Z228" s="377"/>
      <c r="AA228" s="370"/>
    </row>
    <row r="229" spans="1:27" s="371" customFormat="1" ht="10.5" x14ac:dyDescent="0.2">
      <c r="A229" s="372">
        <v>232</v>
      </c>
      <c r="B229" s="373" t="s">
        <v>150</v>
      </c>
      <c r="C229" s="386">
        <v>3</v>
      </c>
      <c r="D229" s="370"/>
      <c r="E229" s="373" t="s">
        <v>153</v>
      </c>
      <c r="F229" s="374">
        <v>2</v>
      </c>
      <c r="G229" s="375">
        <f t="shared" si="84"/>
        <v>53.2</v>
      </c>
      <c r="H229" s="376">
        <v>53.2</v>
      </c>
      <c r="I229" s="376"/>
      <c r="J229" s="376"/>
      <c r="K229" s="376"/>
      <c r="L229" s="376">
        <f t="shared" si="76"/>
        <v>53.2</v>
      </c>
      <c r="M229" s="376"/>
      <c r="N229" s="374">
        <v>1985</v>
      </c>
      <c r="O229" s="375">
        <f t="shared" si="85"/>
        <v>53.2</v>
      </c>
      <c r="P229" s="376"/>
      <c r="Q229" s="376"/>
      <c r="R229" s="376">
        <f t="shared" ref="R229:R253" si="98">G229</f>
        <v>53.2</v>
      </c>
      <c r="S229" s="376"/>
      <c r="T229" s="370"/>
      <c r="U229" s="377"/>
      <c r="V229" s="378"/>
      <c r="W229" s="370"/>
      <c r="X229" s="370">
        <f t="shared" si="96"/>
        <v>53.2</v>
      </c>
      <c r="Y229" s="363">
        <f t="shared" si="97"/>
        <v>2</v>
      </c>
      <c r="Z229" s="377"/>
      <c r="AA229" s="370"/>
    </row>
    <row r="230" spans="1:27" s="371" customFormat="1" ht="10.5" x14ac:dyDescent="0.2">
      <c r="A230" s="372">
        <v>233</v>
      </c>
      <c r="B230" s="373" t="s">
        <v>150</v>
      </c>
      <c r="C230" s="386">
        <v>4</v>
      </c>
      <c r="D230" s="370"/>
      <c r="E230" s="373" t="s">
        <v>502</v>
      </c>
      <c r="F230" s="374">
        <v>2</v>
      </c>
      <c r="G230" s="375">
        <f t="shared" si="84"/>
        <v>50.9</v>
      </c>
      <c r="H230" s="376"/>
      <c r="I230" s="376">
        <v>50.9</v>
      </c>
      <c r="J230" s="376"/>
      <c r="K230" s="376"/>
      <c r="L230" s="376">
        <f t="shared" si="76"/>
        <v>50.9</v>
      </c>
      <c r="M230" s="376"/>
      <c r="N230" s="374">
        <v>1978</v>
      </c>
      <c r="O230" s="375">
        <f t="shared" si="85"/>
        <v>50.9</v>
      </c>
      <c r="P230" s="376"/>
      <c r="Q230" s="376"/>
      <c r="R230" s="376">
        <f t="shared" si="98"/>
        <v>50.9</v>
      </c>
      <c r="S230" s="376"/>
      <c r="T230" s="370"/>
      <c r="U230" s="377"/>
      <c r="V230" s="378"/>
      <c r="W230" s="370"/>
      <c r="X230" s="370">
        <f t="shared" si="96"/>
        <v>50.9</v>
      </c>
      <c r="Y230" s="363">
        <f t="shared" si="97"/>
        <v>2</v>
      </c>
      <c r="Z230" s="377"/>
      <c r="AA230" s="370"/>
    </row>
    <row r="231" spans="1:27" s="371" customFormat="1" ht="10.5" x14ac:dyDescent="0.2">
      <c r="A231" s="372">
        <v>234</v>
      </c>
      <c r="B231" s="373" t="s">
        <v>150</v>
      </c>
      <c r="C231" s="386">
        <v>5</v>
      </c>
      <c r="D231" s="370"/>
      <c r="E231" s="76" t="s">
        <v>830</v>
      </c>
      <c r="F231" s="374">
        <v>2</v>
      </c>
      <c r="G231" s="375">
        <f t="shared" si="84"/>
        <v>52.5</v>
      </c>
      <c r="H231" s="376"/>
      <c r="I231" s="376">
        <v>52.5</v>
      </c>
      <c r="J231" s="376"/>
      <c r="K231" s="376"/>
      <c r="L231" s="376">
        <f t="shared" si="76"/>
        <v>52.5</v>
      </c>
      <c r="M231" s="376"/>
      <c r="N231" s="374">
        <v>1978</v>
      </c>
      <c r="O231" s="375">
        <f t="shared" si="85"/>
        <v>52.5</v>
      </c>
      <c r="P231" s="376"/>
      <c r="Q231" s="376"/>
      <c r="R231" s="376">
        <f t="shared" si="98"/>
        <v>52.5</v>
      </c>
      <c r="S231" s="376"/>
      <c r="T231" s="370"/>
      <c r="U231" s="377"/>
      <c r="V231" s="378"/>
      <c r="W231" s="370"/>
      <c r="X231" s="370">
        <f t="shared" si="96"/>
        <v>52.5</v>
      </c>
      <c r="Y231" s="363">
        <f t="shared" si="97"/>
        <v>2</v>
      </c>
      <c r="Z231" s="377"/>
      <c r="AA231" s="370"/>
    </row>
    <row r="232" spans="1:27" s="371" customFormat="1" ht="10.5" x14ac:dyDescent="0.2">
      <c r="A232" s="372">
        <v>235</v>
      </c>
      <c r="B232" s="373" t="s">
        <v>150</v>
      </c>
      <c r="C232" s="386">
        <v>6</v>
      </c>
      <c r="D232" s="370"/>
      <c r="E232" s="373" t="s">
        <v>425</v>
      </c>
      <c r="F232" s="374">
        <v>1</v>
      </c>
      <c r="G232" s="375">
        <f t="shared" si="84"/>
        <v>51.5</v>
      </c>
      <c r="H232" s="376">
        <v>51.5</v>
      </c>
      <c r="I232" s="376"/>
      <c r="J232" s="376"/>
      <c r="K232" s="376"/>
      <c r="L232" s="376">
        <f t="shared" si="76"/>
        <v>51.5</v>
      </c>
      <c r="M232" s="376"/>
      <c r="N232" s="374">
        <v>1977</v>
      </c>
      <c r="O232" s="375">
        <f t="shared" si="85"/>
        <v>51.5</v>
      </c>
      <c r="P232" s="376"/>
      <c r="Q232" s="376"/>
      <c r="R232" s="376">
        <f t="shared" si="98"/>
        <v>51.5</v>
      </c>
      <c r="S232" s="376"/>
      <c r="T232" s="370"/>
      <c r="U232" s="377"/>
      <c r="V232" s="378"/>
      <c r="W232" s="370"/>
      <c r="X232" s="370">
        <f t="shared" si="96"/>
        <v>51.5</v>
      </c>
      <c r="Y232" s="363">
        <f t="shared" si="97"/>
        <v>1</v>
      </c>
      <c r="Z232" s="377"/>
      <c r="AA232" s="370"/>
    </row>
    <row r="233" spans="1:27" s="371" customFormat="1" ht="10.5" x14ac:dyDescent="0.2">
      <c r="A233" s="372">
        <v>236</v>
      </c>
      <c r="B233" s="373" t="s">
        <v>150</v>
      </c>
      <c r="C233" s="386">
        <v>7</v>
      </c>
      <c r="D233" s="370"/>
      <c r="E233" s="76" t="s">
        <v>709</v>
      </c>
      <c r="F233" s="374"/>
      <c r="G233" s="375">
        <v>57.2</v>
      </c>
      <c r="H233" s="376">
        <v>57.2</v>
      </c>
      <c r="I233" s="376"/>
      <c r="J233" s="376"/>
      <c r="K233" s="376"/>
      <c r="L233" s="376">
        <v>57.2</v>
      </c>
      <c r="M233" s="376"/>
      <c r="N233" s="374">
        <v>2017</v>
      </c>
      <c r="O233" s="375">
        <v>57.2</v>
      </c>
      <c r="P233" s="376"/>
      <c r="Q233" s="376"/>
      <c r="R233" s="376">
        <v>57.2</v>
      </c>
      <c r="S233" s="376"/>
      <c r="T233" s="370"/>
      <c r="U233" s="377"/>
      <c r="V233" s="378"/>
      <c r="W233" s="370"/>
      <c r="X233" s="370">
        <v>57.2</v>
      </c>
      <c r="Y233" s="363"/>
      <c r="Z233" s="377"/>
      <c r="AA233" s="370"/>
    </row>
    <row r="234" spans="1:27" s="371" customFormat="1" ht="10.5" x14ac:dyDescent="0.2">
      <c r="A234" s="372">
        <v>237</v>
      </c>
      <c r="B234" s="373" t="s">
        <v>150</v>
      </c>
      <c r="C234" s="386">
        <v>8</v>
      </c>
      <c r="D234" s="370"/>
      <c r="E234" s="373" t="s">
        <v>496</v>
      </c>
      <c r="F234" s="374">
        <v>6</v>
      </c>
      <c r="G234" s="375">
        <f t="shared" si="84"/>
        <v>53.6</v>
      </c>
      <c r="H234" s="376"/>
      <c r="I234" s="376">
        <v>53.6</v>
      </c>
      <c r="J234" s="376"/>
      <c r="K234" s="376"/>
      <c r="L234" s="376">
        <f t="shared" si="76"/>
        <v>53.6</v>
      </c>
      <c r="M234" s="376"/>
      <c r="N234" s="374">
        <v>1978</v>
      </c>
      <c r="O234" s="375">
        <f t="shared" si="85"/>
        <v>53.6</v>
      </c>
      <c r="P234" s="376"/>
      <c r="Q234" s="376"/>
      <c r="R234" s="376">
        <f t="shared" si="98"/>
        <v>53.6</v>
      </c>
      <c r="S234" s="376"/>
      <c r="T234" s="370"/>
      <c r="U234" s="377"/>
      <c r="V234" s="378"/>
      <c r="W234" s="370"/>
      <c r="X234" s="370">
        <f t="shared" si="96"/>
        <v>53.6</v>
      </c>
      <c r="Y234" s="363">
        <f t="shared" si="97"/>
        <v>6</v>
      </c>
      <c r="Z234" s="377"/>
      <c r="AA234" s="370"/>
    </row>
    <row r="235" spans="1:27" s="371" customFormat="1" ht="10.5" x14ac:dyDescent="0.2">
      <c r="A235" s="372">
        <v>238</v>
      </c>
      <c r="B235" s="373" t="s">
        <v>150</v>
      </c>
      <c r="C235" s="386">
        <v>9</v>
      </c>
      <c r="D235" s="370"/>
      <c r="E235" s="373" t="s">
        <v>503</v>
      </c>
      <c r="F235" s="374">
        <v>1</v>
      </c>
      <c r="G235" s="375">
        <f t="shared" si="84"/>
        <v>54.1</v>
      </c>
      <c r="H235" s="376">
        <v>54.1</v>
      </c>
      <c r="I235" s="376"/>
      <c r="J235" s="376"/>
      <c r="K235" s="376"/>
      <c r="L235" s="376">
        <f t="shared" si="76"/>
        <v>54.1</v>
      </c>
      <c r="M235" s="376"/>
      <c r="N235" s="374">
        <v>1978</v>
      </c>
      <c r="O235" s="375">
        <f t="shared" si="85"/>
        <v>54.1</v>
      </c>
      <c r="P235" s="376"/>
      <c r="Q235" s="376"/>
      <c r="R235" s="376">
        <f t="shared" si="98"/>
        <v>54.1</v>
      </c>
      <c r="S235" s="376"/>
      <c r="T235" s="370"/>
      <c r="U235" s="377"/>
      <c r="V235" s="378"/>
      <c r="W235" s="370"/>
      <c r="X235" s="370">
        <f t="shared" si="96"/>
        <v>54.1</v>
      </c>
      <c r="Y235" s="363">
        <f t="shared" si="97"/>
        <v>1</v>
      </c>
      <c r="Z235" s="377">
        <f>G235</f>
        <v>54.1</v>
      </c>
      <c r="AA235" s="370"/>
    </row>
    <row r="236" spans="1:27" s="371" customFormat="1" ht="10.5" x14ac:dyDescent="0.2">
      <c r="A236" s="372">
        <v>239</v>
      </c>
      <c r="B236" s="373" t="s">
        <v>150</v>
      </c>
      <c r="C236" s="386">
        <v>10</v>
      </c>
      <c r="D236" s="370"/>
      <c r="E236" s="373" t="s">
        <v>497</v>
      </c>
      <c r="F236" s="374">
        <v>3</v>
      </c>
      <c r="G236" s="375">
        <f t="shared" si="84"/>
        <v>53.9</v>
      </c>
      <c r="H236" s="376">
        <v>53.9</v>
      </c>
      <c r="I236" s="376"/>
      <c r="J236" s="376"/>
      <c r="K236" s="376"/>
      <c r="L236" s="376">
        <f t="shared" si="76"/>
        <v>53.9</v>
      </c>
      <c r="M236" s="376"/>
      <c r="N236" s="374">
        <v>1978</v>
      </c>
      <c r="O236" s="375">
        <f t="shared" si="85"/>
        <v>53.9</v>
      </c>
      <c r="P236" s="376"/>
      <c r="Q236" s="376"/>
      <c r="R236" s="376">
        <f t="shared" si="98"/>
        <v>53.9</v>
      </c>
      <c r="S236" s="376"/>
      <c r="T236" s="370"/>
      <c r="U236" s="377"/>
      <c r="V236" s="378"/>
      <c r="W236" s="370"/>
      <c r="X236" s="370">
        <f t="shared" si="96"/>
        <v>53.9</v>
      </c>
      <c r="Y236" s="363">
        <f t="shared" si="97"/>
        <v>3</v>
      </c>
      <c r="Z236" s="377"/>
      <c r="AA236" s="370"/>
    </row>
    <row r="237" spans="1:27" s="371" customFormat="1" ht="10.5" x14ac:dyDescent="0.2">
      <c r="A237" s="372">
        <v>240</v>
      </c>
      <c r="B237" s="373" t="s">
        <v>150</v>
      </c>
      <c r="C237" s="386">
        <v>11</v>
      </c>
      <c r="D237" s="370"/>
      <c r="E237" s="76" t="s">
        <v>758</v>
      </c>
      <c r="F237" s="374">
        <v>2</v>
      </c>
      <c r="G237" s="375">
        <f t="shared" si="84"/>
        <v>51.4</v>
      </c>
      <c r="H237" s="376">
        <v>51.4</v>
      </c>
      <c r="I237" s="376"/>
      <c r="J237" s="376"/>
      <c r="K237" s="376"/>
      <c r="L237" s="376">
        <f t="shared" si="76"/>
        <v>51.4</v>
      </c>
      <c r="M237" s="376"/>
      <c r="N237" s="374">
        <v>1978</v>
      </c>
      <c r="O237" s="375">
        <f t="shared" si="85"/>
        <v>51.4</v>
      </c>
      <c r="P237" s="376"/>
      <c r="Q237" s="376"/>
      <c r="R237" s="376">
        <f t="shared" si="98"/>
        <v>51.4</v>
      </c>
      <c r="S237" s="376"/>
      <c r="T237" s="370"/>
      <c r="U237" s="377"/>
      <c r="V237" s="378"/>
      <c r="W237" s="370"/>
      <c r="X237" s="370">
        <f t="shared" si="96"/>
        <v>51.4</v>
      </c>
      <c r="Y237" s="363">
        <f t="shared" si="97"/>
        <v>2</v>
      </c>
      <c r="Z237" s="377">
        <f>G237</f>
        <v>51.4</v>
      </c>
      <c r="AA237" s="370"/>
    </row>
    <row r="238" spans="1:27" s="371" customFormat="1" ht="10.5" x14ac:dyDescent="0.2">
      <c r="A238" s="372">
        <v>241</v>
      </c>
      <c r="B238" s="373" t="s">
        <v>150</v>
      </c>
      <c r="C238" s="386">
        <v>12</v>
      </c>
      <c r="D238" s="370"/>
      <c r="E238" s="373" t="s">
        <v>154</v>
      </c>
      <c r="F238" s="374">
        <v>1</v>
      </c>
      <c r="G238" s="375">
        <f t="shared" si="84"/>
        <v>50.5</v>
      </c>
      <c r="H238" s="376">
        <v>50.5</v>
      </c>
      <c r="I238" s="376"/>
      <c r="J238" s="376"/>
      <c r="K238" s="376"/>
      <c r="L238" s="376">
        <f t="shared" si="76"/>
        <v>50.5</v>
      </c>
      <c r="M238" s="376"/>
      <c r="N238" s="374">
        <v>1978</v>
      </c>
      <c r="O238" s="375">
        <f t="shared" si="85"/>
        <v>50.5</v>
      </c>
      <c r="P238" s="376"/>
      <c r="Q238" s="376"/>
      <c r="R238" s="376">
        <f t="shared" si="98"/>
        <v>50.5</v>
      </c>
      <c r="S238" s="376"/>
      <c r="T238" s="370"/>
      <c r="U238" s="377"/>
      <c r="V238" s="378"/>
      <c r="W238" s="370"/>
      <c r="X238" s="370">
        <f t="shared" si="96"/>
        <v>50.5</v>
      </c>
      <c r="Y238" s="363">
        <f t="shared" si="97"/>
        <v>1</v>
      </c>
      <c r="Z238" s="377"/>
      <c r="AA238" s="370"/>
    </row>
    <row r="239" spans="1:27" s="371" customFormat="1" ht="10.5" x14ac:dyDescent="0.2">
      <c r="A239" s="372">
        <v>242</v>
      </c>
      <c r="B239" s="373" t="s">
        <v>150</v>
      </c>
      <c r="C239" s="386">
        <v>15</v>
      </c>
      <c r="D239" s="370"/>
      <c r="E239" s="373" t="s">
        <v>155</v>
      </c>
      <c r="F239" s="374">
        <v>3</v>
      </c>
      <c r="G239" s="375">
        <f t="shared" si="84"/>
        <v>51.8</v>
      </c>
      <c r="H239" s="376">
        <v>51.8</v>
      </c>
      <c r="I239" s="376"/>
      <c r="J239" s="376"/>
      <c r="K239" s="376"/>
      <c r="L239" s="376">
        <f t="shared" si="76"/>
        <v>51.8</v>
      </c>
      <c r="M239" s="376"/>
      <c r="N239" s="374">
        <v>1989</v>
      </c>
      <c r="O239" s="375">
        <f t="shared" si="85"/>
        <v>51.8</v>
      </c>
      <c r="P239" s="376"/>
      <c r="Q239" s="376"/>
      <c r="R239" s="376">
        <f t="shared" si="98"/>
        <v>51.8</v>
      </c>
      <c r="S239" s="376"/>
      <c r="T239" s="370"/>
      <c r="U239" s="377"/>
      <c r="V239" s="378"/>
      <c r="W239" s="370"/>
      <c r="X239" s="370">
        <f t="shared" si="96"/>
        <v>51.8</v>
      </c>
      <c r="Y239" s="363">
        <f t="shared" si="97"/>
        <v>3</v>
      </c>
      <c r="Z239" s="377"/>
      <c r="AA239" s="370"/>
    </row>
    <row r="240" spans="1:27" s="371" customFormat="1" ht="10.5" x14ac:dyDescent="0.2">
      <c r="A240" s="372">
        <v>243</v>
      </c>
      <c r="B240" s="373" t="s">
        <v>150</v>
      </c>
      <c r="C240" s="386">
        <v>17</v>
      </c>
      <c r="D240" s="370"/>
      <c r="E240" s="373" t="s">
        <v>156</v>
      </c>
      <c r="F240" s="374">
        <v>3</v>
      </c>
      <c r="G240" s="375">
        <f t="shared" si="84"/>
        <v>52.5</v>
      </c>
      <c r="H240" s="376">
        <v>52.5</v>
      </c>
      <c r="I240" s="376"/>
      <c r="J240" s="376"/>
      <c r="K240" s="376"/>
      <c r="L240" s="376">
        <f t="shared" si="76"/>
        <v>52.5</v>
      </c>
      <c r="M240" s="376"/>
      <c r="N240" s="374">
        <v>1989</v>
      </c>
      <c r="O240" s="375">
        <f t="shared" si="85"/>
        <v>52.5</v>
      </c>
      <c r="P240" s="376"/>
      <c r="Q240" s="376"/>
      <c r="R240" s="376">
        <f t="shared" si="98"/>
        <v>52.5</v>
      </c>
      <c r="S240" s="376"/>
      <c r="T240" s="370"/>
      <c r="U240" s="377"/>
      <c r="V240" s="378"/>
      <c r="W240" s="370"/>
      <c r="X240" s="370">
        <f t="shared" si="96"/>
        <v>52.5</v>
      </c>
      <c r="Y240" s="363">
        <f t="shared" si="97"/>
        <v>3</v>
      </c>
      <c r="Z240" s="377"/>
      <c r="AA240" s="370"/>
    </row>
    <row r="241" spans="1:27" s="371" customFormat="1" ht="10.5" x14ac:dyDescent="0.2">
      <c r="A241" s="372">
        <v>244</v>
      </c>
      <c r="B241" s="373" t="s">
        <v>150</v>
      </c>
      <c r="C241" s="386">
        <v>19</v>
      </c>
      <c r="D241" s="370"/>
      <c r="E241" s="373" t="s">
        <v>498</v>
      </c>
      <c r="F241" s="374">
        <v>2</v>
      </c>
      <c r="G241" s="375">
        <f t="shared" si="84"/>
        <v>51.8</v>
      </c>
      <c r="H241" s="376"/>
      <c r="I241" s="376">
        <v>51.8</v>
      </c>
      <c r="J241" s="376"/>
      <c r="K241" s="376"/>
      <c r="L241" s="376">
        <f t="shared" si="76"/>
        <v>51.8</v>
      </c>
      <c r="M241" s="376"/>
      <c r="N241" s="374">
        <v>1989</v>
      </c>
      <c r="O241" s="375">
        <f t="shared" si="85"/>
        <v>51.8</v>
      </c>
      <c r="P241" s="376"/>
      <c r="Q241" s="376"/>
      <c r="R241" s="376">
        <f t="shared" si="98"/>
        <v>51.8</v>
      </c>
      <c r="S241" s="376"/>
      <c r="T241" s="370"/>
      <c r="U241" s="377"/>
      <c r="V241" s="378"/>
      <c r="W241" s="370"/>
      <c r="X241" s="370">
        <f t="shared" si="96"/>
        <v>51.8</v>
      </c>
      <c r="Y241" s="363">
        <f t="shared" si="97"/>
        <v>2</v>
      </c>
      <c r="Z241" s="377"/>
      <c r="AA241" s="370"/>
    </row>
    <row r="242" spans="1:27" s="371" customFormat="1" ht="10.5" x14ac:dyDescent="0.2">
      <c r="A242" s="372">
        <v>245</v>
      </c>
      <c r="B242" s="373" t="s">
        <v>150</v>
      </c>
      <c r="C242" s="386">
        <v>23</v>
      </c>
      <c r="D242" s="370"/>
      <c r="E242" s="76"/>
      <c r="F242" s="374">
        <v>2</v>
      </c>
      <c r="G242" s="375">
        <f t="shared" si="84"/>
        <v>52.1</v>
      </c>
      <c r="H242" s="376"/>
      <c r="I242" s="376">
        <v>52.1</v>
      </c>
      <c r="J242" s="376"/>
      <c r="K242" s="376"/>
      <c r="L242" s="376">
        <f t="shared" si="76"/>
        <v>52.1</v>
      </c>
      <c r="M242" s="376"/>
      <c r="N242" s="374">
        <v>1976</v>
      </c>
      <c r="O242" s="375">
        <f t="shared" si="85"/>
        <v>52.1</v>
      </c>
      <c r="P242" s="376"/>
      <c r="Q242" s="376"/>
      <c r="R242" s="376">
        <f t="shared" si="98"/>
        <v>52.1</v>
      </c>
      <c r="S242" s="376"/>
      <c r="T242" s="370"/>
      <c r="U242" s="377"/>
      <c r="V242" s="378"/>
      <c r="W242" s="370"/>
      <c r="X242" s="370">
        <f t="shared" ref="X242:X251" si="99">G242</f>
        <v>52.1</v>
      </c>
      <c r="Y242" s="363">
        <f t="shared" si="97"/>
        <v>2</v>
      </c>
      <c r="Z242" s="377"/>
      <c r="AA242" s="370"/>
    </row>
    <row r="243" spans="1:27" s="371" customFormat="1" ht="10.5" x14ac:dyDescent="0.2">
      <c r="A243" s="372">
        <v>246</v>
      </c>
      <c r="B243" s="373" t="s">
        <v>150</v>
      </c>
      <c r="C243" s="386">
        <v>25</v>
      </c>
      <c r="D243" s="370"/>
      <c r="E243" s="373" t="s">
        <v>456</v>
      </c>
      <c r="F243" s="374">
        <v>1</v>
      </c>
      <c r="G243" s="375">
        <f t="shared" si="84"/>
        <v>51.2</v>
      </c>
      <c r="H243" s="376"/>
      <c r="I243" s="376">
        <v>51.2</v>
      </c>
      <c r="J243" s="376"/>
      <c r="K243" s="376"/>
      <c r="L243" s="376">
        <f t="shared" si="76"/>
        <v>51.2</v>
      </c>
      <c r="M243" s="376"/>
      <c r="N243" s="374">
        <v>1977</v>
      </c>
      <c r="O243" s="375">
        <f t="shared" si="85"/>
        <v>51.2</v>
      </c>
      <c r="P243" s="376"/>
      <c r="Q243" s="376"/>
      <c r="R243" s="376">
        <f t="shared" si="98"/>
        <v>51.2</v>
      </c>
      <c r="S243" s="376"/>
      <c r="T243" s="370"/>
      <c r="U243" s="377"/>
      <c r="V243" s="378"/>
      <c r="W243" s="370"/>
      <c r="X243" s="370">
        <f t="shared" si="99"/>
        <v>51.2</v>
      </c>
      <c r="Y243" s="363">
        <f t="shared" si="97"/>
        <v>1</v>
      </c>
      <c r="Z243" s="377">
        <f>G243</f>
        <v>51.2</v>
      </c>
      <c r="AA243" s="370"/>
    </row>
    <row r="244" spans="1:27" s="371" customFormat="1" ht="10.5" x14ac:dyDescent="0.2">
      <c r="A244" s="372">
        <v>247</v>
      </c>
      <c r="B244" s="373" t="s">
        <v>150</v>
      </c>
      <c r="C244" s="386">
        <v>27</v>
      </c>
      <c r="D244" s="370"/>
      <c r="E244" s="373" t="s">
        <v>157</v>
      </c>
      <c r="F244" s="374">
        <v>2</v>
      </c>
      <c r="G244" s="375">
        <f t="shared" si="84"/>
        <v>52.6</v>
      </c>
      <c r="H244" s="376">
        <v>52.6</v>
      </c>
      <c r="I244" s="376"/>
      <c r="J244" s="376"/>
      <c r="K244" s="376"/>
      <c r="L244" s="376">
        <f t="shared" si="76"/>
        <v>52.6</v>
      </c>
      <c r="M244" s="376"/>
      <c r="N244" s="374">
        <v>1989</v>
      </c>
      <c r="O244" s="375">
        <f t="shared" si="85"/>
        <v>52.6</v>
      </c>
      <c r="P244" s="376"/>
      <c r="Q244" s="376"/>
      <c r="R244" s="376">
        <f t="shared" si="98"/>
        <v>52.6</v>
      </c>
      <c r="S244" s="376"/>
      <c r="T244" s="370"/>
      <c r="U244" s="377"/>
      <c r="V244" s="378"/>
      <c r="W244" s="370"/>
      <c r="X244" s="370">
        <f t="shared" si="99"/>
        <v>52.6</v>
      </c>
      <c r="Y244" s="363">
        <f t="shared" si="97"/>
        <v>2</v>
      </c>
      <c r="Z244" s="377"/>
      <c r="AA244" s="370"/>
    </row>
    <row r="245" spans="1:27" s="371" customFormat="1" ht="10.5" x14ac:dyDescent="0.2">
      <c r="A245" s="372">
        <v>248</v>
      </c>
      <c r="B245" s="373" t="s">
        <v>150</v>
      </c>
      <c r="C245" s="386">
        <v>29</v>
      </c>
      <c r="D245" s="370"/>
      <c r="E245" s="373" t="s">
        <v>158</v>
      </c>
      <c r="F245" s="374">
        <v>0</v>
      </c>
      <c r="G245" s="375">
        <f t="shared" si="84"/>
        <v>51.6</v>
      </c>
      <c r="H245" s="376">
        <v>51.6</v>
      </c>
      <c r="I245" s="376"/>
      <c r="J245" s="376"/>
      <c r="K245" s="376"/>
      <c r="L245" s="376">
        <f t="shared" si="76"/>
        <v>51.6</v>
      </c>
      <c r="M245" s="376"/>
      <c r="N245" s="374">
        <v>1989</v>
      </c>
      <c r="O245" s="375">
        <f t="shared" si="85"/>
        <v>51.6</v>
      </c>
      <c r="P245" s="376"/>
      <c r="Q245" s="376"/>
      <c r="R245" s="376">
        <f t="shared" si="98"/>
        <v>51.6</v>
      </c>
      <c r="S245" s="376"/>
      <c r="T245" s="370"/>
      <c r="U245" s="377"/>
      <c r="V245" s="378"/>
      <c r="W245" s="370"/>
      <c r="X245" s="370">
        <f t="shared" si="99"/>
        <v>51.6</v>
      </c>
      <c r="Y245" s="363">
        <f t="shared" si="97"/>
        <v>0</v>
      </c>
      <c r="Z245" s="377"/>
      <c r="AA245" s="370"/>
    </row>
    <row r="246" spans="1:27" s="371" customFormat="1" ht="10.5" x14ac:dyDescent="0.2">
      <c r="A246" s="372">
        <v>249</v>
      </c>
      <c r="B246" s="373" t="s">
        <v>150</v>
      </c>
      <c r="C246" s="386">
        <v>31</v>
      </c>
      <c r="D246" s="370"/>
      <c r="E246" s="76" t="s">
        <v>739</v>
      </c>
      <c r="F246" s="374">
        <v>3</v>
      </c>
      <c r="G246" s="375">
        <f t="shared" si="84"/>
        <v>52.8</v>
      </c>
      <c r="H246" s="376">
        <v>52.8</v>
      </c>
      <c r="I246" s="376"/>
      <c r="J246" s="376"/>
      <c r="K246" s="376"/>
      <c r="L246" s="376">
        <f t="shared" si="76"/>
        <v>52.8</v>
      </c>
      <c r="M246" s="376"/>
      <c r="N246" s="374">
        <v>1989</v>
      </c>
      <c r="O246" s="375">
        <f t="shared" si="85"/>
        <v>52.8</v>
      </c>
      <c r="P246" s="376"/>
      <c r="Q246" s="376"/>
      <c r="R246" s="376">
        <f t="shared" si="98"/>
        <v>52.8</v>
      </c>
      <c r="S246" s="376"/>
      <c r="T246" s="370"/>
      <c r="U246" s="377"/>
      <c r="V246" s="378"/>
      <c r="W246" s="370"/>
      <c r="X246" s="370">
        <f t="shared" si="99"/>
        <v>52.8</v>
      </c>
      <c r="Y246" s="363">
        <f t="shared" si="97"/>
        <v>3</v>
      </c>
      <c r="Z246" s="377"/>
      <c r="AA246" s="370"/>
    </row>
    <row r="247" spans="1:27" s="371" customFormat="1" ht="10.5" x14ac:dyDescent="0.2">
      <c r="A247" s="372">
        <v>250</v>
      </c>
      <c r="B247" s="373" t="s">
        <v>150</v>
      </c>
      <c r="C247" s="386">
        <v>33</v>
      </c>
      <c r="D247" s="370"/>
      <c r="E247" s="373" t="s">
        <v>160</v>
      </c>
      <c r="F247" s="374">
        <v>2</v>
      </c>
      <c r="G247" s="375">
        <f t="shared" si="84"/>
        <v>52.9</v>
      </c>
      <c r="H247" s="376">
        <v>52.9</v>
      </c>
      <c r="I247" s="376"/>
      <c r="J247" s="376"/>
      <c r="K247" s="376"/>
      <c r="L247" s="376">
        <f t="shared" si="76"/>
        <v>52.9</v>
      </c>
      <c r="M247" s="376"/>
      <c r="N247" s="374">
        <v>1991</v>
      </c>
      <c r="O247" s="375">
        <f t="shared" si="85"/>
        <v>52.9</v>
      </c>
      <c r="P247" s="376"/>
      <c r="Q247" s="376"/>
      <c r="R247" s="376">
        <f t="shared" si="98"/>
        <v>52.9</v>
      </c>
      <c r="S247" s="376"/>
      <c r="T247" s="370"/>
      <c r="U247" s="377"/>
      <c r="V247" s="378"/>
      <c r="W247" s="370"/>
      <c r="X247" s="370">
        <f t="shared" si="99"/>
        <v>52.9</v>
      </c>
      <c r="Y247" s="363">
        <f t="shared" si="97"/>
        <v>2</v>
      </c>
      <c r="Z247" s="377"/>
      <c r="AA247" s="370"/>
    </row>
    <row r="248" spans="1:27" s="371" customFormat="1" ht="10.5" x14ac:dyDescent="0.2">
      <c r="A248" s="372">
        <v>251</v>
      </c>
      <c r="B248" s="373" t="s">
        <v>150</v>
      </c>
      <c r="C248" s="386">
        <v>35</v>
      </c>
      <c r="D248" s="370"/>
      <c r="E248" s="373" t="s">
        <v>162</v>
      </c>
      <c r="F248" s="374">
        <v>7</v>
      </c>
      <c r="G248" s="375">
        <f t="shared" si="84"/>
        <v>50.8</v>
      </c>
      <c r="H248" s="376">
        <v>50.8</v>
      </c>
      <c r="I248" s="376"/>
      <c r="J248" s="376"/>
      <c r="K248" s="376"/>
      <c r="L248" s="376">
        <f t="shared" si="76"/>
        <v>50.8</v>
      </c>
      <c r="M248" s="376"/>
      <c r="N248" s="374">
        <v>1989</v>
      </c>
      <c r="O248" s="375">
        <f t="shared" si="85"/>
        <v>50.8</v>
      </c>
      <c r="P248" s="376"/>
      <c r="Q248" s="376"/>
      <c r="R248" s="376">
        <f t="shared" si="98"/>
        <v>50.8</v>
      </c>
      <c r="S248" s="376"/>
      <c r="T248" s="370"/>
      <c r="U248" s="377"/>
      <c r="V248" s="378"/>
      <c r="W248" s="370"/>
      <c r="X248" s="370">
        <f t="shared" si="99"/>
        <v>50.8</v>
      </c>
      <c r="Y248" s="363">
        <f t="shared" si="97"/>
        <v>7</v>
      </c>
      <c r="Z248" s="377"/>
      <c r="AA248" s="370"/>
    </row>
    <row r="249" spans="1:27" s="371" customFormat="1" ht="10.5" x14ac:dyDescent="0.2">
      <c r="A249" s="372">
        <v>252</v>
      </c>
      <c r="B249" s="373" t="s">
        <v>150</v>
      </c>
      <c r="C249" s="386">
        <v>37</v>
      </c>
      <c r="D249" s="370"/>
      <c r="E249" s="373" t="s">
        <v>161</v>
      </c>
      <c r="F249" s="374">
        <v>5</v>
      </c>
      <c r="G249" s="375">
        <f t="shared" si="84"/>
        <v>52.5</v>
      </c>
      <c r="H249" s="376">
        <v>52.5</v>
      </c>
      <c r="I249" s="376"/>
      <c r="J249" s="376"/>
      <c r="K249" s="376"/>
      <c r="L249" s="376">
        <f t="shared" si="76"/>
        <v>52.5</v>
      </c>
      <c r="M249" s="376"/>
      <c r="N249" s="374">
        <v>1991</v>
      </c>
      <c r="O249" s="375">
        <f t="shared" si="85"/>
        <v>52.5</v>
      </c>
      <c r="P249" s="376"/>
      <c r="Q249" s="376"/>
      <c r="R249" s="376">
        <f t="shared" si="98"/>
        <v>52.5</v>
      </c>
      <c r="S249" s="376"/>
      <c r="T249" s="370"/>
      <c r="U249" s="377"/>
      <c r="V249" s="378"/>
      <c r="W249" s="370"/>
      <c r="X249" s="370">
        <f t="shared" si="99"/>
        <v>52.5</v>
      </c>
      <c r="Y249" s="363">
        <f t="shared" si="97"/>
        <v>5</v>
      </c>
      <c r="Z249" s="377"/>
      <c r="AA249" s="370"/>
    </row>
    <row r="250" spans="1:27" s="371" customFormat="1" ht="10.5" x14ac:dyDescent="0.2">
      <c r="A250" s="372">
        <v>253</v>
      </c>
      <c r="B250" s="373" t="s">
        <v>150</v>
      </c>
      <c r="C250" s="386">
        <v>39</v>
      </c>
      <c r="D250" s="370"/>
      <c r="E250" s="373" t="s">
        <v>163</v>
      </c>
      <c r="F250" s="374">
        <v>3</v>
      </c>
      <c r="G250" s="375">
        <f t="shared" si="84"/>
        <v>54.5</v>
      </c>
      <c r="H250" s="376">
        <v>54.5</v>
      </c>
      <c r="I250" s="376"/>
      <c r="J250" s="376"/>
      <c r="K250" s="376"/>
      <c r="L250" s="376">
        <f t="shared" si="76"/>
        <v>54.5</v>
      </c>
      <c r="M250" s="376"/>
      <c r="N250" s="374">
        <v>1979</v>
      </c>
      <c r="O250" s="375">
        <f t="shared" si="85"/>
        <v>54.5</v>
      </c>
      <c r="P250" s="376"/>
      <c r="Q250" s="376"/>
      <c r="R250" s="376">
        <f t="shared" si="98"/>
        <v>54.5</v>
      </c>
      <c r="S250" s="376"/>
      <c r="T250" s="370"/>
      <c r="U250" s="377"/>
      <c r="V250" s="378"/>
      <c r="W250" s="370"/>
      <c r="X250" s="370">
        <f t="shared" si="99"/>
        <v>54.5</v>
      </c>
      <c r="Y250" s="363">
        <f t="shared" si="97"/>
        <v>3</v>
      </c>
      <c r="Z250" s="377"/>
      <c r="AA250" s="370"/>
    </row>
    <row r="251" spans="1:27" s="371" customFormat="1" ht="10.5" x14ac:dyDescent="0.2">
      <c r="A251" s="372">
        <v>254</v>
      </c>
      <c r="B251" s="373" t="s">
        <v>150</v>
      </c>
      <c r="C251" s="386">
        <v>41</v>
      </c>
      <c r="D251" s="370"/>
      <c r="E251" s="373" t="s">
        <v>460</v>
      </c>
      <c r="F251" s="374">
        <v>5</v>
      </c>
      <c r="G251" s="375">
        <f t="shared" si="84"/>
        <v>51.7</v>
      </c>
      <c r="H251" s="376">
        <v>51.7</v>
      </c>
      <c r="I251" s="376"/>
      <c r="J251" s="376"/>
      <c r="K251" s="376"/>
      <c r="L251" s="376">
        <f t="shared" si="76"/>
        <v>51.7</v>
      </c>
      <c r="M251" s="376"/>
      <c r="N251" s="374">
        <v>1989</v>
      </c>
      <c r="O251" s="375">
        <f t="shared" si="85"/>
        <v>51.7</v>
      </c>
      <c r="P251" s="376"/>
      <c r="Q251" s="376"/>
      <c r="R251" s="376">
        <f t="shared" si="98"/>
        <v>51.7</v>
      </c>
      <c r="S251" s="376"/>
      <c r="T251" s="370"/>
      <c r="U251" s="377"/>
      <c r="V251" s="378"/>
      <c r="W251" s="370"/>
      <c r="X251" s="370">
        <f t="shared" si="99"/>
        <v>51.7</v>
      </c>
      <c r="Y251" s="363">
        <f t="shared" si="97"/>
        <v>5</v>
      </c>
      <c r="Z251" s="377"/>
      <c r="AA251" s="370"/>
    </row>
    <row r="252" spans="1:27" s="371" customFormat="1" ht="10.5" x14ac:dyDescent="0.2">
      <c r="A252" s="372">
        <v>255</v>
      </c>
      <c r="B252" s="373" t="s">
        <v>378</v>
      </c>
      <c r="C252" s="386">
        <v>1</v>
      </c>
      <c r="D252" s="370">
        <v>1</v>
      </c>
      <c r="E252" s="373" t="s">
        <v>166</v>
      </c>
      <c r="F252" s="374">
        <v>1</v>
      </c>
      <c r="G252" s="375">
        <f t="shared" si="84"/>
        <v>57.2</v>
      </c>
      <c r="H252" s="376">
        <v>57.2</v>
      </c>
      <c r="I252" s="376"/>
      <c r="J252" s="376"/>
      <c r="K252" s="376"/>
      <c r="L252" s="376">
        <f t="shared" ref="L252:L312" si="100">G252</f>
        <v>57.2</v>
      </c>
      <c r="M252" s="376"/>
      <c r="N252" s="374">
        <v>2002</v>
      </c>
      <c r="O252" s="375">
        <f t="shared" si="85"/>
        <v>57.2</v>
      </c>
      <c r="P252" s="376"/>
      <c r="Q252" s="376"/>
      <c r="R252" s="376">
        <f t="shared" si="98"/>
        <v>57.2</v>
      </c>
      <c r="S252" s="376"/>
      <c r="T252" s="370">
        <v>1</v>
      </c>
      <c r="U252" s="377">
        <f t="shared" ref="U252" si="101">G252</f>
        <v>57.2</v>
      </c>
      <c r="V252" s="378">
        <f t="shared" ref="V252" si="102">H252</f>
        <v>57.2</v>
      </c>
      <c r="W252" s="370">
        <f>F252</f>
        <v>1</v>
      </c>
      <c r="X252" s="370"/>
      <c r="Y252" s="363"/>
      <c r="Z252" s="377"/>
      <c r="AA252" s="370">
        <v>1</v>
      </c>
    </row>
    <row r="253" spans="1:27" s="371" customFormat="1" ht="10.5" x14ac:dyDescent="0.2">
      <c r="A253" s="372">
        <v>256</v>
      </c>
      <c r="B253" s="373" t="s">
        <v>378</v>
      </c>
      <c r="C253" s="374"/>
      <c r="D253" s="370">
        <v>2</v>
      </c>
      <c r="E253" s="373" t="s">
        <v>167</v>
      </c>
      <c r="F253" s="374">
        <v>4</v>
      </c>
      <c r="G253" s="375">
        <f t="shared" si="84"/>
        <v>55.2</v>
      </c>
      <c r="H253" s="376"/>
      <c r="I253" s="376">
        <v>55.2</v>
      </c>
      <c r="J253" s="376"/>
      <c r="K253" s="376"/>
      <c r="L253" s="376">
        <f t="shared" si="100"/>
        <v>55.2</v>
      </c>
      <c r="M253" s="376"/>
      <c r="N253" s="374">
        <v>2002</v>
      </c>
      <c r="O253" s="375">
        <f t="shared" si="85"/>
        <v>55.2</v>
      </c>
      <c r="P253" s="376"/>
      <c r="Q253" s="376"/>
      <c r="R253" s="376">
        <f t="shared" si="98"/>
        <v>55.2</v>
      </c>
      <c r="S253" s="376"/>
      <c r="T253" s="370">
        <v>1</v>
      </c>
      <c r="U253" s="377">
        <f>G253</f>
        <v>55.2</v>
      </c>
      <c r="V253" s="378"/>
      <c r="W253" s="370">
        <f t="shared" si="89"/>
        <v>4</v>
      </c>
      <c r="X253" s="370"/>
      <c r="Y253" s="363"/>
      <c r="Z253" s="377"/>
      <c r="AA253" s="370"/>
    </row>
    <row r="254" spans="1:27" s="371" customFormat="1" ht="10.5" x14ac:dyDescent="0.2">
      <c r="A254" s="372">
        <v>257</v>
      </c>
      <c r="B254" s="373" t="s">
        <v>378</v>
      </c>
      <c r="C254" s="386" t="s">
        <v>168</v>
      </c>
      <c r="D254" s="370"/>
      <c r="E254" s="373"/>
      <c r="F254" s="374"/>
      <c r="G254" s="375">
        <f t="shared" si="84"/>
        <v>29.2</v>
      </c>
      <c r="H254" s="376"/>
      <c r="I254" s="376">
        <v>29.2</v>
      </c>
      <c r="J254" s="376"/>
      <c r="K254" s="383"/>
      <c r="L254" s="376">
        <f t="shared" si="100"/>
        <v>29.2</v>
      </c>
      <c r="M254" s="376"/>
      <c r="N254" s="374">
        <v>1989</v>
      </c>
      <c r="O254" s="375">
        <f t="shared" si="85"/>
        <v>29.2</v>
      </c>
      <c r="P254" s="376">
        <f>G254</f>
        <v>29.2</v>
      </c>
      <c r="Q254" s="376"/>
      <c r="R254" s="376"/>
      <c r="S254" s="376"/>
      <c r="T254" s="370"/>
      <c r="U254" s="377"/>
      <c r="V254" s="378"/>
      <c r="W254" s="370"/>
      <c r="X254" s="370">
        <f>G254</f>
        <v>29.2</v>
      </c>
      <c r="Y254" s="363">
        <f>F254</f>
        <v>0</v>
      </c>
      <c r="Z254" s="377"/>
      <c r="AA254" s="370"/>
    </row>
    <row r="255" spans="1:27" s="371" customFormat="1" ht="10.5" x14ac:dyDescent="0.2">
      <c r="A255" s="372">
        <v>258</v>
      </c>
      <c r="B255" s="373" t="s">
        <v>378</v>
      </c>
      <c r="C255" s="386" t="s">
        <v>169</v>
      </c>
      <c r="D255" s="370"/>
      <c r="E255" s="373" t="s">
        <v>557</v>
      </c>
      <c r="F255" s="374">
        <v>1</v>
      </c>
      <c r="G255" s="375">
        <f t="shared" si="84"/>
        <v>41.2</v>
      </c>
      <c r="H255" s="376"/>
      <c r="I255" s="376">
        <v>41.2</v>
      </c>
      <c r="J255" s="376"/>
      <c r="K255" s="376"/>
      <c r="L255" s="376">
        <f t="shared" si="100"/>
        <v>41.2</v>
      </c>
      <c r="M255" s="376"/>
      <c r="N255" s="374">
        <v>1991</v>
      </c>
      <c r="O255" s="375">
        <f t="shared" si="85"/>
        <v>41.2</v>
      </c>
      <c r="P255" s="376"/>
      <c r="Q255" s="376">
        <f>G255</f>
        <v>41.2</v>
      </c>
      <c r="R255" s="376"/>
      <c r="S255" s="376"/>
      <c r="T255" s="370"/>
      <c r="U255" s="377"/>
      <c r="V255" s="378"/>
      <c r="W255" s="370"/>
      <c r="X255" s="370">
        <f>G255</f>
        <v>41.2</v>
      </c>
      <c r="Y255" s="363">
        <f>F255</f>
        <v>1</v>
      </c>
      <c r="Z255" s="377"/>
      <c r="AA255" s="370"/>
    </row>
    <row r="256" spans="1:27" s="371" customFormat="1" ht="10.5" x14ac:dyDescent="0.2">
      <c r="A256" s="372">
        <v>259</v>
      </c>
      <c r="B256" s="373" t="s">
        <v>378</v>
      </c>
      <c r="C256" s="386">
        <v>2</v>
      </c>
      <c r="D256" s="370">
        <v>1</v>
      </c>
      <c r="E256" s="373" t="s">
        <v>171</v>
      </c>
      <c r="F256" s="374">
        <v>3</v>
      </c>
      <c r="G256" s="375">
        <f t="shared" si="84"/>
        <v>41.2</v>
      </c>
      <c r="H256" s="376">
        <v>41.2</v>
      </c>
      <c r="I256" s="376"/>
      <c r="J256" s="376"/>
      <c r="K256" s="376"/>
      <c r="L256" s="376">
        <f t="shared" si="100"/>
        <v>41.2</v>
      </c>
      <c r="M256" s="376"/>
      <c r="N256" s="374">
        <v>1980</v>
      </c>
      <c r="O256" s="375">
        <f t="shared" si="85"/>
        <v>41.2</v>
      </c>
      <c r="P256" s="376"/>
      <c r="Q256" s="376">
        <f>G256</f>
        <v>41.2</v>
      </c>
      <c r="R256" s="376"/>
      <c r="S256" s="376"/>
      <c r="T256" s="370">
        <v>1</v>
      </c>
      <c r="U256" s="377">
        <f t="shared" ref="U256:U263" si="103">G256</f>
        <v>41.2</v>
      </c>
      <c r="V256" s="378">
        <f t="shared" ref="V256:V263" si="104">H256</f>
        <v>41.2</v>
      </c>
      <c r="W256" s="370">
        <f t="shared" ref="W256:W264" si="105">F256</f>
        <v>3</v>
      </c>
      <c r="X256" s="370"/>
      <c r="Y256" s="363"/>
      <c r="Z256" s="377"/>
      <c r="AA256" s="370">
        <v>1</v>
      </c>
    </row>
    <row r="257" spans="1:27" s="371" customFormat="1" ht="10.5" x14ac:dyDescent="0.2">
      <c r="A257" s="372">
        <v>260</v>
      </c>
      <c r="B257" s="373" t="s">
        <v>378</v>
      </c>
      <c r="C257" s="374"/>
      <c r="D257" s="370">
        <v>2</v>
      </c>
      <c r="E257" s="373" t="s">
        <v>172</v>
      </c>
      <c r="F257" s="374">
        <v>1</v>
      </c>
      <c r="G257" s="375">
        <f t="shared" si="84"/>
        <v>41.2</v>
      </c>
      <c r="H257" s="376">
        <v>41.2</v>
      </c>
      <c r="I257" s="376"/>
      <c r="J257" s="376"/>
      <c r="K257" s="376"/>
      <c r="L257" s="376">
        <f t="shared" si="100"/>
        <v>41.2</v>
      </c>
      <c r="M257" s="376"/>
      <c r="N257" s="374">
        <v>2001</v>
      </c>
      <c r="O257" s="375">
        <f t="shared" si="85"/>
        <v>41.2</v>
      </c>
      <c r="P257" s="376"/>
      <c r="Q257" s="376">
        <f>G257</f>
        <v>41.2</v>
      </c>
      <c r="R257" s="376"/>
      <c r="S257" s="376"/>
      <c r="T257" s="370">
        <v>1</v>
      </c>
      <c r="U257" s="377">
        <f t="shared" si="103"/>
        <v>41.2</v>
      </c>
      <c r="V257" s="378">
        <f t="shared" si="104"/>
        <v>41.2</v>
      </c>
      <c r="W257" s="370">
        <f t="shared" si="105"/>
        <v>1</v>
      </c>
      <c r="X257" s="370"/>
      <c r="Y257" s="363"/>
      <c r="Z257" s="377"/>
      <c r="AA257" s="370">
        <v>1</v>
      </c>
    </row>
    <row r="258" spans="1:27" s="371" customFormat="1" ht="10.5" x14ac:dyDescent="0.2">
      <c r="A258" s="372">
        <v>261</v>
      </c>
      <c r="B258" s="373" t="s">
        <v>378</v>
      </c>
      <c r="C258" s="386">
        <v>3</v>
      </c>
      <c r="D258" s="370">
        <v>1</v>
      </c>
      <c r="E258" s="373" t="s">
        <v>688</v>
      </c>
      <c r="F258" s="374">
        <v>9</v>
      </c>
      <c r="G258" s="375">
        <f t="shared" si="84"/>
        <v>49.7</v>
      </c>
      <c r="H258" s="376">
        <v>49.7</v>
      </c>
      <c r="I258" s="376"/>
      <c r="J258" s="376"/>
      <c r="K258" s="376"/>
      <c r="L258" s="376">
        <f t="shared" si="100"/>
        <v>49.7</v>
      </c>
      <c r="M258" s="376"/>
      <c r="N258" s="374">
        <v>1980</v>
      </c>
      <c r="O258" s="375">
        <f t="shared" si="85"/>
        <v>49.7</v>
      </c>
      <c r="P258" s="376"/>
      <c r="Q258" s="376">
        <f>G258</f>
        <v>49.7</v>
      </c>
      <c r="R258" s="376"/>
      <c r="S258" s="376"/>
      <c r="T258" s="370">
        <v>1</v>
      </c>
      <c r="U258" s="377">
        <f t="shared" si="103"/>
        <v>49.7</v>
      </c>
      <c r="V258" s="378">
        <f t="shared" si="104"/>
        <v>49.7</v>
      </c>
      <c r="W258" s="370">
        <f t="shared" si="105"/>
        <v>9</v>
      </c>
      <c r="X258" s="370"/>
      <c r="Y258" s="363"/>
      <c r="Z258" s="377"/>
      <c r="AA258" s="370">
        <v>1</v>
      </c>
    </row>
    <row r="259" spans="1:27" s="371" customFormat="1" ht="10.5" x14ac:dyDescent="0.2">
      <c r="A259" s="372">
        <v>262</v>
      </c>
      <c r="B259" s="373" t="s">
        <v>378</v>
      </c>
      <c r="C259" s="374"/>
      <c r="D259" s="370">
        <v>2</v>
      </c>
      <c r="E259" s="373" t="s">
        <v>174</v>
      </c>
      <c r="F259" s="374">
        <v>3</v>
      </c>
      <c r="G259" s="375">
        <f t="shared" si="84"/>
        <v>48.5</v>
      </c>
      <c r="H259" s="383">
        <v>48.5</v>
      </c>
      <c r="I259" s="376"/>
      <c r="J259" s="376"/>
      <c r="K259" s="376"/>
      <c r="L259" s="376">
        <f t="shared" si="100"/>
        <v>48.5</v>
      </c>
      <c r="M259" s="376"/>
      <c r="N259" s="374">
        <v>1980</v>
      </c>
      <c r="O259" s="375">
        <f t="shared" si="85"/>
        <v>48.5</v>
      </c>
      <c r="P259" s="376"/>
      <c r="Q259" s="376">
        <f>G259</f>
        <v>48.5</v>
      </c>
      <c r="R259" s="376"/>
      <c r="S259" s="376"/>
      <c r="T259" s="370">
        <v>1</v>
      </c>
      <c r="U259" s="377">
        <f t="shared" si="103"/>
        <v>48.5</v>
      </c>
      <c r="V259" s="378">
        <f t="shared" si="104"/>
        <v>48.5</v>
      </c>
      <c r="W259" s="370">
        <f t="shared" si="105"/>
        <v>3</v>
      </c>
      <c r="X259" s="370"/>
      <c r="Y259" s="363"/>
      <c r="Z259" s="377"/>
      <c r="AA259" s="370">
        <v>1</v>
      </c>
    </row>
    <row r="260" spans="1:27" s="371" customFormat="1" ht="10.5" x14ac:dyDescent="0.2">
      <c r="A260" s="372">
        <v>263</v>
      </c>
      <c r="B260" s="373" t="s">
        <v>378</v>
      </c>
      <c r="C260" s="386">
        <v>4</v>
      </c>
      <c r="D260" s="370">
        <v>1</v>
      </c>
      <c r="E260" s="373" t="s">
        <v>675</v>
      </c>
      <c r="F260" s="374">
        <v>1</v>
      </c>
      <c r="G260" s="375">
        <f t="shared" si="84"/>
        <v>56.2</v>
      </c>
      <c r="H260" s="383">
        <v>56.2</v>
      </c>
      <c r="I260" s="376"/>
      <c r="J260" s="376"/>
      <c r="K260" s="376"/>
      <c r="L260" s="376">
        <f t="shared" si="100"/>
        <v>56.2</v>
      </c>
      <c r="M260" s="376"/>
      <c r="N260" s="374">
        <v>1986</v>
      </c>
      <c r="O260" s="375">
        <f t="shared" si="85"/>
        <v>56.2</v>
      </c>
      <c r="P260" s="376"/>
      <c r="Q260" s="376"/>
      <c r="R260" s="376">
        <f>G260</f>
        <v>56.2</v>
      </c>
      <c r="S260" s="376"/>
      <c r="T260" s="370">
        <v>1</v>
      </c>
      <c r="U260" s="377">
        <f t="shared" si="103"/>
        <v>56.2</v>
      </c>
      <c r="V260" s="378">
        <f t="shared" si="104"/>
        <v>56.2</v>
      </c>
      <c r="W260" s="370">
        <f t="shared" si="105"/>
        <v>1</v>
      </c>
      <c r="X260" s="370"/>
      <c r="Y260" s="363"/>
      <c r="Z260" s="377"/>
      <c r="AA260" s="370">
        <v>1</v>
      </c>
    </row>
    <row r="261" spans="1:27" s="371" customFormat="1" ht="10.5" x14ac:dyDescent="0.2">
      <c r="A261" s="372">
        <v>264</v>
      </c>
      <c r="B261" s="373" t="s">
        <v>378</v>
      </c>
      <c r="C261" s="374"/>
      <c r="D261" s="370">
        <v>2</v>
      </c>
      <c r="E261" s="373" t="s">
        <v>176</v>
      </c>
      <c r="F261" s="374">
        <v>1</v>
      </c>
      <c r="G261" s="375">
        <f t="shared" si="84"/>
        <v>82.3</v>
      </c>
      <c r="H261" s="383">
        <v>82.3</v>
      </c>
      <c r="I261" s="376"/>
      <c r="J261" s="376"/>
      <c r="K261" s="376"/>
      <c r="L261" s="376">
        <f t="shared" si="100"/>
        <v>82.3</v>
      </c>
      <c r="M261" s="376"/>
      <c r="N261" s="374">
        <v>1986</v>
      </c>
      <c r="O261" s="375">
        <f t="shared" si="85"/>
        <v>82.3</v>
      </c>
      <c r="P261" s="376"/>
      <c r="Q261" s="376"/>
      <c r="R261" s="376"/>
      <c r="S261" s="376">
        <f>G261</f>
        <v>82.3</v>
      </c>
      <c r="T261" s="370">
        <v>1</v>
      </c>
      <c r="U261" s="377">
        <f t="shared" si="103"/>
        <v>82.3</v>
      </c>
      <c r="V261" s="378">
        <f t="shared" si="104"/>
        <v>82.3</v>
      </c>
      <c r="W261" s="370">
        <f t="shared" si="105"/>
        <v>1</v>
      </c>
      <c r="X261" s="370"/>
      <c r="Y261" s="363"/>
      <c r="Z261" s="377"/>
      <c r="AA261" s="370">
        <v>1</v>
      </c>
    </row>
    <row r="262" spans="1:27" s="371" customFormat="1" ht="10.5" x14ac:dyDescent="0.2">
      <c r="A262" s="372">
        <v>265</v>
      </c>
      <c r="B262" s="373" t="s">
        <v>378</v>
      </c>
      <c r="C262" s="386">
        <v>5</v>
      </c>
      <c r="D262" s="370">
        <v>1</v>
      </c>
      <c r="E262" s="373" t="s">
        <v>177</v>
      </c>
      <c r="F262" s="374">
        <v>1</v>
      </c>
      <c r="G262" s="375">
        <f t="shared" si="84"/>
        <v>40.799999999999997</v>
      </c>
      <c r="H262" s="376">
        <v>40.799999999999997</v>
      </c>
      <c r="I262" s="376"/>
      <c r="J262" s="376"/>
      <c r="K262" s="376"/>
      <c r="L262" s="376">
        <f t="shared" si="100"/>
        <v>40.799999999999997</v>
      </c>
      <c r="M262" s="376"/>
      <c r="N262" s="374">
        <v>1978</v>
      </c>
      <c r="O262" s="375">
        <f t="shared" si="85"/>
        <v>40.799999999999997</v>
      </c>
      <c r="P262" s="376"/>
      <c r="Q262" s="376">
        <f>G262</f>
        <v>40.799999999999997</v>
      </c>
      <c r="R262" s="376"/>
      <c r="S262" s="376"/>
      <c r="T262" s="370">
        <v>1</v>
      </c>
      <c r="U262" s="377">
        <f t="shared" si="103"/>
        <v>40.799999999999997</v>
      </c>
      <c r="V262" s="378">
        <f t="shared" si="104"/>
        <v>40.799999999999997</v>
      </c>
      <c r="W262" s="370">
        <f t="shared" si="105"/>
        <v>1</v>
      </c>
      <c r="X262" s="370"/>
      <c r="Y262" s="363"/>
      <c r="Z262" s="377"/>
      <c r="AA262" s="370">
        <v>1</v>
      </c>
    </row>
    <row r="263" spans="1:27" s="371" customFormat="1" ht="10.5" x14ac:dyDescent="0.2">
      <c r="A263" s="372">
        <v>266</v>
      </c>
      <c r="B263" s="373" t="s">
        <v>378</v>
      </c>
      <c r="C263" s="374"/>
      <c r="D263" s="370">
        <v>2</v>
      </c>
      <c r="E263" s="373" t="s">
        <v>461</v>
      </c>
      <c r="F263" s="374">
        <v>2</v>
      </c>
      <c r="G263" s="375">
        <f t="shared" si="84"/>
        <v>40.9</v>
      </c>
      <c r="H263" s="376">
        <v>40.9</v>
      </c>
      <c r="I263" s="376"/>
      <c r="J263" s="376"/>
      <c r="K263" s="376"/>
      <c r="L263" s="376">
        <f t="shared" si="100"/>
        <v>40.9</v>
      </c>
      <c r="M263" s="376"/>
      <c r="N263" s="374">
        <v>1978</v>
      </c>
      <c r="O263" s="375">
        <f t="shared" si="85"/>
        <v>40.9</v>
      </c>
      <c r="P263" s="376"/>
      <c r="Q263" s="376">
        <f>G263</f>
        <v>40.9</v>
      </c>
      <c r="R263" s="376"/>
      <c r="S263" s="376"/>
      <c r="T263" s="370">
        <v>1</v>
      </c>
      <c r="U263" s="377">
        <f t="shared" si="103"/>
        <v>40.9</v>
      </c>
      <c r="V263" s="378">
        <f t="shared" si="104"/>
        <v>40.9</v>
      </c>
      <c r="W263" s="370">
        <f t="shared" si="105"/>
        <v>2</v>
      </c>
      <c r="X263" s="370"/>
      <c r="Y263" s="363"/>
      <c r="Z263" s="377"/>
      <c r="AA263" s="370">
        <v>1</v>
      </c>
    </row>
    <row r="264" spans="1:27" s="371" customFormat="1" ht="10.5" x14ac:dyDescent="0.2">
      <c r="A264" s="372"/>
      <c r="B264" s="76" t="s">
        <v>378</v>
      </c>
      <c r="C264" s="386">
        <v>6</v>
      </c>
      <c r="D264" s="370">
        <v>1</v>
      </c>
      <c r="E264" s="373"/>
      <c r="F264" s="374">
        <v>0</v>
      </c>
      <c r="G264" s="375">
        <v>42</v>
      </c>
      <c r="H264" s="376"/>
      <c r="I264" s="376">
        <v>42</v>
      </c>
      <c r="J264" s="376"/>
      <c r="K264" s="376"/>
      <c r="L264" s="376"/>
      <c r="M264" s="376"/>
      <c r="N264" s="374"/>
      <c r="O264" s="375"/>
      <c r="P264" s="376"/>
      <c r="Q264" s="376"/>
      <c r="R264" s="376"/>
      <c r="S264" s="376"/>
      <c r="T264" s="370"/>
      <c r="U264" s="377"/>
      <c r="V264" s="378"/>
      <c r="W264" s="370">
        <f t="shared" si="105"/>
        <v>0</v>
      </c>
      <c r="X264" s="370"/>
      <c r="Y264" s="363"/>
      <c r="Z264" s="377">
        <v>42</v>
      </c>
      <c r="AA264" s="370"/>
    </row>
    <row r="265" spans="1:27" s="371" customFormat="1" ht="10.5" x14ac:dyDescent="0.2">
      <c r="A265" s="372"/>
      <c r="B265" s="76" t="s">
        <v>378</v>
      </c>
      <c r="C265" s="374"/>
      <c r="D265" s="370">
        <v>2</v>
      </c>
      <c r="E265" s="76" t="s">
        <v>759</v>
      </c>
      <c r="F265" s="374">
        <v>1</v>
      </c>
      <c r="G265" s="375">
        <v>42</v>
      </c>
      <c r="H265" s="376"/>
      <c r="I265" s="376">
        <v>42</v>
      </c>
      <c r="J265" s="376"/>
      <c r="K265" s="376"/>
      <c r="L265" s="376"/>
      <c r="M265" s="376"/>
      <c r="N265" s="374"/>
      <c r="O265" s="375"/>
      <c r="P265" s="376"/>
      <c r="Q265" s="376"/>
      <c r="R265" s="376"/>
      <c r="S265" s="376"/>
      <c r="T265" s="370"/>
      <c r="U265" s="377"/>
      <c r="V265" s="378"/>
      <c r="W265" s="370"/>
      <c r="X265" s="370"/>
      <c r="Y265" s="363"/>
      <c r="Z265" s="377">
        <v>42</v>
      </c>
      <c r="AA265" s="370"/>
    </row>
    <row r="266" spans="1:27" s="371" customFormat="1" ht="10.5" x14ac:dyDescent="0.2">
      <c r="A266" s="372">
        <v>269</v>
      </c>
      <c r="B266" s="373" t="s">
        <v>378</v>
      </c>
      <c r="C266" s="386">
        <v>7</v>
      </c>
      <c r="D266" s="370">
        <v>1</v>
      </c>
      <c r="E266" s="373" t="s">
        <v>525</v>
      </c>
      <c r="F266" s="374">
        <v>6</v>
      </c>
      <c r="G266" s="375">
        <f t="shared" si="84"/>
        <v>60.7</v>
      </c>
      <c r="H266" s="376">
        <v>60.7</v>
      </c>
      <c r="I266" s="376"/>
      <c r="J266" s="376"/>
      <c r="K266" s="376"/>
      <c r="L266" s="376">
        <f t="shared" si="100"/>
        <v>60.7</v>
      </c>
      <c r="M266" s="376"/>
      <c r="N266" s="374">
        <v>1981</v>
      </c>
      <c r="O266" s="375">
        <f t="shared" si="85"/>
        <v>60.7</v>
      </c>
      <c r="P266" s="376"/>
      <c r="Q266" s="376"/>
      <c r="R266" s="376">
        <f>G266</f>
        <v>60.7</v>
      </c>
      <c r="S266" s="376"/>
      <c r="T266" s="370">
        <v>1</v>
      </c>
      <c r="U266" s="377">
        <f t="shared" ref="U266:U322" si="106">G266</f>
        <v>60.7</v>
      </c>
      <c r="V266" s="378">
        <f t="shared" ref="V266:V267" si="107">H266</f>
        <v>60.7</v>
      </c>
      <c r="W266" s="370">
        <f t="shared" si="89"/>
        <v>6</v>
      </c>
      <c r="X266" s="370"/>
      <c r="Y266" s="363"/>
      <c r="Z266" s="377"/>
      <c r="AA266" s="370">
        <v>1</v>
      </c>
    </row>
    <row r="267" spans="1:27" s="371" customFormat="1" ht="10.5" x14ac:dyDescent="0.2">
      <c r="A267" s="372">
        <v>270</v>
      </c>
      <c r="B267" s="373" t="s">
        <v>378</v>
      </c>
      <c r="C267" s="374"/>
      <c r="D267" s="370">
        <v>2</v>
      </c>
      <c r="E267" s="373" t="s">
        <v>691</v>
      </c>
      <c r="F267" s="374">
        <v>3</v>
      </c>
      <c r="G267" s="375">
        <f t="shared" si="84"/>
        <v>62.1</v>
      </c>
      <c r="H267" s="376">
        <v>62.1</v>
      </c>
      <c r="I267" s="376"/>
      <c r="J267" s="376"/>
      <c r="K267" s="376"/>
      <c r="L267" s="376">
        <f t="shared" si="100"/>
        <v>62.1</v>
      </c>
      <c r="M267" s="376"/>
      <c r="N267" s="374">
        <v>1981</v>
      </c>
      <c r="O267" s="375">
        <f t="shared" si="85"/>
        <v>62.1</v>
      </c>
      <c r="P267" s="376"/>
      <c r="Q267" s="376"/>
      <c r="R267" s="376">
        <f>G267</f>
        <v>62.1</v>
      </c>
      <c r="S267" s="376"/>
      <c r="T267" s="370">
        <v>1</v>
      </c>
      <c r="U267" s="377">
        <f t="shared" si="106"/>
        <v>62.1</v>
      </c>
      <c r="V267" s="378">
        <f t="shared" si="107"/>
        <v>62.1</v>
      </c>
      <c r="W267" s="370">
        <f t="shared" si="89"/>
        <v>3</v>
      </c>
      <c r="X267" s="370"/>
      <c r="Y267" s="363"/>
      <c r="Z267" s="377"/>
      <c r="AA267" s="370">
        <v>1</v>
      </c>
    </row>
    <row r="268" spans="1:27" s="371" customFormat="1" ht="10.5" x14ac:dyDescent="0.2">
      <c r="A268" s="372">
        <v>271</v>
      </c>
      <c r="B268" s="373" t="s">
        <v>378</v>
      </c>
      <c r="C268" s="386">
        <v>8</v>
      </c>
      <c r="D268" s="370">
        <v>1</v>
      </c>
      <c r="E268" s="373" t="s">
        <v>234</v>
      </c>
      <c r="F268" s="374">
        <v>1</v>
      </c>
      <c r="G268" s="375">
        <f t="shared" si="84"/>
        <v>45.8</v>
      </c>
      <c r="H268" s="376"/>
      <c r="I268" s="376">
        <v>45.8</v>
      </c>
      <c r="J268" s="376"/>
      <c r="K268" s="376"/>
      <c r="L268" s="376">
        <f t="shared" si="100"/>
        <v>45.8</v>
      </c>
      <c r="M268" s="376"/>
      <c r="N268" s="374">
        <v>1983</v>
      </c>
      <c r="O268" s="375">
        <f t="shared" si="85"/>
        <v>45.8</v>
      </c>
      <c r="P268" s="376"/>
      <c r="Q268" s="376"/>
      <c r="R268" s="376">
        <f>G268</f>
        <v>45.8</v>
      </c>
      <c r="S268" s="376"/>
      <c r="T268" s="370">
        <v>1</v>
      </c>
      <c r="U268" s="377">
        <f t="shared" si="106"/>
        <v>45.8</v>
      </c>
      <c r="V268" s="378"/>
      <c r="W268" s="370">
        <f t="shared" si="89"/>
        <v>1</v>
      </c>
      <c r="X268" s="370"/>
      <c r="Y268" s="363"/>
      <c r="Z268" s="377"/>
      <c r="AA268" s="370"/>
    </row>
    <row r="269" spans="1:27" s="371" customFormat="1" ht="10.5" x14ac:dyDescent="0.2">
      <c r="A269" s="372">
        <v>272</v>
      </c>
      <c r="B269" s="373" t="s">
        <v>378</v>
      </c>
      <c r="C269" s="374"/>
      <c r="D269" s="370">
        <v>2</v>
      </c>
      <c r="E269" s="373" t="s">
        <v>435</v>
      </c>
      <c r="F269" s="374">
        <v>6</v>
      </c>
      <c r="G269" s="375">
        <f t="shared" si="84"/>
        <v>45.9</v>
      </c>
      <c r="H269" s="376"/>
      <c r="I269" s="376">
        <v>45.9</v>
      </c>
      <c r="J269" s="376"/>
      <c r="K269" s="376"/>
      <c r="L269" s="376">
        <f t="shared" si="100"/>
        <v>45.9</v>
      </c>
      <c r="M269" s="376"/>
      <c r="N269" s="374">
        <v>1983</v>
      </c>
      <c r="O269" s="375">
        <f t="shared" si="85"/>
        <v>45.9</v>
      </c>
      <c r="P269" s="376"/>
      <c r="Q269" s="376"/>
      <c r="R269" s="376">
        <f>G269</f>
        <v>45.9</v>
      </c>
      <c r="S269" s="376"/>
      <c r="T269" s="370">
        <v>1</v>
      </c>
      <c r="U269" s="377">
        <f t="shared" si="106"/>
        <v>45.9</v>
      </c>
      <c r="V269" s="378"/>
      <c r="W269" s="370">
        <f t="shared" si="89"/>
        <v>6</v>
      </c>
      <c r="X269" s="370"/>
      <c r="Y269" s="363"/>
      <c r="Z269" s="377"/>
      <c r="AA269" s="370"/>
    </row>
    <row r="270" spans="1:27" s="371" customFormat="1" ht="10.5" x14ac:dyDescent="0.2">
      <c r="A270" s="372">
        <v>273</v>
      </c>
      <c r="B270" s="373" t="s">
        <v>378</v>
      </c>
      <c r="C270" s="386">
        <v>9</v>
      </c>
      <c r="D270" s="370">
        <v>1</v>
      </c>
      <c r="E270" s="373" t="s">
        <v>542</v>
      </c>
      <c r="F270" s="374">
        <v>3</v>
      </c>
      <c r="G270" s="375">
        <f t="shared" si="84"/>
        <v>45.8</v>
      </c>
      <c r="H270" s="376">
        <v>45.8</v>
      </c>
      <c r="I270" s="376"/>
      <c r="J270" s="376"/>
      <c r="K270" s="376"/>
      <c r="L270" s="376">
        <f t="shared" si="100"/>
        <v>45.8</v>
      </c>
      <c r="M270" s="376"/>
      <c r="N270" s="374">
        <v>1983</v>
      </c>
      <c r="O270" s="375">
        <f t="shared" si="85"/>
        <v>45.8</v>
      </c>
      <c r="P270" s="376"/>
      <c r="Q270" s="376">
        <f>G270</f>
        <v>45.8</v>
      </c>
      <c r="R270" s="376"/>
      <c r="S270" s="376"/>
      <c r="T270" s="370">
        <v>1</v>
      </c>
      <c r="U270" s="377">
        <f t="shared" si="106"/>
        <v>45.8</v>
      </c>
      <c r="V270" s="378">
        <f t="shared" ref="V270:V274" si="108">H270</f>
        <v>45.8</v>
      </c>
      <c r="W270" s="370">
        <f t="shared" si="89"/>
        <v>3</v>
      </c>
      <c r="X270" s="370"/>
      <c r="Y270" s="363"/>
      <c r="Z270" s="377"/>
      <c r="AA270" s="370">
        <v>1</v>
      </c>
    </row>
    <row r="271" spans="1:27" s="371" customFormat="1" ht="10.5" x14ac:dyDescent="0.2">
      <c r="A271" s="372">
        <v>274</v>
      </c>
      <c r="B271" s="373" t="s">
        <v>378</v>
      </c>
      <c r="C271" s="374"/>
      <c r="D271" s="370">
        <v>2</v>
      </c>
      <c r="E271" s="373" t="s">
        <v>180</v>
      </c>
      <c r="F271" s="374">
        <v>0</v>
      </c>
      <c r="G271" s="375">
        <f t="shared" si="84"/>
        <v>40.700000000000003</v>
      </c>
      <c r="H271" s="383">
        <v>40.700000000000003</v>
      </c>
      <c r="I271" s="383"/>
      <c r="J271" s="376"/>
      <c r="K271" s="376"/>
      <c r="L271" s="376">
        <f t="shared" si="100"/>
        <v>40.700000000000003</v>
      </c>
      <c r="M271" s="376"/>
      <c r="N271" s="374">
        <v>1983</v>
      </c>
      <c r="O271" s="375">
        <f t="shared" si="85"/>
        <v>40.700000000000003</v>
      </c>
      <c r="P271" s="376"/>
      <c r="Q271" s="376">
        <f>G271</f>
        <v>40.700000000000003</v>
      </c>
      <c r="R271" s="376"/>
      <c r="S271" s="376"/>
      <c r="T271" s="370">
        <v>1</v>
      </c>
      <c r="U271" s="377">
        <f t="shared" si="106"/>
        <v>40.700000000000003</v>
      </c>
      <c r="V271" s="378">
        <f t="shared" si="108"/>
        <v>40.700000000000003</v>
      </c>
      <c r="W271" s="370">
        <f t="shared" si="89"/>
        <v>0</v>
      </c>
      <c r="X271" s="370"/>
      <c r="Y271" s="363"/>
      <c r="Z271" s="377"/>
      <c r="AA271" s="370">
        <v>1</v>
      </c>
    </row>
    <row r="272" spans="1:27" s="371" customFormat="1" ht="10.5" x14ac:dyDescent="0.2">
      <c r="A272" s="372">
        <v>275</v>
      </c>
      <c r="B272" s="373" t="s">
        <v>378</v>
      </c>
      <c r="C272" s="386">
        <v>10</v>
      </c>
      <c r="D272" s="370">
        <v>1</v>
      </c>
      <c r="E272" s="373" t="s">
        <v>181</v>
      </c>
      <c r="F272" s="374">
        <v>3</v>
      </c>
      <c r="G272" s="375">
        <f t="shared" si="84"/>
        <v>71.3</v>
      </c>
      <c r="H272" s="383">
        <v>71.3</v>
      </c>
      <c r="I272" s="383"/>
      <c r="J272" s="376"/>
      <c r="K272" s="376"/>
      <c r="L272" s="376">
        <f t="shared" si="100"/>
        <v>71.3</v>
      </c>
      <c r="M272" s="376"/>
      <c r="N272" s="374">
        <v>2001</v>
      </c>
      <c r="O272" s="375">
        <f t="shared" si="85"/>
        <v>71.3</v>
      </c>
      <c r="P272" s="376"/>
      <c r="Q272" s="376"/>
      <c r="R272" s="376"/>
      <c r="S272" s="376">
        <f>G272</f>
        <v>71.3</v>
      </c>
      <c r="T272" s="370">
        <v>1</v>
      </c>
      <c r="U272" s="377">
        <f t="shared" si="106"/>
        <v>71.3</v>
      </c>
      <c r="V272" s="378">
        <f t="shared" si="108"/>
        <v>71.3</v>
      </c>
      <c r="W272" s="370">
        <f t="shared" si="89"/>
        <v>3</v>
      </c>
      <c r="X272" s="370"/>
      <c r="Y272" s="363"/>
      <c r="Z272" s="377"/>
      <c r="AA272" s="370">
        <v>1</v>
      </c>
    </row>
    <row r="273" spans="1:27" s="371" customFormat="1" ht="10.5" x14ac:dyDescent="0.2">
      <c r="A273" s="372">
        <v>276</v>
      </c>
      <c r="B273" s="373" t="s">
        <v>378</v>
      </c>
      <c r="C273" s="374"/>
      <c r="D273" s="370">
        <v>2</v>
      </c>
      <c r="E273" s="373" t="s">
        <v>182</v>
      </c>
      <c r="F273" s="374">
        <v>4</v>
      </c>
      <c r="G273" s="375">
        <f t="shared" si="84"/>
        <v>72.7</v>
      </c>
      <c r="H273" s="383">
        <v>72.7</v>
      </c>
      <c r="I273" s="383"/>
      <c r="J273" s="376"/>
      <c r="K273" s="376"/>
      <c r="L273" s="376">
        <f t="shared" si="100"/>
        <v>72.7</v>
      </c>
      <c r="M273" s="376"/>
      <c r="N273" s="374">
        <v>2001</v>
      </c>
      <c r="O273" s="375">
        <f t="shared" si="85"/>
        <v>72.7</v>
      </c>
      <c r="P273" s="376"/>
      <c r="Q273" s="376"/>
      <c r="R273" s="376"/>
      <c r="S273" s="376">
        <f>G273</f>
        <v>72.7</v>
      </c>
      <c r="T273" s="370">
        <v>1</v>
      </c>
      <c r="U273" s="377">
        <f t="shared" si="106"/>
        <v>72.7</v>
      </c>
      <c r="V273" s="378">
        <f t="shared" si="108"/>
        <v>72.7</v>
      </c>
      <c r="W273" s="370">
        <f t="shared" si="89"/>
        <v>4</v>
      </c>
      <c r="X273" s="370"/>
      <c r="Y273" s="363"/>
      <c r="Z273" s="377"/>
      <c r="AA273" s="370">
        <v>1</v>
      </c>
    </row>
    <row r="274" spans="1:27" s="371" customFormat="1" ht="10.5" x14ac:dyDescent="0.2">
      <c r="A274" s="372">
        <v>277</v>
      </c>
      <c r="B274" s="373" t="s">
        <v>378</v>
      </c>
      <c r="C274" s="386">
        <v>11</v>
      </c>
      <c r="D274" s="370">
        <v>1</v>
      </c>
      <c r="E274" s="373" t="s">
        <v>183</v>
      </c>
      <c r="F274" s="374"/>
      <c r="G274" s="375">
        <f t="shared" si="84"/>
        <v>44.6</v>
      </c>
      <c r="H274" s="376">
        <v>44.6</v>
      </c>
      <c r="I274" s="376"/>
      <c r="J274" s="376"/>
      <c r="K274" s="376"/>
      <c r="L274" s="376">
        <f t="shared" si="100"/>
        <v>44.6</v>
      </c>
      <c r="M274" s="376"/>
      <c r="N274" s="374">
        <v>1964</v>
      </c>
      <c r="O274" s="375">
        <f t="shared" si="85"/>
        <v>44.6</v>
      </c>
      <c r="P274" s="376"/>
      <c r="Q274" s="376">
        <f t="shared" ref="Q274:Q280" si="109">G274</f>
        <v>44.6</v>
      </c>
      <c r="R274" s="376"/>
      <c r="S274" s="376"/>
      <c r="T274" s="370">
        <v>1</v>
      </c>
      <c r="U274" s="377">
        <f t="shared" si="106"/>
        <v>44.6</v>
      </c>
      <c r="V274" s="378">
        <f t="shared" si="108"/>
        <v>44.6</v>
      </c>
      <c r="W274" s="370">
        <f t="shared" si="89"/>
        <v>0</v>
      </c>
      <c r="X274" s="370"/>
      <c r="Y274" s="363"/>
      <c r="Z274" s="377"/>
      <c r="AA274" s="370">
        <v>1</v>
      </c>
    </row>
    <row r="275" spans="1:27" s="371" customFormat="1" ht="10.5" x14ac:dyDescent="0.2">
      <c r="A275" s="372">
        <v>278</v>
      </c>
      <c r="B275" s="373" t="s">
        <v>378</v>
      </c>
      <c r="C275" s="374"/>
      <c r="D275" s="370">
        <v>2</v>
      </c>
      <c r="E275" s="373"/>
      <c r="F275" s="374">
        <v>1</v>
      </c>
      <c r="G275" s="375">
        <f t="shared" si="84"/>
        <v>42.4</v>
      </c>
      <c r="H275" s="376"/>
      <c r="I275" s="376">
        <v>42.4</v>
      </c>
      <c r="J275" s="376"/>
      <c r="K275" s="376"/>
      <c r="L275" s="376">
        <f t="shared" si="100"/>
        <v>42.4</v>
      </c>
      <c r="M275" s="376"/>
      <c r="N275" s="374">
        <v>1964</v>
      </c>
      <c r="O275" s="375">
        <f t="shared" si="85"/>
        <v>42.4</v>
      </c>
      <c r="P275" s="376"/>
      <c r="Q275" s="376">
        <f t="shared" si="109"/>
        <v>42.4</v>
      </c>
      <c r="R275" s="376"/>
      <c r="S275" s="376"/>
      <c r="T275" s="370">
        <v>1</v>
      </c>
      <c r="U275" s="377">
        <f t="shared" si="106"/>
        <v>42.4</v>
      </c>
      <c r="V275" s="378"/>
      <c r="W275" s="370">
        <f t="shared" si="89"/>
        <v>1</v>
      </c>
      <c r="X275" s="370"/>
      <c r="Y275" s="363"/>
      <c r="Z275" s="377"/>
      <c r="AA275" s="370"/>
    </row>
    <row r="276" spans="1:27" s="371" customFormat="1" ht="10.5" x14ac:dyDescent="0.2">
      <c r="A276" s="372">
        <v>279</v>
      </c>
      <c r="B276" s="373" t="s">
        <v>378</v>
      </c>
      <c r="C276" s="386">
        <v>12</v>
      </c>
      <c r="D276" s="370">
        <v>1</v>
      </c>
      <c r="E276" s="76" t="s">
        <v>790</v>
      </c>
      <c r="F276" s="374">
        <v>1</v>
      </c>
      <c r="G276" s="375">
        <f t="shared" si="84"/>
        <v>39.4</v>
      </c>
      <c r="H276" s="376"/>
      <c r="I276" s="376">
        <v>39.4</v>
      </c>
      <c r="J276" s="376"/>
      <c r="K276" s="376"/>
      <c r="L276" s="376">
        <f t="shared" si="100"/>
        <v>39.4</v>
      </c>
      <c r="M276" s="376"/>
      <c r="N276" s="374">
        <v>1964</v>
      </c>
      <c r="O276" s="375">
        <f t="shared" si="85"/>
        <v>39.4</v>
      </c>
      <c r="P276" s="376"/>
      <c r="Q276" s="376">
        <f t="shared" si="109"/>
        <v>39.4</v>
      </c>
      <c r="R276" s="376"/>
      <c r="S276" s="376"/>
      <c r="T276" s="370">
        <v>1</v>
      </c>
      <c r="U276" s="377">
        <f t="shared" si="106"/>
        <v>39.4</v>
      </c>
      <c r="V276" s="378"/>
      <c r="W276" s="370">
        <f t="shared" si="89"/>
        <v>1</v>
      </c>
      <c r="X276" s="370"/>
      <c r="Y276" s="363"/>
      <c r="Z276" s="377"/>
      <c r="AA276" s="370"/>
    </row>
    <row r="277" spans="1:27" s="371" customFormat="1" ht="10.5" x14ac:dyDescent="0.2">
      <c r="A277" s="372">
        <v>280</v>
      </c>
      <c r="B277" s="373" t="s">
        <v>378</v>
      </c>
      <c r="C277" s="374"/>
      <c r="D277" s="370">
        <v>2</v>
      </c>
      <c r="E277" s="373" t="s">
        <v>184</v>
      </c>
      <c r="F277" s="374"/>
      <c r="G277" s="375">
        <f t="shared" si="84"/>
        <v>40.1</v>
      </c>
      <c r="H277" s="376">
        <v>40.1</v>
      </c>
      <c r="I277" s="376"/>
      <c r="J277" s="376"/>
      <c r="K277" s="376"/>
      <c r="L277" s="376">
        <f t="shared" si="100"/>
        <v>40.1</v>
      </c>
      <c r="M277" s="376"/>
      <c r="N277" s="374">
        <v>1964</v>
      </c>
      <c r="O277" s="375">
        <f t="shared" si="85"/>
        <v>40.1</v>
      </c>
      <c r="P277" s="376"/>
      <c r="Q277" s="376">
        <f t="shared" si="109"/>
        <v>40.1</v>
      </c>
      <c r="R277" s="376"/>
      <c r="S277" s="376"/>
      <c r="T277" s="370">
        <v>1</v>
      </c>
      <c r="U277" s="377">
        <f t="shared" si="106"/>
        <v>40.1</v>
      </c>
      <c r="V277" s="378">
        <f t="shared" ref="V277" si="110">H277</f>
        <v>40.1</v>
      </c>
      <c r="W277" s="370">
        <f>F277</f>
        <v>0</v>
      </c>
      <c r="X277" s="370"/>
      <c r="Y277" s="363"/>
      <c r="Z277" s="377"/>
      <c r="AA277" s="370">
        <v>1</v>
      </c>
    </row>
    <row r="278" spans="1:27" s="371" customFormat="1" ht="10.5" x14ac:dyDescent="0.2">
      <c r="A278" s="372">
        <v>281</v>
      </c>
      <c r="B278" s="373" t="s">
        <v>378</v>
      </c>
      <c r="C278" s="386">
        <v>13</v>
      </c>
      <c r="D278" s="370">
        <v>1</v>
      </c>
      <c r="E278" s="76" t="s">
        <v>794</v>
      </c>
      <c r="F278" s="374"/>
      <c r="G278" s="375">
        <f t="shared" ref="G278:G352" si="111">H278+I278+J278+K278</f>
        <v>40.5</v>
      </c>
      <c r="H278" s="376"/>
      <c r="I278" s="376">
        <v>40.5</v>
      </c>
      <c r="J278" s="376"/>
      <c r="K278" s="376"/>
      <c r="L278" s="376">
        <f t="shared" si="100"/>
        <v>40.5</v>
      </c>
      <c r="M278" s="376"/>
      <c r="N278" s="374">
        <v>1964</v>
      </c>
      <c r="O278" s="375">
        <f t="shared" ref="O278:O352" si="112">P278+Q278+R278+S278</f>
        <v>40.5</v>
      </c>
      <c r="P278" s="376"/>
      <c r="Q278" s="376">
        <f t="shared" si="109"/>
        <v>40.5</v>
      </c>
      <c r="R278" s="376"/>
      <c r="S278" s="376"/>
      <c r="T278" s="370">
        <v>1</v>
      </c>
      <c r="U278" s="377">
        <f t="shared" si="106"/>
        <v>40.5</v>
      </c>
      <c r="V278" s="378"/>
      <c r="W278" s="370">
        <f t="shared" ref="W278:W351" si="113">F278</f>
        <v>0</v>
      </c>
      <c r="X278" s="370"/>
      <c r="Y278" s="363"/>
      <c r="Z278" s="377"/>
      <c r="AA278" s="370"/>
    </row>
    <row r="279" spans="1:27" s="371" customFormat="1" ht="10.5" x14ac:dyDescent="0.2">
      <c r="A279" s="372">
        <v>282</v>
      </c>
      <c r="B279" s="373" t="s">
        <v>378</v>
      </c>
      <c r="C279" s="374"/>
      <c r="D279" s="370">
        <v>2</v>
      </c>
      <c r="E279" s="373" t="s">
        <v>185</v>
      </c>
      <c r="F279" s="374">
        <v>1</v>
      </c>
      <c r="G279" s="375">
        <f t="shared" si="111"/>
        <v>40.200000000000003</v>
      </c>
      <c r="H279" s="376"/>
      <c r="I279" s="376">
        <v>40.200000000000003</v>
      </c>
      <c r="J279" s="376"/>
      <c r="K279" s="376"/>
      <c r="L279" s="376">
        <f t="shared" si="100"/>
        <v>40.200000000000003</v>
      </c>
      <c r="M279" s="376"/>
      <c r="N279" s="374">
        <v>1964</v>
      </c>
      <c r="O279" s="375">
        <f t="shared" si="112"/>
        <v>40.200000000000003</v>
      </c>
      <c r="P279" s="376"/>
      <c r="Q279" s="376">
        <f t="shared" si="109"/>
        <v>40.200000000000003</v>
      </c>
      <c r="R279" s="376"/>
      <c r="S279" s="376"/>
      <c r="T279" s="370">
        <v>1</v>
      </c>
      <c r="U279" s="377">
        <f t="shared" si="106"/>
        <v>40.200000000000003</v>
      </c>
      <c r="V279" s="378"/>
      <c r="W279" s="370">
        <f t="shared" si="113"/>
        <v>1</v>
      </c>
      <c r="X279" s="370"/>
      <c r="Y279" s="363"/>
      <c r="Z279" s="377"/>
      <c r="AA279" s="370"/>
    </row>
    <row r="280" spans="1:27" s="371" customFormat="1" ht="10.5" x14ac:dyDescent="0.2">
      <c r="A280" s="372">
        <v>283</v>
      </c>
      <c r="B280" s="393" t="s">
        <v>378</v>
      </c>
      <c r="C280" s="386">
        <v>14</v>
      </c>
      <c r="D280" s="370">
        <v>1</v>
      </c>
      <c r="E280" s="373" t="s">
        <v>634</v>
      </c>
      <c r="F280" s="374">
        <v>2</v>
      </c>
      <c r="G280" s="375">
        <f t="shared" si="111"/>
        <v>55.2</v>
      </c>
      <c r="H280" s="376"/>
      <c r="I280" s="376">
        <v>55.2</v>
      </c>
      <c r="J280" s="376"/>
      <c r="K280" s="376"/>
      <c r="L280" s="376">
        <f t="shared" si="100"/>
        <v>55.2</v>
      </c>
      <c r="M280" s="376"/>
      <c r="N280" s="374">
        <v>2014</v>
      </c>
      <c r="O280" s="375">
        <f t="shared" si="112"/>
        <v>55.2</v>
      </c>
      <c r="P280" s="376"/>
      <c r="Q280" s="376">
        <f t="shared" si="109"/>
        <v>55.2</v>
      </c>
      <c r="R280" s="376"/>
      <c r="S280" s="376"/>
      <c r="T280" s="370">
        <v>1</v>
      </c>
      <c r="U280" s="377">
        <f t="shared" si="106"/>
        <v>55.2</v>
      </c>
      <c r="V280" s="378"/>
      <c r="W280" s="370">
        <f t="shared" si="113"/>
        <v>2</v>
      </c>
      <c r="X280" s="370"/>
      <c r="Y280" s="363"/>
      <c r="Z280" s="377"/>
      <c r="AA280" s="370"/>
    </row>
    <row r="281" spans="1:27" s="371" customFormat="1" ht="10.5" x14ac:dyDescent="0.2">
      <c r="A281" s="372">
        <v>284</v>
      </c>
      <c r="B281" s="373" t="s">
        <v>378</v>
      </c>
      <c r="C281" s="374"/>
      <c r="D281" s="370">
        <v>2</v>
      </c>
      <c r="E281" s="373" t="s">
        <v>635</v>
      </c>
      <c r="F281" s="374">
        <v>1</v>
      </c>
      <c r="G281" s="375">
        <f t="shared" si="111"/>
        <v>37.700000000000003</v>
      </c>
      <c r="H281" s="376"/>
      <c r="I281" s="376"/>
      <c r="J281" s="376">
        <v>37.700000000000003</v>
      </c>
      <c r="K281" s="376"/>
      <c r="L281" s="376">
        <f t="shared" si="100"/>
        <v>37.700000000000003</v>
      </c>
      <c r="M281" s="376"/>
      <c r="N281" s="374">
        <v>2014</v>
      </c>
      <c r="O281" s="375">
        <f t="shared" si="112"/>
        <v>37.700000000000003</v>
      </c>
      <c r="P281" s="376">
        <v>37.700000000000003</v>
      </c>
      <c r="Q281" s="376"/>
      <c r="R281" s="376"/>
      <c r="S281" s="376"/>
      <c r="T281" s="370">
        <v>1</v>
      </c>
      <c r="U281" s="377">
        <f t="shared" si="106"/>
        <v>37.700000000000003</v>
      </c>
      <c r="V281" s="378"/>
      <c r="W281" s="370">
        <f t="shared" si="113"/>
        <v>1</v>
      </c>
      <c r="X281" s="370"/>
      <c r="Y281" s="363"/>
      <c r="Z281" s="377"/>
      <c r="AA281" s="394"/>
    </row>
    <row r="282" spans="1:27" s="371" customFormat="1" ht="10.5" x14ac:dyDescent="0.2">
      <c r="A282" s="372">
        <v>285</v>
      </c>
      <c r="B282" s="373" t="s">
        <v>378</v>
      </c>
      <c r="C282" s="374"/>
      <c r="D282" s="370">
        <v>3</v>
      </c>
      <c r="E282" s="373" t="s">
        <v>186</v>
      </c>
      <c r="F282" s="374">
        <v>1</v>
      </c>
      <c r="G282" s="375">
        <f t="shared" si="111"/>
        <v>39</v>
      </c>
      <c r="H282" s="376">
        <v>39</v>
      </c>
      <c r="I282" s="376"/>
      <c r="J282" s="376"/>
      <c r="K282" s="376"/>
      <c r="L282" s="376">
        <f t="shared" si="100"/>
        <v>39</v>
      </c>
      <c r="M282" s="376"/>
      <c r="N282" s="374">
        <v>2014</v>
      </c>
      <c r="O282" s="375">
        <f t="shared" si="112"/>
        <v>39</v>
      </c>
      <c r="P282" s="376">
        <v>39</v>
      </c>
      <c r="Q282" s="376"/>
      <c r="R282" s="376"/>
      <c r="S282" s="376"/>
      <c r="T282" s="370">
        <v>1</v>
      </c>
      <c r="U282" s="377">
        <f t="shared" si="106"/>
        <v>39</v>
      </c>
      <c r="V282" s="378"/>
      <c r="W282" s="370">
        <f t="shared" si="113"/>
        <v>1</v>
      </c>
      <c r="X282" s="370"/>
      <c r="Y282" s="363"/>
      <c r="Z282" s="377"/>
      <c r="AA282" s="394"/>
    </row>
    <row r="283" spans="1:27" s="371" customFormat="1" ht="10.5" x14ac:dyDescent="0.2">
      <c r="A283" s="372">
        <v>286</v>
      </c>
      <c r="B283" s="373" t="s">
        <v>378</v>
      </c>
      <c r="C283" s="374"/>
      <c r="D283" s="370">
        <v>4</v>
      </c>
      <c r="E283" s="373" t="s">
        <v>670</v>
      </c>
      <c r="F283" s="374">
        <v>2</v>
      </c>
      <c r="G283" s="375">
        <f t="shared" si="111"/>
        <v>56.3</v>
      </c>
      <c r="H283" s="376"/>
      <c r="I283" s="376">
        <v>56.3</v>
      </c>
      <c r="J283" s="376"/>
      <c r="K283" s="376"/>
      <c r="L283" s="376">
        <f t="shared" si="100"/>
        <v>56.3</v>
      </c>
      <c r="M283" s="376"/>
      <c r="N283" s="374">
        <v>2014</v>
      </c>
      <c r="O283" s="375">
        <f t="shared" si="112"/>
        <v>56.3</v>
      </c>
      <c r="P283" s="376"/>
      <c r="Q283" s="376">
        <v>56.3</v>
      </c>
      <c r="R283" s="376"/>
      <c r="S283" s="376"/>
      <c r="T283" s="370">
        <v>1</v>
      </c>
      <c r="U283" s="377">
        <f t="shared" si="106"/>
        <v>56.3</v>
      </c>
      <c r="V283" s="378"/>
      <c r="W283" s="370">
        <f t="shared" si="113"/>
        <v>2</v>
      </c>
      <c r="X283" s="370"/>
      <c r="Y283" s="363"/>
      <c r="Z283" s="377"/>
      <c r="AA283" s="394"/>
    </row>
    <row r="284" spans="1:27" s="371" customFormat="1" ht="10.5" x14ac:dyDescent="0.2">
      <c r="A284" s="372">
        <v>287</v>
      </c>
      <c r="B284" s="373" t="s">
        <v>378</v>
      </c>
      <c r="C284" s="374"/>
      <c r="D284" s="370">
        <v>5</v>
      </c>
      <c r="E284" s="373" t="s">
        <v>636</v>
      </c>
      <c r="F284" s="374">
        <v>4</v>
      </c>
      <c r="G284" s="375">
        <f t="shared" si="111"/>
        <v>37.6</v>
      </c>
      <c r="H284" s="376">
        <v>37.6</v>
      </c>
      <c r="I284" s="376"/>
      <c r="J284" s="376"/>
      <c r="K284" s="376"/>
      <c r="L284" s="376">
        <f t="shared" si="100"/>
        <v>37.6</v>
      </c>
      <c r="M284" s="376"/>
      <c r="N284" s="374">
        <v>2014</v>
      </c>
      <c r="O284" s="375">
        <f t="shared" si="112"/>
        <v>37.6</v>
      </c>
      <c r="P284" s="376">
        <v>37.6</v>
      </c>
      <c r="Q284" s="376"/>
      <c r="R284" s="376"/>
      <c r="S284" s="376"/>
      <c r="T284" s="370">
        <v>1</v>
      </c>
      <c r="U284" s="377">
        <f t="shared" si="106"/>
        <v>37.6</v>
      </c>
      <c r="V284" s="378">
        <v>37.6</v>
      </c>
      <c r="W284" s="370">
        <f t="shared" si="113"/>
        <v>4</v>
      </c>
      <c r="X284" s="370"/>
      <c r="Y284" s="363"/>
      <c r="Z284" s="377"/>
      <c r="AA284" s="394">
        <v>1</v>
      </c>
    </row>
    <row r="285" spans="1:27" s="371" customFormat="1" ht="10.5" x14ac:dyDescent="0.2">
      <c r="A285" s="372">
        <v>288</v>
      </c>
      <c r="B285" s="373" t="s">
        <v>378</v>
      </c>
      <c r="C285" s="374"/>
      <c r="D285" s="370">
        <v>6</v>
      </c>
      <c r="E285" s="373" t="s">
        <v>657</v>
      </c>
      <c r="F285" s="374">
        <v>1</v>
      </c>
      <c r="G285" s="375">
        <f t="shared" si="111"/>
        <v>39</v>
      </c>
      <c r="H285" s="376"/>
      <c r="I285" s="376"/>
      <c r="J285" s="376">
        <v>39</v>
      </c>
      <c r="K285" s="376"/>
      <c r="L285" s="376">
        <f t="shared" si="100"/>
        <v>39</v>
      </c>
      <c r="M285" s="376"/>
      <c r="N285" s="374">
        <v>2014</v>
      </c>
      <c r="O285" s="375">
        <f t="shared" si="112"/>
        <v>39</v>
      </c>
      <c r="P285" s="376">
        <v>39</v>
      </c>
      <c r="Q285" s="376"/>
      <c r="R285" s="376"/>
      <c r="S285" s="376"/>
      <c r="T285" s="370">
        <v>1</v>
      </c>
      <c r="U285" s="377">
        <f t="shared" si="106"/>
        <v>39</v>
      </c>
      <c r="V285" s="378"/>
      <c r="W285" s="370">
        <f t="shared" si="113"/>
        <v>1</v>
      </c>
      <c r="X285" s="370"/>
      <c r="Y285" s="363"/>
      <c r="Z285" s="377"/>
      <c r="AA285" s="394"/>
    </row>
    <row r="286" spans="1:27" s="371" customFormat="1" ht="10.5" x14ac:dyDescent="0.2">
      <c r="A286" s="372">
        <v>289</v>
      </c>
      <c r="B286" s="373" t="s">
        <v>378</v>
      </c>
      <c r="C286" s="374"/>
      <c r="D286" s="370">
        <v>7</v>
      </c>
      <c r="E286" s="373" t="s">
        <v>637</v>
      </c>
      <c r="F286" s="374">
        <v>4</v>
      </c>
      <c r="G286" s="375">
        <f t="shared" si="111"/>
        <v>71.400000000000006</v>
      </c>
      <c r="H286" s="376"/>
      <c r="I286" s="376">
        <v>71.400000000000006</v>
      </c>
      <c r="J286" s="376"/>
      <c r="K286" s="376"/>
      <c r="L286" s="376">
        <f t="shared" si="100"/>
        <v>71.400000000000006</v>
      </c>
      <c r="M286" s="376"/>
      <c r="N286" s="374">
        <v>2014</v>
      </c>
      <c r="O286" s="375">
        <f t="shared" si="112"/>
        <v>71.400000000000006</v>
      </c>
      <c r="P286" s="376"/>
      <c r="Q286" s="376"/>
      <c r="R286" s="376">
        <v>71.400000000000006</v>
      </c>
      <c r="S286" s="376"/>
      <c r="T286" s="370">
        <v>1</v>
      </c>
      <c r="U286" s="377">
        <f t="shared" si="106"/>
        <v>71.400000000000006</v>
      </c>
      <c r="V286" s="378"/>
      <c r="W286" s="370">
        <f t="shared" si="113"/>
        <v>4</v>
      </c>
      <c r="X286" s="370"/>
      <c r="Y286" s="363"/>
      <c r="Z286" s="377"/>
      <c r="AA286" s="394"/>
    </row>
    <row r="287" spans="1:27" s="371" customFormat="1" ht="10.5" x14ac:dyDescent="0.2">
      <c r="A287" s="372">
        <v>290</v>
      </c>
      <c r="B287" s="373" t="s">
        <v>378</v>
      </c>
      <c r="C287" s="374"/>
      <c r="D287" s="370">
        <v>8</v>
      </c>
      <c r="E287" s="373" t="s">
        <v>671</v>
      </c>
      <c r="F287" s="374">
        <v>1</v>
      </c>
      <c r="G287" s="375">
        <f t="shared" si="111"/>
        <v>37.5</v>
      </c>
      <c r="H287" s="376"/>
      <c r="I287" s="376">
        <v>37.5</v>
      </c>
      <c r="J287" s="376"/>
      <c r="K287" s="376"/>
      <c r="L287" s="376">
        <f t="shared" si="100"/>
        <v>37.5</v>
      </c>
      <c r="M287" s="376"/>
      <c r="N287" s="374">
        <v>2014</v>
      </c>
      <c r="O287" s="375">
        <f t="shared" si="112"/>
        <v>37.5</v>
      </c>
      <c r="P287" s="376">
        <v>37.5</v>
      </c>
      <c r="Q287" s="376"/>
      <c r="R287" s="376"/>
      <c r="S287" s="376"/>
      <c r="T287" s="370">
        <v>1</v>
      </c>
      <c r="U287" s="377">
        <f t="shared" si="106"/>
        <v>37.5</v>
      </c>
      <c r="V287" s="378"/>
      <c r="W287" s="370">
        <f t="shared" si="113"/>
        <v>1</v>
      </c>
      <c r="X287" s="370"/>
      <c r="Y287" s="363"/>
      <c r="Z287" s="377"/>
      <c r="AA287" s="394"/>
    </row>
    <row r="288" spans="1:27" s="371" customFormat="1" ht="10.5" x14ac:dyDescent="0.2">
      <c r="A288" s="372">
        <v>291</v>
      </c>
      <c r="B288" s="373" t="s">
        <v>378</v>
      </c>
      <c r="C288" s="374"/>
      <c r="D288" s="370">
        <v>9</v>
      </c>
      <c r="E288" s="373" t="s">
        <v>638</v>
      </c>
      <c r="F288" s="374">
        <v>1</v>
      </c>
      <c r="G288" s="375">
        <f t="shared" si="111"/>
        <v>34.200000000000003</v>
      </c>
      <c r="H288" s="376"/>
      <c r="I288" s="376">
        <v>34.200000000000003</v>
      </c>
      <c r="J288" s="376"/>
      <c r="K288" s="376"/>
      <c r="L288" s="376">
        <f t="shared" si="100"/>
        <v>34.200000000000003</v>
      </c>
      <c r="M288" s="376"/>
      <c r="N288" s="374">
        <v>2014</v>
      </c>
      <c r="O288" s="375">
        <f t="shared" si="112"/>
        <v>34.200000000000003</v>
      </c>
      <c r="P288" s="376">
        <v>34.200000000000003</v>
      </c>
      <c r="Q288" s="376"/>
      <c r="R288" s="376"/>
      <c r="S288" s="376"/>
      <c r="T288" s="370">
        <v>1</v>
      </c>
      <c r="U288" s="377">
        <f t="shared" si="106"/>
        <v>34.200000000000003</v>
      </c>
      <c r="V288" s="378"/>
      <c r="W288" s="370">
        <f t="shared" si="113"/>
        <v>1</v>
      </c>
      <c r="X288" s="370"/>
      <c r="Y288" s="363"/>
      <c r="Z288" s="377"/>
      <c r="AA288" s="394"/>
    </row>
    <row r="289" spans="1:27" s="371" customFormat="1" ht="10.5" x14ac:dyDescent="0.2">
      <c r="A289" s="372">
        <v>292</v>
      </c>
      <c r="B289" s="373" t="s">
        <v>378</v>
      </c>
      <c r="C289" s="374"/>
      <c r="D289" s="370">
        <v>10</v>
      </c>
      <c r="E289" s="373" t="s">
        <v>639</v>
      </c>
      <c r="F289" s="374">
        <v>0</v>
      </c>
      <c r="G289" s="375">
        <f t="shared" si="111"/>
        <v>55.1</v>
      </c>
      <c r="H289" s="376"/>
      <c r="I289" s="376">
        <v>55.1</v>
      </c>
      <c r="J289" s="376"/>
      <c r="K289" s="376"/>
      <c r="L289" s="376">
        <f t="shared" si="100"/>
        <v>55.1</v>
      </c>
      <c r="M289" s="376"/>
      <c r="N289" s="374">
        <v>2014</v>
      </c>
      <c r="O289" s="375">
        <f t="shared" si="112"/>
        <v>55.1</v>
      </c>
      <c r="P289" s="376"/>
      <c r="Q289" s="376">
        <v>55.1</v>
      </c>
      <c r="R289" s="376"/>
      <c r="S289" s="376"/>
      <c r="T289" s="370">
        <v>1</v>
      </c>
      <c r="U289" s="377">
        <f t="shared" si="106"/>
        <v>55.1</v>
      </c>
      <c r="V289" s="378"/>
      <c r="W289" s="370">
        <f t="shared" si="113"/>
        <v>0</v>
      </c>
      <c r="X289" s="370"/>
      <c r="Y289" s="363"/>
      <c r="Z289" s="377"/>
      <c r="AA289" s="394"/>
    </row>
    <row r="290" spans="1:27" s="371" customFormat="1" ht="10.5" x14ac:dyDescent="0.2">
      <c r="A290" s="372">
        <v>293</v>
      </c>
      <c r="B290" s="373" t="s">
        <v>378</v>
      </c>
      <c r="C290" s="374"/>
      <c r="D290" s="370">
        <v>11</v>
      </c>
      <c r="E290" s="373" t="s">
        <v>648</v>
      </c>
      <c r="F290" s="374">
        <v>3</v>
      </c>
      <c r="G290" s="375">
        <f t="shared" si="111"/>
        <v>72.2</v>
      </c>
      <c r="H290" s="376"/>
      <c r="I290" s="376">
        <v>72.2</v>
      </c>
      <c r="J290" s="376"/>
      <c r="K290" s="376"/>
      <c r="L290" s="376">
        <f t="shared" si="100"/>
        <v>72.2</v>
      </c>
      <c r="M290" s="376"/>
      <c r="N290" s="374">
        <v>2014</v>
      </c>
      <c r="O290" s="375">
        <f t="shared" si="112"/>
        <v>72.2</v>
      </c>
      <c r="P290" s="376"/>
      <c r="Q290" s="376"/>
      <c r="R290" s="376">
        <v>72.2</v>
      </c>
      <c r="S290" s="376"/>
      <c r="T290" s="370">
        <v>1</v>
      </c>
      <c r="U290" s="377">
        <f t="shared" si="106"/>
        <v>72.2</v>
      </c>
      <c r="V290" s="378"/>
      <c r="W290" s="370">
        <f t="shared" si="113"/>
        <v>3</v>
      </c>
      <c r="X290" s="370"/>
      <c r="Y290" s="363"/>
      <c r="Z290" s="377"/>
      <c r="AA290" s="394"/>
    </row>
    <row r="291" spans="1:27" s="371" customFormat="1" ht="10.5" x14ac:dyDescent="0.2">
      <c r="A291" s="372">
        <v>294</v>
      </c>
      <c r="B291" s="373" t="s">
        <v>378</v>
      </c>
      <c r="C291" s="374"/>
      <c r="D291" s="370">
        <v>12</v>
      </c>
      <c r="E291" s="373" t="s">
        <v>672</v>
      </c>
      <c r="F291" s="374">
        <v>1</v>
      </c>
      <c r="G291" s="375">
        <f t="shared" si="111"/>
        <v>37.6</v>
      </c>
      <c r="H291" s="376">
        <v>37.6</v>
      </c>
      <c r="I291" s="376"/>
      <c r="J291" s="376"/>
      <c r="K291" s="376"/>
      <c r="L291" s="376">
        <f t="shared" si="100"/>
        <v>37.6</v>
      </c>
      <c r="M291" s="376"/>
      <c r="N291" s="374">
        <v>2014</v>
      </c>
      <c r="O291" s="375">
        <f t="shared" si="112"/>
        <v>37.6</v>
      </c>
      <c r="P291" s="376">
        <v>37.6</v>
      </c>
      <c r="Q291" s="376"/>
      <c r="R291" s="376"/>
      <c r="S291" s="376"/>
      <c r="T291" s="370">
        <v>1</v>
      </c>
      <c r="U291" s="377">
        <f t="shared" si="106"/>
        <v>37.6</v>
      </c>
      <c r="V291" s="378"/>
      <c r="W291" s="370">
        <f t="shared" si="113"/>
        <v>1</v>
      </c>
      <c r="X291" s="370"/>
      <c r="Y291" s="363"/>
      <c r="Z291" s="377"/>
      <c r="AA291" s="394"/>
    </row>
    <row r="292" spans="1:27" s="371" customFormat="1" ht="10.5" x14ac:dyDescent="0.2">
      <c r="A292" s="372">
        <v>295</v>
      </c>
      <c r="B292" s="373" t="s">
        <v>378</v>
      </c>
      <c r="C292" s="374"/>
      <c r="D292" s="370">
        <v>13</v>
      </c>
      <c r="E292" s="76" t="s">
        <v>791</v>
      </c>
      <c r="F292" s="374">
        <v>6</v>
      </c>
      <c r="G292" s="375">
        <f t="shared" si="111"/>
        <v>34.4</v>
      </c>
      <c r="H292" s="376"/>
      <c r="I292" s="376">
        <v>34.4</v>
      </c>
      <c r="J292" s="376"/>
      <c r="K292" s="376"/>
      <c r="L292" s="376">
        <f t="shared" si="100"/>
        <v>34.4</v>
      </c>
      <c r="M292" s="376"/>
      <c r="N292" s="374">
        <v>2014</v>
      </c>
      <c r="O292" s="375">
        <f t="shared" si="112"/>
        <v>34.4</v>
      </c>
      <c r="P292" s="376">
        <v>34.4</v>
      </c>
      <c r="Q292" s="376"/>
      <c r="R292" s="376"/>
      <c r="S292" s="376"/>
      <c r="T292" s="370">
        <v>1</v>
      </c>
      <c r="U292" s="377">
        <f t="shared" si="106"/>
        <v>34.4</v>
      </c>
      <c r="V292" s="378"/>
      <c r="W292" s="370">
        <f t="shared" si="113"/>
        <v>6</v>
      </c>
      <c r="X292" s="370"/>
      <c r="Y292" s="363"/>
      <c r="Z292" s="377"/>
      <c r="AA292" s="394"/>
    </row>
    <row r="293" spans="1:27" s="371" customFormat="1" ht="10.5" x14ac:dyDescent="0.2">
      <c r="A293" s="372">
        <v>296</v>
      </c>
      <c r="B293" s="373" t="s">
        <v>378</v>
      </c>
      <c r="C293" s="374"/>
      <c r="D293" s="370">
        <v>14</v>
      </c>
      <c r="E293" s="373" t="s">
        <v>641</v>
      </c>
      <c r="F293" s="374">
        <v>3</v>
      </c>
      <c r="G293" s="375">
        <f t="shared" si="111"/>
        <v>54.8</v>
      </c>
      <c r="H293" s="376"/>
      <c r="I293" s="376">
        <v>54.8</v>
      </c>
      <c r="J293" s="376"/>
      <c r="K293" s="376"/>
      <c r="L293" s="376">
        <f t="shared" si="100"/>
        <v>54.8</v>
      </c>
      <c r="M293" s="376"/>
      <c r="N293" s="374">
        <v>2014</v>
      </c>
      <c r="O293" s="375">
        <f t="shared" si="112"/>
        <v>54.8</v>
      </c>
      <c r="P293" s="376"/>
      <c r="Q293" s="376">
        <v>54.8</v>
      </c>
      <c r="R293" s="376"/>
      <c r="S293" s="376"/>
      <c r="T293" s="370">
        <v>1</v>
      </c>
      <c r="U293" s="377">
        <f t="shared" si="106"/>
        <v>54.8</v>
      </c>
      <c r="V293" s="378"/>
      <c r="W293" s="370">
        <f t="shared" si="113"/>
        <v>3</v>
      </c>
      <c r="X293" s="370"/>
      <c r="Y293" s="363"/>
      <c r="Z293" s="377"/>
      <c r="AA293" s="370"/>
    </row>
    <row r="294" spans="1:27" s="371" customFormat="1" ht="10.5" x14ac:dyDescent="0.2">
      <c r="A294" s="372"/>
      <c r="B294" s="76" t="s">
        <v>378</v>
      </c>
      <c r="C294" s="374">
        <v>15</v>
      </c>
      <c r="D294" s="370">
        <v>1</v>
      </c>
      <c r="E294" s="76" t="s">
        <v>823</v>
      </c>
      <c r="F294" s="374">
        <v>5</v>
      </c>
      <c r="G294" s="375">
        <v>79.599999999999994</v>
      </c>
      <c r="H294" s="376"/>
      <c r="I294" s="376">
        <v>79.599999999999994</v>
      </c>
      <c r="J294" s="376"/>
      <c r="K294" s="376"/>
      <c r="L294" s="376"/>
      <c r="M294" s="376"/>
      <c r="N294" s="374"/>
      <c r="O294" s="375"/>
      <c r="P294" s="376"/>
      <c r="Q294" s="376"/>
      <c r="R294" s="376"/>
      <c r="S294" s="376"/>
      <c r="T294" s="370"/>
      <c r="U294" s="377"/>
      <c r="V294" s="378"/>
      <c r="W294" s="370">
        <f t="shared" si="113"/>
        <v>5</v>
      </c>
      <c r="X294" s="370"/>
      <c r="Y294" s="363"/>
      <c r="Z294" s="377"/>
      <c r="AA294" s="370"/>
    </row>
    <row r="295" spans="1:27" s="371" customFormat="1" ht="10.5" x14ac:dyDescent="0.2">
      <c r="A295" s="372"/>
      <c r="B295" s="76" t="s">
        <v>378</v>
      </c>
      <c r="C295" s="374"/>
      <c r="D295" s="370">
        <v>2</v>
      </c>
      <c r="E295" s="76" t="s">
        <v>825</v>
      </c>
      <c r="F295" s="374">
        <v>4</v>
      </c>
      <c r="G295" s="375">
        <v>58.5</v>
      </c>
      <c r="H295" s="376"/>
      <c r="I295" s="376">
        <v>58.5</v>
      </c>
      <c r="J295" s="376"/>
      <c r="K295" s="376"/>
      <c r="L295" s="376"/>
      <c r="M295" s="376"/>
      <c r="N295" s="374"/>
      <c r="O295" s="375"/>
      <c r="P295" s="376"/>
      <c r="Q295" s="376"/>
      <c r="R295" s="376"/>
      <c r="S295" s="376"/>
      <c r="T295" s="370"/>
      <c r="U295" s="377"/>
      <c r="V295" s="378"/>
      <c r="W295" s="370">
        <f t="shared" si="113"/>
        <v>4</v>
      </c>
      <c r="X295" s="370"/>
      <c r="Y295" s="363"/>
      <c r="Z295" s="377"/>
      <c r="AA295" s="370"/>
    </row>
    <row r="296" spans="1:27" s="371" customFormat="1" ht="10.5" x14ac:dyDescent="0.2">
      <c r="A296" s="372"/>
      <c r="B296" s="76" t="s">
        <v>378</v>
      </c>
      <c r="C296" s="374"/>
      <c r="D296" s="370">
        <v>3</v>
      </c>
      <c r="E296" s="76" t="s">
        <v>824</v>
      </c>
      <c r="F296" s="374"/>
      <c r="G296" s="375"/>
      <c r="H296" s="376"/>
      <c r="I296" s="376"/>
      <c r="J296" s="376"/>
      <c r="K296" s="376"/>
      <c r="L296" s="376"/>
      <c r="M296" s="376"/>
      <c r="N296" s="374"/>
      <c r="O296" s="375"/>
      <c r="P296" s="376"/>
      <c r="Q296" s="376"/>
      <c r="R296" s="376"/>
      <c r="S296" s="376"/>
      <c r="T296" s="370"/>
      <c r="U296" s="377"/>
      <c r="V296" s="378"/>
      <c r="W296" s="370"/>
      <c r="X296" s="370"/>
      <c r="Y296" s="363"/>
      <c r="Z296" s="377"/>
      <c r="AA296" s="370"/>
    </row>
    <row r="297" spans="1:27" s="371" customFormat="1" ht="10.5" x14ac:dyDescent="0.2">
      <c r="A297" s="372"/>
      <c r="B297" s="76" t="s">
        <v>378</v>
      </c>
      <c r="C297" s="374"/>
      <c r="D297" s="370">
        <v>4</v>
      </c>
      <c r="E297" s="76" t="s">
        <v>727</v>
      </c>
      <c r="F297" s="374">
        <v>2</v>
      </c>
      <c r="G297" s="375">
        <v>58.5</v>
      </c>
      <c r="H297" s="376"/>
      <c r="I297" s="376">
        <v>58.5</v>
      </c>
      <c r="J297" s="376"/>
      <c r="K297" s="376"/>
      <c r="L297" s="376"/>
      <c r="M297" s="376"/>
      <c r="N297" s="374"/>
      <c r="O297" s="375"/>
      <c r="P297" s="376"/>
      <c r="Q297" s="376"/>
      <c r="R297" s="376"/>
      <c r="S297" s="376"/>
      <c r="T297" s="370"/>
      <c r="U297" s="377"/>
      <c r="V297" s="378"/>
      <c r="W297" s="370"/>
      <c r="X297" s="370"/>
      <c r="Y297" s="363"/>
      <c r="Z297" s="377"/>
      <c r="AA297" s="370"/>
    </row>
    <row r="298" spans="1:27" s="371" customFormat="1" ht="10.5" x14ac:dyDescent="0.2">
      <c r="A298" s="372"/>
      <c r="B298" s="76" t="s">
        <v>378</v>
      </c>
      <c r="C298" s="374"/>
      <c r="D298" s="370">
        <v>5</v>
      </c>
      <c r="E298" s="76" t="s">
        <v>714</v>
      </c>
      <c r="F298" s="374">
        <v>4</v>
      </c>
      <c r="G298" s="375">
        <v>79.599999999999994</v>
      </c>
      <c r="H298" s="376"/>
      <c r="I298" s="376">
        <v>79.599999999999994</v>
      </c>
      <c r="J298" s="376"/>
      <c r="K298" s="376"/>
      <c r="L298" s="376"/>
      <c r="M298" s="376"/>
      <c r="N298" s="374"/>
      <c r="O298" s="375"/>
      <c r="P298" s="376"/>
      <c r="Q298" s="376"/>
      <c r="R298" s="376"/>
      <c r="S298" s="376"/>
      <c r="T298" s="370"/>
      <c r="U298" s="377"/>
      <c r="V298" s="378"/>
      <c r="W298" s="370"/>
      <c r="X298" s="370"/>
      <c r="Y298" s="363"/>
      <c r="Z298" s="377"/>
      <c r="AA298" s="370"/>
    </row>
    <row r="299" spans="1:27" s="371" customFormat="1" ht="10.5" x14ac:dyDescent="0.2">
      <c r="A299" s="372">
        <v>297</v>
      </c>
      <c r="B299" s="373" t="s">
        <v>378</v>
      </c>
      <c r="C299" s="386">
        <v>16</v>
      </c>
      <c r="D299" s="370">
        <v>1</v>
      </c>
      <c r="E299" s="373" t="s">
        <v>187</v>
      </c>
      <c r="F299" s="374">
        <v>4</v>
      </c>
      <c r="G299" s="375">
        <f t="shared" si="111"/>
        <v>47.8</v>
      </c>
      <c r="H299" s="376">
        <v>47.8</v>
      </c>
      <c r="I299" s="376"/>
      <c r="J299" s="376"/>
      <c r="K299" s="376"/>
      <c r="L299" s="376">
        <f t="shared" si="100"/>
        <v>47.8</v>
      </c>
      <c r="M299" s="376"/>
      <c r="N299" s="374">
        <v>1975</v>
      </c>
      <c r="O299" s="375">
        <f t="shared" si="112"/>
        <v>47.8</v>
      </c>
      <c r="P299" s="376"/>
      <c r="Q299" s="376"/>
      <c r="R299" s="376">
        <f t="shared" ref="R299:R307" si="114">G299</f>
        <v>47.8</v>
      </c>
      <c r="S299" s="376"/>
      <c r="T299" s="370">
        <v>1</v>
      </c>
      <c r="U299" s="377">
        <f t="shared" si="106"/>
        <v>47.8</v>
      </c>
      <c r="V299" s="378">
        <f t="shared" ref="V299" si="115">H299</f>
        <v>47.8</v>
      </c>
      <c r="W299" s="370">
        <f>F299</f>
        <v>4</v>
      </c>
      <c r="X299" s="370"/>
      <c r="Y299" s="363"/>
      <c r="Z299" s="377"/>
      <c r="AA299" s="370">
        <v>1</v>
      </c>
    </row>
    <row r="300" spans="1:27" s="371" customFormat="1" ht="10.5" x14ac:dyDescent="0.2">
      <c r="A300" s="372">
        <v>298</v>
      </c>
      <c r="B300" s="373" t="s">
        <v>378</v>
      </c>
      <c r="C300" s="374"/>
      <c r="D300" s="370">
        <v>2</v>
      </c>
      <c r="E300" s="373"/>
      <c r="F300" s="374"/>
      <c r="G300" s="375">
        <f t="shared" si="111"/>
        <v>46.5</v>
      </c>
      <c r="H300" s="376"/>
      <c r="I300" s="376">
        <v>46.5</v>
      </c>
      <c r="J300" s="376"/>
      <c r="K300" s="376"/>
      <c r="L300" s="376">
        <f t="shared" si="100"/>
        <v>46.5</v>
      </c>
      <c r="M300" s="376"/>
      <c r="N300" s="374">
        <v>1975</v>
      </c>
      <c r="O300" s="375">
        <f t="shared" si="112"/>
        <v>46.5</v>
      </c>
      <c r="P300" s="376"/>
      <c r="Q300" s="376"/>
      <c r="R300" s="376">
        <f t="shared" si="114"/>
        <v>46.5</v>
      </c>
      <c r="S300" s="376"/>
      <c r="T300" s="370">
        <v>1</v>
      </c>
      <c r="U300" s="377">
        <f t="shared" si="106"/>
        <v>46.5</v>
      </c>
      <c r="V300" s="378"/>
      <c r="W300" s="370">
        <f t="shared" si="113"/>
        <v>0</v>
      </c>
      <c r="X300" s="370"/>
      <c r="Y300" s="363"/>
      <c r="Z300" s="377"/>
      <c r="AA300" s="370"/>
    </row>
    <row r="301" spans="1:27" s="371" customFormat="1" ht="10.5" x14ac:dyDescent="0.2">
      <c r="A301" s="372">
        <v>299</v>
      </c>
      <c r="B301" s="373" t="s">
        <v>378</v>
      </c>
      <c r="C301" s="386">
        <v>18</v>
      </c>
      <c r="D301" s="370">
        <v>1</v>
      </c>
      <c r="E301" s="373" t="s">
        <v>188</v>
      </c>
      <c r="F301" s="374">
        <v>0</v>
      </c>
      <c r="G301" s="375">
        <f t="shared" si="111"/>
        <v>47.5</v>
      </c>
      <c r="H301" s="376">
        <v>47.5</v>
      </c>
      <c r="I301" s="376"/>
      <c r="J301" s="376"/>
      <c r="K301" s="376"/>
      <c r="L301" s="376">
        <f t="shared" si="100"/>
        <v>47.5</v>
      </c>
      <c r="M301" s="376"/>
      <c r="N301" s="374">
        <v>1975</v>
      </c>
      <c r="O301" s="375">
        <f t="shared" si="112"/>
        <v>47.5</v>
      </c>
      <c r="P301" s="376"/>
      <c r="Q301" s="376"/>
      <c r="R301" s="376">
        <f t="shared" si="114"/>
        <v>47.5</v>
      </c>
      <c r="S301" s="376"/>
      <c r="T301" s="370">
        <v>1</v>
      </c>
      <c r="U301" s="377">
        <f t="shared" si="106"/>
        <v>47.5</v>
      </c>
      <c r="V301" s="378">
        <f t="shared" ref="V301:V302" si="116">H301</f>
        <v>47.5</v>
      </c>
      <c r="W301" s="370">
        <f t="shared" si="113"/>
        <v>0</v>
      </c>
      <c r="X301" s="370"/>
      <c r="Y301" s="363"/>
      <c r="Z301" s="377"/>
      <c r="AA301" s="370">
        <v>1</v>
      </c>
    </row>
    <row r="302" spans="1:27" s="371" customFormat="1" ht="10.5" x14ac:dyDescent="0.2">
      <c r="A302" s="372">
        <v>300</v>
      </c>
      <c r="B302" s="373" t="s">
        <v>378</v>
      </c>
      <c r="C302" s="374"/>
      <c r="D302" s="370">
        <v>2</v>
      </c>
      <c r="E302" s="373" t="s">
        <v>189</v>
      </c>
      <c r="F302" s="374">
        <v>0</v>
      </c>
      <c r="G302" s="375">
        <f t="shared" si="111"/>
        <v>47.5</v>
      </c>
      <c r="H302" s="376">
        <v>47.5</v>
      </c>
      <c r="I302" s="376"/>
      <c r="J302" s="376"/>
      <c r="K302" s="376"/>
      <c r="L302" s="376">
        <f t="shared" si="100"/>
        <v>47.5</v>
      </c>
      <c r="M302" s="376"/>
      <c r="N302" s="374">
        <v>1975</v>
      </c>
      <c r="O302" s="375">
        <f t="shared" si="112"/>
        <v>47.5</v>
      </c>
      <c r="P302" s="376"/>
      <c r="Q302" s="376"/>
      <c r="R302" s="376">
        <f t="shared" si="114"/>
        <v>47.5</v>
      </c>
      <c r="S302" s="376"/>
      <c r="T302" s="370">
        <v>1</v>
      </c>
      <c r="U302" s="377">
        <f t="shared" si="106"/>
        <v>47.5</v>
      </c>
      <c r="V302" s="378">
        <f t="shared" si="116"/>
        <v>47.5</v>
      </c>
      <c r="W302" s="370">
        <f t="shared" si="113"/>
        <v>0</v>
      </c>
      <c r="X302" s="370"/>
      <c r="Y302" s="363"/>
      <c r="Z302" s="377"/>
      <c r="AA302" s="370">
        <v>1</v>
      </c>
    </row>
    <row r="303" spans="1:27" s="371" customFormat="1" ht="10.5" x14ac:dyDescent="0.2">
      <c r="A303" s="372">
        <v>301</v>
      </c>
      <c r="B303" s="373" t="s">
        <v>378</v>
      </c>
      <c r="C303" s="386">
        <v>20</v>
      </c>
      <c r="D303" s="370">
        <v>1</v>
      </c>
      <c r="E303" s="373" t="s">
        <v>190</v>
      </c>
      <c r="F303" s="374">
        <v>2</v>
      </c>
      <c r="G303" s="375">
        <f t="shared" si="111"/>
        <v>47.6</v>
      </c>
      <c r="H303" s="376"/>
      <c r="I303" s="376">
        <v>47.6</v>
      </c>
      <c r="J303" s="376"/>
      <c r="K303" s="376"/>
      <c r="L303" s="376">
        <f t="shared" si="100"/>
        <v>47.6</v>
      </c>
      <c r="M303" s="376"/>
      <c r="N303" s="374">
        <v>1975</v>
      </c>
      <c r="O303" s="375">
        <f t="shared" si="112"/>
        <v>47.6</v>
      </c>
      <c r="P303" s="376"/>
      <c r="Q303" s="376"/>
      <c r="R303" s="376">
        <f t="shared" si="114"/>
        <v>47.6</v>
      </c>
      <c r="S303" s="376"/>
      <c r="T303" s="370">
        <v>1</v>
      </c>
      <c r="U303" s="377">
        <f t="shared" si="106"/>
        <v>47.6</v>
      </c>
      <c r="V303" s="378"/>
      <c r="W303" s="370">
        <f t="shared" si="113"/>
        <v>2</v>
      </c>
      <c r="X303" s="370"/>
      <c r="Y303" s="363"/>
      <c r="Z303" s="377"/>
      <c r="AA303" s="370"/>
    </row>
    <row r="304" spans="1:27" s="371" customFormat="1" ht="10.5" x14ac:dyDescent="0.2">
      <c r="A304" s="372">
        <v>302</v>
      </c>
      <c r="B304" s="373" t="s">
        <v>378</v>
      </c>
      <c r="C304" s="374"/>
      <c r="D304" s="370">
        <v>2</v>
      </c>
      <c r="E304" s="373" t="s">
        <v>191</v>
      </c>
      <c r="F304" s="374">
        <v>5</v>
      </c>
      <c r="G304" s="375">
        <f t="shared" si="111"/>
        <v>47</v>
      </c>
      <c r="H304" s="376"/>
      <c r="I304" s="376">
        <v>47</v>
      </c>
      <c r="J304" s="376"/>
      <c r="K304" s="376"/>
      <c r="L304" s="376">
        <f t="shared" si="100"/>
        <v>47</v>
      </c>
      <c r="M304" s="376"/>
      <c r="N304" s="374">
        <v>1975</v>
      </c>
      <c r="O304" s="375">
        <f t="shared" si="112"/>
        <v>47</v>
      </c>
      <c r="P304" s="376"/>
      <c r="Q304" s="376"/>
      <c r="R304" s="376">
        <f t="shared" si="114"/>
        <v>47</v>
      </c>
      <c r="S304" s="376"/>
      <c r="T304" s="370">
        <v>1</v>
      </c>
      <c r="U304" s="377">
        <f t="shared" si="106"/>
        <v>47</v>
      </c>
      <c r="V304" s="378"/>
      <c r="W304" s="370">
        <f t="shared" si="113"/>
        <v>5</v>
      </c>
      <c r="X304" s="370"/>
      <c r="Y304" s="363"/>
      <c r="Z304" s="377"/>
      <c r="AA304" s="370"/>
    </row>
    <row r="305" spans="1:27" s="371" customFormat="1" ht="10.5" x14ac:dyDescent="0.2">
      <c r="A305" s="372">
        <v>303</v>
      </c>
      <c r="B305" s="373" t="s">
        <v>378</v>
      </c>
      <c r="C305" s="386">
        <v>22</v>
      </c>
      <c r="D305" s="370">
        <v>1</v>
      </c>
      <c r="E305" s="373" t="s">
        <v>192</v>
      </c>
      <c r="F305" s="374">
        <v>2</v>
      </c>
      <c r="G305" s="375">
        <f t="shared" si="111"/>
        <v>46.3</v>
      </c>
      <c r="H305" s="376">
        <v>46.3</v>
      </c>
      <c r="I305" s="376"/>
      <c r="J305" s="376"/>
      <c r="K305" s="376"/>
      <c r="L305" s="376">
        <f t="shared" si="100"/>
        <v>46.3</v>
      </c>
      <c r="M305" s="376"/>
      <c r="N305" s="374">
        <v>1982</v>
      </c>
      <c r="O305" s="375">
        <f t="shared" si="112"/>
        <v>46.3</v>
      </c>
      <c r="P305" s="376"/>
      <c r="Q305" s="376"/>
      <c r="R305" s="376">
        <f t="shared" si="114"/>
        <v>46.3</v>
      </c>
      <c r="S305" s="376"/>
      <c r="T305" s="370">
        <v>1</v>
      </c>
      <c r="U305" s="377">
        <f t="shared" si="106"/>
        <v>46.3</v>
      </c>
      <c r="V305" s="378">
        <f t="shared" ref="V305:V308" si="117">H305</f>
        <v>46.3</v>
      </c>
      <c r="W305" s="370">
        <f t="shared" si="113"/>
        <v>2</v>
      </c>
      <c r="X305" s="370"/>
      <c r="Y305" s="363"/>
      <c r="Z305" s="377"/>
      <c r="AA305" s="370">
        <v>1</v>
      </c>
    </row>
    <row r="306" spans="1:27" s="371" customFormat="1" ht="10.5" x14ac:dyDescent="0.2">
      <c r="A306" s="372">
        <v>304</v>
      </c>
      <c r="B306" s="373" t="s">
        <v>378</v>
      </c>
      <c r="C306" s="374"/>
      <c r="D306" s="370">
        <v>2</v>
      </c>
      <c r="E306" s="373" t="s">
        <v>193</v>
      </c>
      <c r="F306" s="374">
        <v>1</v>
      </c>
      <c r="G306" s="375">
        <f t="shared" si="111"/>
        <v>47.4</v>
      </c>
      <c r="H306" s="376">
        <v>47.4</v>
      </c>
      <c r="I306" s="376"/>
      <c r="J306" s="376"/>
      <c r="K306" s="376"/>
      <c r="L306" s="376">
        <f t="shared" si="100"/>
        <v>47.4</v>
      </c>
      <c r="M306" s="376"/>
      <c r="N306" s="374">
        <v>1982</v>
      </c>
      <c r="O306" s="375">
        <f t="shared" si="112"/>
        <v>47.4</v>
      </c>
      <c r="P306" s="376"/>
      <c r="Q306" s="376"/>
      <c r="R306" s="376">
        <f t="shared" si="114"/>
        <v>47.4</v>
      </c>
      <c r="S306" s="376"/>
      <c r="T306" s="370">
        <v>1</v>
      </c>
      <c r="U306" s="377">
        <f t="shared" si="106"/>
        <v>47.4</v>
      </c>
      <c r="V306" s="378">
        <f t="shared" si="117"/>
        <v>47.4</v>
      </c>
      <c r="W306" s="370">
        <f t="shared" si="113"/>
        <v>1</v>
      </c>
      <c r="X306" s="370"/>
      <c r="Y306" s="363"/>
      <c r="Z306" s="377"/>
      <c r="AA306" s="370">
        <v>1</v>
      </c>
    </row>
    <row r="307" spans="1:27" s="371" customFormat="1" ht="10.5" x14ac:dyDescent="0.2">
      <c r="A307" s="372">
        <v>305</v>
      </c>
      <c r="B307" s="373" t="s">
        <v>194</v>
      </c>
      <c r="C307" s="386">
        <v>1</v>
      </c>
      <c r="D307" s="370">
        <v>1</v>
      </c>
      <c r="E307" s="373" t="s">
        <v>504</v>
      </c>
      <c r="F307" s="374">
        <v>4</v>
      </c>
      <c r="G307" s="375">
        <f t="shared" si="111"/>
        <v>52.4</v>
      </c>
      <c r="H307" s="376">
        <v>52.4</v>
      </c>
      <c r="I307" s="376"/>
      <c r="J307" s="376"/>
      <c r="K307" s="376"/>
      <c r="L307" s="376">
        <f t="shared" si="100"/>
        <v>52.4</v>
      </c>
      <c r="M307" s="376"/>
      <c r="N307" s="374">
        <v>1979</v>
      </c>
      <c r="O307" s="375">
        <f t="shared" si="112"/>
        <v>52.4</v>
      </c>
      <c r="P307" s="376"/>
      <c r="Q307" s="376"/>
      <c r="R307" s="376">
        <f t="shared" si="114"/>
        <v>52.4</v>
      </c>
      <c r="S307" s="376"/>
      <c r="T307" s="370">
        <v>1</v>
      </c>
      <c r="U307" s="377">
        <f t="shared" si="106"/>
        <v>52.4</v>
      </c>
      <c r="V307" s="378">
        <f t="shared" si="117"/>
        <v>52.4</v>
      </c>
      <c r="W307" s="370">
        <f t="shared" si="113"/>
        <v>4</v>
      </c>
      <c r="X307" s="370"/>
      <c r="Y307" s="363"/>
      <c r="Z307" s="377"/>
      <c r="AA307" s="370">
        <v>1</v>
      </c>
    </row>
    <row r="308" spans="1:27" s="371" customFormat="1" ht="10.5" x14ac:dyDescent="0.2">
      <c r="A308" s="372">
        <v>306</v>
      </c>
      <c r="B308" s="373" t="s">
        <v>194</v>
      </c>
      <c r="C308" s="374"/>
      <c r="D308" s="370">
        <v>2</v>
      </c>
      <c r="E308" s="373" t="s">
        <v>505</v>
      </c>
      <c r="F308" s="374"/>
      <c r="G308" s="375">
        <f t="shared" si="111"/>
        <v>27.3</v>
      </c>
      <c r="H308" s="376">
        <v>27.3</v>
      </c>
      <c r="I308" s="376"/>
      <c r="J308" s="376"/>
      <c r="K308" s="376"/>
      <c r="L308" s="376">
        <f t="shared" si="100"/>
        <v>27.3</v>
      </c>
      <c r="M308" s="376"/>
      <c r="N308" s="374">
        <v>1979</v>
      </c>
      <c r="O308" s="375">
        <f t="shared" si="112"/>
        <v>27.3</v>
      </c>
      <c r="P308" s="376">
        <f t="shared" ref="P308:P321" si="118">G308</f>
        <v>27.3</v>
      </c>
      <c r="Q308" s="376"/>
      <c r="R308" s="376"/>
      <c r="S308" s="376"/>
      <c r="T308" s="370">
        <v>1</v>
      </c>
      <c r="U308" s="377">
        <f t="shared" si="106"/>
        <v>27.3</v>
      </c>
      <c r="V308" s="378">
        <f t="shared" si="117"/>
        <v>27.3</v>
      </c>
      <c r="W308" s="370">
        <f t="shared" si="113"/>
        <v>0</v>
      </c>
      <c r="X308" s="370"/>
      <c r="Y308" s="363"/>
      <c r="Z308" s="377"/>
      <c r="AA308" s="370">
        <v>1</v>
      </c>
    </row>
    <row r="309" spans="1:27" s="371" customFormat="1" ht="10.5" x14ac:dyDescent="0.2">
      <c r="A309" s="372">
        <v>307</v>
      </c>
      <c r="B309" s="373" t="s">
        <v>194</v>
      </c>
      <c r="C309" s="374"/>
      <c r="D309" s="370">
        <v>3</v>
      </c>
      <c r="E309" s="373" t="s">
        <v>534</v>
      </c>
      <c r="F309" s="374">
        <v>1</v>
      </c>
      <c r="G309" s="375">
        <f t="shared" si="111"/>
        <v>26.6</v>
      </c>
      <c r="H309" s="376"/>
      <c r="I309" s="376">
        <v>26.6</v>
      </c>
      <c r="J309" s="376"/>
      <c r="K309" s="376"/>
      <c r="L309" s="376">
        <f t="shared" si="100"/>
        <v>26.6</v>
      </c>
      <c r="M309" s="376"/>
      <c r="N309" s="374">
        <v>1979</v>
      </c>
      <c r="O309" s="375">
        <f t="shared" si="112"/>
        <v>26.6</v>
      </c>
      <c r="P309" s="376">
        <f t="shared" si="118"/>
        <v>26.6</v>
      </c>
      <c r="Q309" s="376"/>
      <c r="R309" s="376"/>
      <c r="S309" s="376"/>
      <c r="T309" s="370">
        <v>1</v>
      </c>
      <c r="U309" s="377">
        <f t="shared" si="106"/>
        <v>26.6</v>
      </c>
      <c r="V309" s="378"/>
      <c r="W309" s="370">
        <f t="shared" si="113"/>
        <v>1</v>
      </c>
      <c r="X309" s="370"/>
      <c r="Y309" s="363"/>
      <c r="Z309" s="377"/>
      <c r="AA309" s="370"/>
    </row>
    <row r="310" spans="1:27" s="371" customFormat="1" ht="10.5" x14ac:dyDescent="0.2">
      <c r="A310" s="372">
        <v>308</v>
      </c>
      <c r="B310" s="373" t="s">
        <v>194</v>
      </c>
      <c r="C310" s="386">
        <v>2</v>
      </c>
      <c r="D310" s="370">
        <v>1</v>
      </c>
      <c r="E310" s="373" t="s">
        <v>197</v>
      </c>
      <c r="F310" s="374">
        <v>0</v>
      </c>
      <c r="G310" s="375">
        <f t="shared" si="111"/>
        <v>27.5</v>
      </c>
      <c r="H310" s="376">
        <v>27.5</v>
      </c>
      <c r="I310" s="376"/>
      <c r="J310" s="376"/>
      <c r="K310" s="376"/>
      <c r="L310" s="376">
        <f t="shared" si="100"/>
        <v>27.5</v>
      </c>
      <c r="M310" s="376"/>
      <c r="N310" s="374">
        <v>1978</v>
      </c>
      <c r="O310" s="375">
        <f t="shared" si="112"/>
        <v>27.5</v>
      </c>
      <c r="P310" s="376">
        <f t="shared" si="118"/>
        <v>27.5</v>
      </c>
      <c r="Q310" s="376"/>
      <c r="R310" s="376"/>
      <c r="S310" s="376"/>
      <c r="T310" s="370">
        <v>1</v>
      </c>
      <c r="U310" s="377">
        <f t="shared" si="106"/>
        <v>27.5</v>
      </c>
      <c r="V310" s="378">
        <f t="shared" ref="V310:V311" si="119">H310</f>
        <v>27.5</v>
      </c>
      <c r="W310" s="370">
        <f t="shared" si="113"/>
        <v>0</v>
      </c>
      <c r="X310" s="370"/>
      <c r="Y310" s="363"/>
      <c r="Z310" s="377"/>
      <c r="AA310" s="370">
        <v>1</v>
      </c>
    </row>
    <row r="311" spans="1:27" s="371" customFormat="1" ht="10.5" x14ac:dyDescent="0.2">
      <c r="A311" s="372">
        <v>309</v>
      </c>
      <c r="B311" s="373" t="s">
        <v>194</v>
      </c>
      <c r="C311" s="374"/>
      <c r="D311" s="370">
        <v>2</v>
      </c>
      <c r="E311" s="373" t="s">
        <v>601</v>
      </c>
      <c r="F311" s="374">
        <v>2</v>
      </c>
      <c r="G311" s="375">
        <f t="shared" si="111"/>
        <v>25.7</v>
      </c>
      <c r="H311" s="376">
        <v>25.7</v>
      </c>
      <c r="I311" s="376"/>
      <c r="J311" s="376"/>
      <c r="K311" s="376"/>
      <c r="L311" s="376">
        <f t="shared" si="100"/>
        <v>25.7</v>
      </c>
      <c r="M311" s="376"/>
      <c r="N311" s="374">
        <v>1978</v>
      </c>
      <c r="O311" s="375">
        <f t="shared" si="112"/>
        <v>25.7</v>
      </c>
      <c r="P311" s="376">
        <f t="shared" si="118"/>
        <v>25.7</v>
      </c>
      <c r="Q311" s="376"/>
      <c r="R311" s="376"/>
      <c r="S311" s="376"/>
      <c r="T311" s="370">
        <v>1</v>
      </c>
      <c r="U311" s="377">
        <f t="shared" si="106"/>
        <v>25.7</v>
      </c>
      <c r="V311" s="378">
        <f t="shared" si="119"/>
        <v>25.7</v>
      </c>
      <c r="W311" s="370">
        <f t="shared" si="113"/>
        <v>2</v>
      </c>
      <c r="X311" s="370"/>
      <c r="Y311" s="363"/>
      <c r="Z311" s="377"/>
      <c r="AA311" s="370">
        <v>1</v>
      </c>
    </row>
    <row r="312" spans="1:27" s="371" customFormat="1" ht="10.5" x14ac:dyDescent="0.2">
      <c r="A312" s="372">
        <v>310</v>
      </c>
      <c r="B312" s="373" t="s">
        <v>194</v>
      </c>
      <c r="C312" s="374"/>
      <c r="D312" s="370">
        <v>3</v>
      </c>
      <c r="E312" s="373" t="s">
        <v>199</v>
      </c>
      <c r="F312" s="374">
        <v>2</v>
      </c>
      <c r="G312" s="375">
        <f t="shared" si="111"/>
        <v>26.5</v>
      </c>
      <c r="H312" s="376"/>
      <c r="I312" s="376">
        <v>26.5</v>
      </c>
      <c r="J312" s="376"/>
      <c r="K312" s="376"/>
      <c r="L312" s="376">
        <f t="shared" si="100"/>
        <v>26.5</v>
      </c>
      <c r="M312" s="376"/>
      <c r="N312" s="374">
        <v>1978</v>
      </c>
      <c r="O312" s="375">
        <f t="shared" si="112"/>
        <v>26.5</v>
      </c>
      <c r="P312" s="376">
        <f t="shared" si="118"/>
        <v>26.5</v>
      </c>
      <c r="Q312" s="376"/>
      <c r="R312" s="376"/>
      <c r="S312" s="376"/>
      <c r="T312" s="370">
        <v>1</v>
      </c>
      <c r="U312" s="377">
        <f t="shared" si="106"/>
        <v>26.5</v>
      </c>
      <c r="V312" s="378"/>
      <c r="W312" s="370">
        <f t="shared" si="113"/>
        <v>2</v>
      </c>
      <c r="X312" s="370"/>
      <c r="Y312" s="363"/>
      <c r="Z312" s="377"/>
      <c r="AA312" s="370"/>
    </row>
    <row r="313" spans="1:27" s="371" customFormat="1" ht="10.5" x14ac:dyDescent="0.2">
      <c r="A313" s="372">
        <v>311</v>
      </c>
      <c r="B313" s="373" t="s">
        <v>194</v>
      </c>
      <c r="C313" s="374"/>
      <c r="D313" s="370">
        <v>4</v>
      </c>
      <c r="E313" s="373" t="s">
        <v>200</v>
      </c>
      <c r="F313" s="374"/>
      <c r="G313" s="375">
        <f t="shared" si="111"/>
        <v>27.6</v>
      </c>
      <c r="H313" s="376">
        <v>27.6</v>
      </c>
      <c r="I313" s="376"/>
      <c r="J313" s="376"/>
      <c r="K313" s="376"/>
      <c r="L313" s="376">
        <f t="shared" ref="L313:L376" si="120">G313</f>
        <v>27.6</v>
      </c>
      <c r="M313" s="376"/>
      <c r="N313" s="374">
        <v>1978</v>
      </c>
      <c r="O313" s="375">
        <f t="shared" si="112"/>
        <v>27.6</v>
      </c>
      <c r="P313" s="376">
        <f t="shared" si="118"/>
        <v>27.6</v>
      </c>
      <c r="Q313" s="376"/>
      <c r="R313" s="376"/>
      <c r="S313" s="376"/>
      <c r="T313" s="370">
        <v>1</v>
      </c>
      <c r="U313" s="377">
        <f t="shared" si="106"/>
        <v>27.6</v>
      </c>
      <c r="V313" s="378">
        <f t="shared" ref="V313:V314" si="121">H313</f>
        <v>27.6</v>
      </c>
      <c r="W313" s="370">
        <f t="shared" si="113"/>
        <v>0</v>
      </c>
      <c r="X313" s="370"/>
      <c r="Y313" s="363"/>
      <c r="Z313" s="377"/>
      <c r="AA313" s="370">
        <v>1</v>
      </c>
    </row>
    <row r="314" spans="1:27" s="371" customFormat="1" ht="10.5" x14ac:dyDescent="0.2">
      <c r="A314" s="372">
        <v>312</v>
      </c>
      <c r="B314" s="373" t="s">
        <v>194</v>
      </c>
      <c r="C314" s="386">
        <v>3</v>
      </c>
      <c r="D314" s="370">
        <v>1</v>
      </c>
      <c r="E314" s="373" t="s">
        <v>426</v>
      </c>
      <c r="F314" s="374"/>
      <c r="G314" s="375">
        <f t="shared" si="111"/>
        <v>26.8</v>
      </c>
      <c r="H314" s="383">
        <v>26.8</v>
      </c>
      <c r="I314" s="376"/>
      <c r="J314" s="376"/>
      <c r="K314" s="376"/>
      <c r="L314" s="376">
        <f t="shared" si="120"/>
        <v>26.8</v>
      </c>
      <c r="M314" s="376"/>
      <c r="N314" s="374">
        <v>1982</v>
      </c>
      <c r="O314" s="375">
        <f t="shared" si="112"/>
        <v>26.8</v>
      </c>
      <c r="P314" s="376">
        <f t="shared" si="118"/>
        <v>26.8</v>
      </c>
      <c r="Q314" s="376"/>
      <c r="R314" s="376"/>
      <c r="S314" s="376"/>
      <c r="T314" s="370">
        <v>1</v>
      </c>
      <c r="U314" s="377">
        <f t="shared" si="106"/>
        <v>26.8</v>
      </c>
      <c r="V314" s="378">
        <f t="shared" si="121"/>
        <v>26.8</v>
      </c>
      <c r="W314" s="370">
        <f t="shared" si="113"/>
        <v>0</v>
      </c>
      <c r="X314" s="370"/>
      <c r="Y314" s="363"/>
      <c r="Z314" s="377"/>
      <c r="AA314" s="370">
        <v>1</v>
      </c>
    </row>
    <row r="315" spans="1:27" s="371" customFormat="1" ht="10.5" x14ac:dyDescent="0.2">
      <c r="A315" s="372">
        <v>313</v>
      </c>
      <c r="B315" s="373" t="s">
        <v>194</v>
      </c>
      <c r="C315" s="374"/>
      <c r="D315" s="370">
        <v>2</v>
      </c>
      <c r="E315" s="373" t="s">
        <v>241</v>
      </c>
      <c r="F315" s="374">
        <v>1</v>
      </c>
      <c r="G315" s="375">
        <f t="shared" si="111"/>
        <v>27.5</v>
      </c>
      <c r="H315" s="376"/>
      <c r="I315" s="376">
        <v>27.5</v>
      </c>
      <c r="J315" s="376"/>
      <c r="K315" s="376"/>
      <c r="L315" s="376">
        <f t="shared" si="120"/>
        <v>27.5</v>
      </c>
      <c r="M315" s="376"/>
      <c r="N315" s="374">
        <v>1982</v>
      </c>
      <c r="O315" s="375">
        <f t="shared" si="112"/>
        <v>27.5</v>
      </c>
      <c r="P315" s="376">
        <f t="shared" si="118"/>
        <v>27.5</v>
      </c>
      <c r="Q315" s="376"/>
      <c r="R315" s="376"/>
      <c r="S315" s="376"/>
      <c r="T315" s="370">
        <v>1</v>
      </c>
      <c r="U315" s="377">
        <f t="shared" si="106"/>
        <v>27.5</v>
      </c>
      <c r="V315" s="378"/>
      <c r="W315" s="370">
        <f t="shared" si="113"/>
        <v>1</v>
      </c>
      <c r="X315" s="370"/>
      <c r="Y315" s="363"/>
      <c r="Z315" s="377"/>
      <c r="AA315" s="370"/>
    </row>
    <row r="316" spans="1:27" s="371" customFormat="1" ht="10.5" x14ac:dyDescent="0.2">
      <c r="A316" s="372">
        <v>314</v>
      </c>
      <c r="B316" s="373" t="s">
        <v>194</v>
      </c>
      <c r="C316" s="374"/>
      <c r="D316" s="370">
        <v>3</v>
      </c>
      <c r="E316" s="373" t="s">
        <v>530</v>
      </c>
      <c r="F316" s="374">
        <v>1</v>
      </c>
      <c r="G316" s="375">
        <f t="shared" si="111"/>
        <v>27.2</v>
      </c>
      <c r="H316" s="376">
        <v>27.2</v>
      </c>
      <c r="I316" s="376"/>
      <c r="J316" s="376"/>
      <c r="K316" s="376"/>
      <c r="L316" s="376">
        <f t="shared" si="120"/>
        <v>27.2</v>
      </c>
      <c r="M316" s="376"/>
      <c r="N316" s="374">
        <v>1982</v>
      </c>
      <c r="O316" s="375">
        <f t="shared" si="112"/>
        <v>27.2</v>
      </c>
      <c r="P316" s="376">
        <f t="shared" si="118"/>
        <v>27.2</v>
      </c>
      <c r="Q316" s="376"/>
      <c r="R316" s="376"/>
      <c r="S316" s="376"/>
      <c r="T316" s="370">
        <v>1</v>
      </c>
      <c r="U316" s="377">
        <f t="shared" si="106"/>
        <v>27.2</v>
      </c>
      <c r="V316" s="378">
        <f t="shared" ref="V316:V317" si="122">H316</f>
        <v>27.2</v>
      </c>
      <c r="W316" s="370">
        <f t="shared" si="113"/>
        <v>1</v>
      </c>
      <c r="X316" s="370"/>
      <c r="Y316" s="363"/>
      <c r="Z316" s="377"/>
      <c r="AA316" s="370">
        <v>1</v>
      </c>
    </row>
    <row r="317" spans="1:27" s="371" customFormat="1" ht="10.5" x14ac:dyDescent="0.2">
      <c r="A317" s="372">
        <v>315</v>
      </c>
      <c r="B317" s="373" t="s">
        <v>194</v>
      </c>
      <c r="C317" s="374"/>
      <c r="D317" s="370">
        <v>4</v>
      </c>
      <c r="E317" s="373" t="s">
        <v>543</v>
      </c>
      <c r="F317" s="374"/>
      <c r="G317" s="375">
        <f t="shared" si="111"/>
        <v>27.7</v>
      </c>
      <c r="H317" s="376">
        <v>27.7</v>
      </c>
      <c r="I317" s="376"/>
      <c r="J317" s="376"/>
      <c r="K317" s="376"/>
      <c r="L317" s="376">
        <f t="shared" si="120"/>
        <v>27.7</v>
      </c>
      <c r="M317" s="376"/>
      <c r="N317" s="374">
        <v>1982</v>
      </c>
      <c r="O317" s="375">
        <f t="shared" si="112"/>
        <v>27.7</v>
      </c>
      <c r="P317" s="376">
        <f t="shared" si="118"/>
        <v>27.7</v>
      </c>
      <c r="Q317" s="376"/>
      <c r="R317" s="376"/>
      <c r="S317" s="376"/>
      <c r="T317" s="370">
        <v>1</v>
      </c>
      <c r="U317" s="377">
        <f t="shared" si="106"/>
        <v>27.7</v>
      </c>
      <c r="V317" s="378">
        <f t="shared" si="122"/>
        <v>27.7</v>
      </c>
      <c r="W317" s="370">
        <f t="shared" si="113"/>
        <v>0</v>
      </c>
      <c r="X317" s="370"/>
      <c r="Y317" s="363"/>
      <c r="Z317" s="377"/>
      <c r="AA317" s="370">
        <v>1</v>
      </c>
    </row>
    <row r="318" spans="1:27" s="371" customFormat="1" ht="10.5" x14ac:dyDescent="0.2">
      <c r="A318" s="372">
        <v>316</v>
      </c>
      <c r="B318" s="373" t="s">
        <v>194</v>
      </c>
      <c r="C318" s="386">
        <v>4</v>
      </c>
      <c r="D318" s="370">
        <v>1</v>
      </c>
      <c r="E318" s="373"/>
      <c r="F318" s="374">
        <v>0</v>
      </c>
      <c r="G318" s="375">
        <f t="shared" si="111"/>
        <v>27</v>
      </c>
      <c r="H318" s="376"/>
      <c r="I318" s="376">
        <v>27</v>
      </c>
      <c r="J318" s="376"/>
      <c r="K318" s="376"/>
      <c r="L318" s="376">
        <f t="shared" si="120"/>
        <v>27</v>
      </c>
      <c r="M318" s="376"/>
      <c r="N318" s="374">
        <v>1983</v>
      </c>
      <c r="O318" s="375">
        <f t="shared" si="112"/>
        <v>27</v>
      </c>
      <c r="P318" s="376">
        <f t="shared" si="118"/>
        <v>27</v>
      </c>
      <c r="Q318" s="376"/>
      <c r="R318" s="376"/>
      <c r="S318" s="376"/>
      <c r="T318" s="370">
        <v>1</v>
      </c>
      <c r="U318" s="377">
        <f t="shared" si="106"/>
        <v>27</v>
      </c>
      <c r="V318" s="378"/>
      <c r="W318" s="370">
        <f t="shared" si="113"/>
        <v>0</v>
      </c>
      <c r="X318" s="370"/>
      <c r="Y318" s="363"/>
      <c r="Z318" s="377"/>
      <c r="AA318" s="370"/>
    </row>
    <row r="319" spans="1:27" s="371" customFormat="1" ht="10.5" x14ac:dyDescent="0.2">
      <c r="A319" s="372">
        <v>317</v>
      </c>
      <c r="B319" s="373" t="s">
        <v>194</v>
      </c>
      <c r="C319" s="374"/>
      <c r="D319" s="370">
        <v>2</v>
      </c>
      <c r="E319" s="373" t="s">
        <v>558</v>
      </c>
      <c r="F319" s="374">
        <v>3</v>
      </c>
      <c r="G319" s="375">
        <f t="shared" si="111"/>
        <v>27.4</v>
      </c>
      <c r="H319" s="376">
        <v>27.4</v>
      </c>
      <c r="I319" s="376"/>
      <c r="J319" s="376"/>
      <c r="K319" s="376"/>
      <c r="L319" s="376">
        <f t="shared" si="120"/>
        <v>27.4</v>
      </c>
      <c r="M319" s="376"/>
      <c r="N319" s="374">
        <v>1983</v>
      </c>
      <c r="O319" s="375">
        <f t="shared" si="112"/>
        <v>27.4</v>
      </c>
      <c r="P319" s="376">
        <f t="shared" si="118"/>
        <v>27.4</v>
      </c>
      <c r="Q319" s="376"/>
      <c r="R319" s="376"/>
      <c r="S319" s="376"/>
      <c r="T319" s="370">
        <v>1</v>
      </c>
      <c r="U319" s="377">
        <f t="shared" si="106"/>
        <v>27.4</v>
      </c>
      <c r="V319" s="378">
        <f t="shared" ref="V319" si="123">H319</f>
        <v>27.4</v>
      </c>
      <c r="W319" s="370">
        <f>F319</f>
        <v>3</v>
      </c>
      <c r="X319" s="370"/>
      <c r="Y319" s="363"/>
      <c r="Z319" s="377"/>
      <c r="AA319" s="370">
        <v>1</v>
      </c>
    </row>
    <row r="320" spans="1:27" s="371" customFormat="1" ht="10.5" x14ac:dyDescent="0.2">
      <c r="A320" s="372">
        <v>318</v>
      </c>
      <c r="B320" s="373" t="s">
        <v>194</v>
      </c>
      <c r="C320" s="374"/>
      <c r="D320" s="370">
        <v>3</v>
      </c>
      <c r="E320" s="373" t="s">
        <v>506</v>
      </c>
      <c r="F320" s="374">
        <v>1</v>
      </c>
      <c r="G320" s="375">
        <f t="shared" si="111"/>
        <v>26.6</v>
      </c>
      <c r="H320" s="376">
        <v>26.6</v>
      </c>
      <c r="I320" s="376"/>
      <c r="J320" s="376"/>
      <c r="K320" s="376"/>
      <c r="L320" s="376">
        <f t="shared" si="120"/>
        <v>26.6</v>
      </c>
      <c r="M320" s="376"/>
      <c r="N320" s="374">
        <v>1983</v>
      </c>
      <c r="O320" s="375">
        <f t="shared" si="112"/>
        <v>26.6</v>
      </c>
      <c r="P320" s="376">
        <f t="shared" si="118"/>
        <v>26.6</v>
      </c>
      <c r="Q320" s="376"/>
      <c r="R320" s="376"/>
      <c r="S320" s="376"/>
      <c r="T320" s="370">
        <v>1</v>
      </c>
      <c r="U320" s="377">
        <f t="shared" si="106"/>
        <v>26.6</v>
      </c>
      <c r="V320" s="378"/>
      <c r="W320" s="370">
        <f t="shared" si="113"/>
        <v>1</v>
      </c>
      <c r="X320" s="370"/>
      <c r="Y320" s="363"/>
      <c r="Z320" s="377"/>
      <c r="AA320" s="370"/>
    </row>
    <row r="321" spans="1:27" s="371" customFormat="1" ht="10.5" x14ac:dyDescent="0.2">
      <c r="A321" s="372">
        <v>319</v>
      </c>
      <c r="B321" s="373" t="s">
        <v>194</v>
      </c>
      <c r="C321" s="374"/>
      <c r="D321" s="370">
        <v>4</v>
      </c>
      <c r="E321" s="373" t="s">
        <v>422</v>
      </c>
      <c r="F321" s="374">
        <v>1</v>
      </c>
      <c r="G321" s="375">
        <f t="shared" si="111"/>
        <v>26.2</v>
      </c>
      <c r="H321" s="376">
        <v>26.2</v>
      </c>
      <c r="I321" s="376"/>
      <c r="J321" s="376"/>
      <c r="K321" s="376"/>
      <c r="L321" s="376">
        <f t="shared" si="120"/>
        <v>26.2</v>
      </c>
      <c r="M321" s="376"/>
      <c r="N321" s="374">
        <v>1983</v>
      </c>
      <c r="O321" s="375">
        <f t="shared" si="112"/>
        <v>26.2</v>
      </c>
      <c r="P321" s="376">
        <f t="shared" si="118"/>
        <v>26.2</v>
      </c>
      <c r="Q321" s="376"/>
      <c r="R321" s="376"/>
      <c r="S321" s="376"/>
      <c r="T321" s="370">
        <v>1</v>
      </c>
      <c r="U321" s="377">
        <f t="shared" si="106"/>
        <v>26.2</v>
      </c>
      <c r="V321" s="378">
        <f t="shared" ref="V321:V322" si="124">H321</f>
        <v>26.2</v>
      </c>
      <c r="W321" s="370">
        <f t="shared" si="113"/>
        <v>1</v>
      </c>
      <c r="X321" s="370"/>
      <c r="Y321" s="363"/>
      <c r="Z321" s="377"/>
      <c r="AA321" s="370">
        <v>1</v>
      </c>
    </row>
    <row r="322" spans="1:27" s="371" customFormat="1" ht="10.5" x14ac:dyDescent="0.2">
      <c r="A322" s="372">
        <v>320</v>
      </c>
      <c r="B322" s="373" t="s">
        <v>194</v>
      </c>
      <c r="C322" s="386">
        <v>5</v>
      </c>
      <c r="D322" s="370">
        <v>1</v>
      </c>
      <c r="E322" s="373" t="s">
        <v>507</v>
      </c>
      <c r="F322" s="374">
        <v>3</v>
      </c>
      <c r="G322" s="375">
        <f t="shared" si="111"/>
        <v>56.1</v>
      </c>
      <c r="H322" s="383">
        <v>56.1</v>
      </c>
      <c r="I322" s="376"/>
      <c r="J322" s="376"/>
      <c r="K322" s="376"/>
      <c r="L322" s="376">
        <f t="shared" si="120"/>
        <v>56.1</v>
      </c>
      <c r="M322" s="376"/>
      <c r="N322" s="374">
        <v>1983</v>
      </c>
      <c r="O322" s="375">
        <f t="shared" si="112"/>
        <v>56.1</v>
      </c>
      <c r="P322" s="376"/>
      <c r="Q322" s="376"/>
      <c r="R322" s="376">
        <f>G322</f>
        <v>56.1</v>
      </c>
      <c r="S322" s="376"/>
      <c r="T322" s="370">
        <v>1</v>
      </c>
      <c r="U322" s="377">
        <f t="shared" si="106"/>
        <v>56.1</v>
      </c>
      <c r="V322" s="378">
        <f t="shared" si="124"/>
        <v>56.1</v>
      </c>
      <c r="W322" s="370">
        <f t="shared" si="113"/>
        <v>3</v>
      </c>
      <c r="X322" s="370"/>
      <c r="Y322" s="363"/>
      <c r="Z322" s="377"/>
      <c r="AA322" s="370">
        <v>1</v>
      </c>
    </row>
    <row r="323" spans="1:27" s="371" customFormat="1" ht="10.5" x14ac:dyDescent="0.2">
      <c r="A323" s="372">
        <v>321</v>
      </c>
      <c r="B323" s="373" t="s">
        <v>194</v>
      </c>
      <c r="C323" s="374"/>
      <c r="D323" s="370">
        <v>2</v>
      </c>
      <c r="E323" s="373" t="s">
        <v>440</v>
      </c>
      <c r="F323" s="374">
        <v>1</v>
      </c>
      <c r="G323" s="375">
        <f t="shared" si="111"/>
        <v>48.8</v>
      </c>
      <c r="H323" s="376"/>
      <c r="I323" s="376">
        <v>48.8</v>
      </c>
      <c r="J323" s="376"/>
      <c r="K323" s="376"/>
      <c r="L323" s="376">
        <f t="shared" si="120"/>
        <v>48.8</v>
      </c>
      <c r="M323" s="376"/>
      <c r="N323" s="374">
        <v>1983</v>
      </c>
      <c r="O323" s="375">
        <f t="shared" si="112"/>
        <v>48.8</v>
      </c>
      <c r="P323" s="376"/>
      <c r="Q323" s="376"/>
      <c r="R323" s="376">
        <f>G323</f>
        <v>48.8</v>
      </c>
      <c r="S323" s="376"/>
      <c r="T323" s="370">
        <v>1</v>
      </c>
      <c r="U323" s="377">
        <f t="shared" ref="U323:V386" si="125">G323</f>
        <v>48.8</v>
      </c>
      <c r="V323" s="378"/>
      <c r="W323" s="370">
        <f t="shared" si="113"/>
        <v>1</v>
      </c>
      <c r="X323" s="370"/>
      <c r="Y323" s="363"/>
      <c r="Z323" s="377"/>
      <c r="AA323" s="370"/>
    </row>
    <row r="324" spans="1:27" s="371" customFormat="1" ht="10.5" x14ac:dyDescent="0.2">
      <c r="A324" s="372">
        <v>322</v>
      </c>
      <c r="B324" s="373" t="s">
        <v>194</v>
      </c>
      <c r="C324" s="386">
        <v>6</v>
      </c>
      <c r="D324" s="370">
        <v>1</v>
      </c>
      <c r="E324" s="373" t="s">
        <v>202</v>
      </c>
      <c r="F324" s="374">
        <v>7</v>
      </c>
      <c r="G324" s="375">
        <f t="shared" si="111"/>
        <v>26.4</v>
      </c>
      <c r="H324" s="376"/>
      <c r="I324" s="376">
        <v>26.4</v>
      </c>
      <c r="J324" s="376"/>
      <c r="K324" s="376"/>
      <c r="L324" s="376">
        <f t="shared" si="120"/>
        <v>26.4</v>
      </c>
      <c r="M324" s="376"/>
      <c r="N324" s="374">
        <v>1984</v>
      </c>
      <c r="O324" s="375">
        <f t="shared" si="112"/>
        <v>26.4</v>
      </c>
      <c r="P324" s="376">
        <f>G324</f>
        <v>26.4</v>
      </c>
      <c r="Q324" s="376"/>
      <c r="R324" s="376"/>
      <c r="S324" s="376"/>
      <c r="T324" s="370">
        <v>1</v>
      </c>
      <c r="U324" s="377">
        <f t="shared" si="125"/>
        <v>26.4</v>
      </c>
      <c r="V324" s="378"/>
      <c r="W324" s="370">
        <f t="shared" si="113"/>
        <v>7</v>
      </c>
      <c r="X324" s="370"/>
      <c r="Y324" s="363"/>
      <c r="Z324" s="377"/>
      <c r="AA324" s="370"/>
    </row>
    <row r="325" spans="1:27" s="371" customFormat="1" ht="10.5" x14ac:dyDescent="0.2">
      <c r="A325" s="372">
        <v>323</v>
      </c>
      <c r="B325" s="373" t="s">
        <v>194</v>
      </c>
      <c r="C325" s="374"/>
      <c r="D325" s="370">
        <v>2</v>
      </c>
      <c r="E325" s="373" t="s">
        <v>203</v>
      </c>
      <c r="F325" s="374">
        <v>1</v>
      </c>
      <c r="G325" s="375">
        <f t="shared" si="111"/>
        <v>27.1</v>
      </c>
      <c r="H325" s="376">
        <v>27.1</v>
      </c>
      <c r="I325" s="376"/>
      <c r="J325" s="376"/>
      <c r="K325" s="376"/>
      <c r="L325" s="376">
        <f t="shared" si="120"/>
        <v>27.1</v>
      </c>
      <c r="M325" s="376"/>
      <c r="N325" s="374">
        <v>1984</v>
      </c>
      <c r="O325" s="375">
        <f t="shared" si="112"/>
        <v>27.1</v>
      </c>
      <c r="P325" s="376">
        <f>G325</f>
        <v>27.1</v>
      </c>
      <c r="Q325" s="376"/>
      <c r="R325" s="376"/>
      <c r="S325" s="376"/>
      <c r="T325" s="370">
        <v>1</v>
      </c>
      <c r="U325" s="377">
        <f t="shared" si="125"/>
        <v>27.1</v>
      </c>
      <c r="V325" s="378">
        <f t="shared" ref="V325:V327" si="126">H325</f>
        <v>27.1</v>
      </c>
      <c r="W325" s="370">
        <f t="shared" si="113"/>
        <v>1</v>
      </c>
      <c r="X325" s="370"/>
      <c r="Y325" s="363"/>
      <c r="Z325" s="377"/>
      <c r="AA325" s="370">
        <v>1</v>
      </c>
    </row>
    <row r="326" spans="1:27" s="371" customFormat="1" ht="10.5" x14ac:dyDescent="0.2">
      <c r="A326" s="372">
        <v>324</v>
      </c>
      <c r="B326" s="373" t="s">
        <v>194</v>
      </c>
      <c r="C326" s="374"/>
      <c r="D326" s="370">
        <v>3</v>
      </c>
      <c r="E326" s="373" t="s">
        <v>508</v>
      </c>
      <c r="F326" s="374">
        <v>2</v>
      </c>
      <c r="G326" s="375">
        <f t="shared" si="111"/>
        <v>54.2</v>
      </c>
      <c r="H326" s="376">
        <v>54.2</v>
      </c>
      <c r="I326" s="376"/>
      <c r="J326" s="376"/>
      <c r="K326" s="376"/>
      <c r="L326" s="376">
        <f t="shared" si="120"/>
        <v>54.2</v>
      </c>
      <c r="M326" s="376"/>
      <c r="N326" s="374">
        <v>1984</v>
      </c>
      <c r="O326" s="375">
        <f t="shared" si="112"/>
        <v>54.2</v>
      </c>
      <c r="P326" s="376"/>
      <c r="Q326" s="376"/>
      <c r="R326" s="376">
        <f>G326</f>
        <v>54.2</v>
      </c>
      <c r="S326" s="376"/>
      <c r="T326" s="370">
        <v>1</v>
      </c>
      <c r="U326" s="377">
        <f t="shared" si="125"/>
        <v>54.2</v>
      </c>
      <c r="V326" s="378">
        <f t="shared" si="126"/>
        <v>54.2</v>
      </c>
      <c r="W326" s="370">
        <f t="shared" si="113"/>
        <v>2</v>
      </c>
      <c r="X326" s="370"/>
      <c r="Y326" s="363"/>
      <c r="Z326" s="377"/>
      <c r="AA326" s="370">
        <v>1</v>
      </c>
    </row>
    <row r="327" spans="1:27" s="371" customFormat="1" ht="10.5" x14ac:dyDescent="0.2">
      <c r="A327" s="372">
        <v>325</v>
      </c>
      <c r="B327" s="373" t="s">
        <v>194</v>
      </c>
      <c r="C327" s="386">
        <v>7</v>
      </c>
      <c r="D327" s="370">
        <v>1</v>
      </c>
      <c r="E327" s="373" t="s">
        <v>509</v>
      </c>
      <c r="F327" s="374">
        <v>2</v>
      </c>
      <c r="G327" s="375">
        <f t="shared" si="111"/>
        <v>53</v>
      </c>
      <c r="H327" s="376">
        <v>53</v>
      </c>
      <c r="I327" s="376"/>
      <c r="J327" s="376"/>
      <c r="K327" s="376"/>
      <c r="L327" s="376">
        <f t="shared" si="120"/>
        <v>53</v>
      </c>
      <c r="M327" s="376"/>
      <c r="N327" s="374">
        <v>1985</v>
      </c>
      <c r="O327" s="375">
        <f t="shared" si="112"/>
        <v>53</v>
      </c>
      <c r="P327" s="376"/>
      <c r="Q327" s="376"/>
      <c r="R327" s="376">
        <f>G327</f>
        <v>53</v>
      </c>
      <c r="S327" s="376"/>
      <c r="T327" s="370">
        <v>1</v>
      </c>
      <c r="U327" s="377">
        <f t="shared" si="125"/>
        <v>53</v>
      </c>
      <c r="V327" s="378">
        <f t="shared" si="126"/>
        <v>53</v>
      </c>
      <c r="W327" s="370">
        <f t="shared" si="113"/>
        <v>2</v>
      </c>
      <c r="X327" s="370"/>
      <c r="Y327" s="363"/>
      <c r="Z327" s="377"/>
      <c r="AA327" s="370">
        <v>1</v>
      </c>
    </row>
    <row r="328" spans="1:27" s="371" customFormat="1" ht="10.5" x14ac:dyDescent="0.2">
      <c r="A328" s="372">
        <v>326</v>
      </c>
      <c r="B328" s="373" t="s">
        <v>194</v>
      </c>
      <c r="C328" s="374"/>
      <c r="D328" s="370">
        <v>2</v>
      </c>
      <c r="E328" s="76" t="s">
        <v>746</v>
      </c>
      <c r="F328" s="374">
        <v>7</v>
      </c>
      <c r="G328" s="375">
        <f t="shared" si="111"/>
        <v>55.8</v>
      </c>
      <c r="H328" s="376"/>
      <c r="I328" s="376">
        <v>55.8</v>
      </c>
      <c r="J328" s="376"/>
      <c r="K328" s="376"/>
      <c r="L328" s="376">
        <f t="shared" si="120"/>
        <v>55.8</v>
      </c>
      <c r="M328" s="376"/>
      <c r="N328" s="374">
        <v>1985</v>
      </c>
      <c r="O328" s="375">
        <f t="shared" si="112"/>
        <v>55.8</v>
      </c>
      <c r="P328" s="376"/>
      <c r="Q328" s="376"/>
      <c r="R328" s="376">
        <f>G328</f>
        <v>55.8</v>
      </c>
      <c r="S328" s="376"/>
      <c r="T328" s="370">
        <v>1</v>
      </c>
      <c r="U328" s="377">
        <f t="shared" si="125"/>
        <v>55.8</v>
      </c>
      <c r="V328" s="378"/>
      <c r="W328" s="370">
        <f t="shared" si="113"/>
        <v>7</v>
      </c>
      <c r="X328" s="370"/>
      <c r="Y328" s="363"/>
      <c r="Z328" s="377"/>
      <c r="AA328" s="370"/>
    </row>
    <row r="329" spans="1:27" s="371" customFormat="1" ht="10.5" x14ac:dyDescent="0.2">
      <c r="A329" s="372">
        <v>327</v>
      </c>
      <c r="B329" s="373" t="s">
        <v>194</v>
      </c>
      <c r="C329" s="386">
        <v>8</v>
      </c>
      <c r="D329" s="370">
        <v>1</v>
      </c>
      <c r="E329" s="373" t="s">
        <v>510</v>
      </c>
      <c r="F329" s="374">
        <v>1</v>
      </c>
      <c r="G329" s="375">
        <f t="shared" si="111"/>
        <v>27.4</v>
      </c>
      <c r="H329" s="376">
        <v>27.4</v>
      </c>
      <c r="I329" s="376"/>
      <c r="J329" s="376"/>
      <c r="K329" s="376"/>
      <c r="L329" s="376">
        <f t="shared" si="120"/>
        <v>27.4</v>
      </c>
      <c r="M329" s="376"/>
      <c r="N329" s="374">
        <v>1985</v>
      </c>
      <c r="O329" s="375">
        <f t="shared" si="112"/>
        <v>27.4</v>
      </c>
      <c r="P329" s="376">
        <f>G329</f>
        <v>27.4</v>
      </c>
      <c r="Q329" s="376"/>
      <c r="R329" s="376"/>
      <c r="S329" s="376"/>
      <c r="T329" s="370">
        <v>1</v>
      </c>
      <c r="U329" s="377">
        <f t="shared" si="125"/>
        <v>27.4</v>
      </c>
      <c r="V329" s="378">
        <f t="shared" ref="V329:V333" si="127">H329</f>
        <v>27.4</v>
      </c>
      <c r="W329" s="370">
        <f t="shared" si="113"/>
        <v>1</v>
      </c>
      <c r="X329" s="370"/>
      <c r="Y329" s="363"/>
      <c r="Z329" s="377"/>
      <c r="AA329" s="370">
        <v>1</v>
      </c>
    </row>
    <row r="330" spans="1:27" s="371" customFormat="1" ht="10.5" x14ac:dyDescent="0.2">
      <c r="A330" s="372">
        <v>328</v>
      </c>
      <c r="B330" s="373" t="s">
        <v>194</v>
      </c>
      <c r="C330" s="374"/>
      <c r="D330" s="370">
        <v>2</v>
      </c>
      <c r="E330" s="373" t="s">
        <v>206</v>
      </c>
      <c r="F330" s="374">
        <v>1</v>
      </c>
      <c r="G330" s="375">
        <f t="shared" si="111"/>
        <v>28</v>
      </c>
      <c r="H330" s="376">
        <v>28</v>
      </c>
      <c r="I330" s="376"/>
      <c r="J330" s="376"/>
      <c r="K330" s="376"/>
      <c r="L330" s="376">
        <f t="shared" si="120"/>
        <v>28</v>
      </c>
      <c r="M330" s="376"/>
      <c r="N330" s="374">
        <v>1985</v>
      </c>
      <c r="O330" s="375">
        <f t="shared" si="112"/>
        <v>28</v>
      </c>
      <c r="P330" s="376">
        <f>G330</f>
        <v>28</v>
      </c>
      <c r="Q330" s="376"/>
      <c r="R330" s="376"/>
      <c r="S330" s="376"/>
      <c r="T330" s="370">
        <v>1</v>
      </c>
      <c r="U330" s="377">
        <f t="shared" si="125"/>
        <v>28</v>
      </c>
      <c r="V330" s="378">
        <f t="shared" si="127"/>
        <v>28</v>
      </c>
      <c r="W330" s="370">
        <f t="shared" si="113"/>
        <v>1</v>
      </c>
      <c r="X330" s="370"/>
      <c r="Y330" s="363"/>
      <c r="Z330" s="377"/>
      <c r="AA330" s="370">
        <v>1</v>
      </c>
    </row>
    <row r="331" spans="1:27" s="371" customFormat="1" ht="10.5" x14ac:dyDescent="0.2">
      <c r="A331" s="372">
        <v>329</v>
      </c>
      <c r="B331" s="373" t="s">
        <v>194</v>
      </c>
      <c r="C331" s="374"/>
      <c r="D331" s="370">
        <v>3</v>
      </c>
      <c r="E331" s="373" t="s">
        <v>511</v>
      </c>
      <c r="F331" s="374">
        <v>1</v>
      </c>
      <c r="G331" s="375">
        <f t="shared" si="111"/>
        <v>27.6</v>
      </c>
      <c r="H331" s="376">
        <v>27.6</v>
      </c>
      <c r="I331" s="376"/>
      <c r="J331" s="376"/>
      <c r="K331" s="376"/>
      <c r="L331" s="376">
        <f t="shared" si="120"/>
        <v>27.6</v>
      </c>
      <c r="M331" s="376"/>
      <c r="N331" s="374">
        <v>1985</v>
      </c>
      <c r="O331" s="375">
        <f t="shared" si="112"/>
        <v>27.6</v>
      </c>
      <c r="P331" s="376">
        <f>G331</f>
        <v>27.6</v>
      </c>
      <c r="Q331" s="376"/>
      <c r="R331" s="376"/>
      <c r="S331" s="376"/>
      <c r="T331" s="370">
        <v>1</v>
      </c>
      <c r="U331" s="377">
        <f t="shared" si="125"/>
        <v>27.6</v>
      </c>
      <c r="V331" s="378">
        <f t="shared" si="127"/>
        <v>27.6</v>
      </c>
      <c r="W331" s="370">
        <f t="shared" si="113"/>
        <v>1</v>
      </c>
      <c r="X331" s="370"/>
      <c r="Y331" s="363"/>
      <c r="Z331" s="377"/>
      <c r="AA331" s="370">
        <v>1</v>
      </c>
    </row>
    <row r="332" spans="1:27" s="371" customFormat="1" ht="10.5" x14ac:dyDescent="0.2">
      <c r="A332" s="372">
        <v>330</v>
      </c>
      <c r="B332" s="373" t="s">
        <v>194</v>
      </c>
      <c r="C332" s="374"/>
      <c r="D332" s="370">
        <v>4</v>
      </c>
      <c r="E332" s="373" t="s">
        <v>229</v>
      </c>
      <c r="F332" s="374">
        <v>1</v>
      </c>
      <c r="G332" s="375">
        <f t="shared" si="111"/>
        <v>27.2</v>
      </c>
      <c r="H332" s="376">
        <v>27.2</v>
      </c>
      <c r="I332" s="376"/>
      <c r="J332" s="376"/>
      <c r="K332" s="376"/>
      <c r="L332" s="376">
        <f t="shared" si="120"/>
        <v>27.2</v>
      </c>
      <c r="M332" s="376"/>
      <c r="N332" s="374">
        <v>1985</v>
      </c>
      <c r="O332" s="375">
        <f t="shared" si="112"/>
        <v>27.2</v>
      </c>
      <c r="P332" s="376">
        <f>G332</f>
        <v>27.2</v>
      </c>
      <c r="Q332" s="376"/>
      <c r="R332" s="376"/>
      <c r="S332" s="376"/>
      <c r="T332" s="370">
        <v>1</v>
      </c>
      <c r="U332" s="377">
        <f t="shared" si="125"/>
        <v>27.2</v>
      </c>
      <c r="V332" s="378">
        <f t="shared" si="127"/>
        <v>27.2</v>
      </c>
      <c r="W332" s="370">
        <f t="shared" si="113"/>
        <v>1</v>
      </c>
      <c r="X332" s="370"/>
      <c r="Y332" s="363"/>
      <c r="Z332" s="377"/>
      <c r="AA332" s="370">
        <v>1</v>
      </c>
    </row>
    <row r="333" spans="1:27" s="371" customFormat="1" ht="10.5" x14ac:dyDescent="0.2">
      <c r="A333" s="372">
        <v>331</v>
      </c>
      <c r="B333" s="373" t="s">
        <v>194</v>
      </c>
      <c r="C333" s="386">
        <v>9</v>
      </c>
      <c r="D333" s="370">
        <v>1</v>
      </c>
      <c r="E333" s="373" t="s">
        <v>512</v>
      </c>
      <c r="F333" s="374">
        <v>1</v>
      </c>
      <c r="G333" s="375">
        <f t="shared" si="111"/>
        <v>55.9</v>
      </c>
      <c r="H333" s="376">
        <v>55.9</v>
      </c>
      <c r="I333" s="376"/>
      <c r="J333" s="376"/>
      <c r="K333" s="376"/>
      <c r="L333" s="376">
        <f t="shared" si="120"/>
        <v>55.9</v>
      </c>
      <c r="M333" s="376"/>
      <c r="N333" s="374">
        <v>1987</v>
      </c>
      <c r="O333" s="375">
        <f t="shared" si="112"/>
        <v>55.9</v>
      </c>
      <c r="P333" s="376"/>
      <c r="Q333" s="376"/>
      <c r="R333" s="376">
        <f>G333</f>
        <v>55.9</v>
      </c>
      <c r="S333" s="376"/>
      <c r="T333" s="370">
        <v>1</v>
      </c>
      <c r="U333" s="377">
        <f t="shared" si="125"/>
        <v>55.9</v>
      </c>
      <c r="V333" s="378">
        <f t="shared" si="127"/>
        <v>55.9</v>
      </c>
      <c r="W333" s="370">
        <f t="shared" si="113"/>
        <v>1</v>
      </c>
      <c r="X333" s="370"/>
      <c r="Y333" s="363"/>
      <c r="Z333" s="377"/>
      <c r="AA333" s="370">
        <v>1</v>
      </c>
    </row>
    <row r="334" spans="1:27" s="371" customFormat="1" ht="10.5" x14ac:dyDescent="0.2">
      <c r="A334" s="372">
        <v>332</v>
      </c>
      <c r="B334" s="373" t="s">
        <v>194</v>
      </c>
      <c r="C334" s="374"/>
      <c r="D334" s="370">
        <v>2</v>
      </c>
      <c r="E334" s="76"/>
      <c r="F334" s="374">
        <v>2</v>
      </c>
      <c r="G334" s="375">
        <f t="shared" si="111"/>
        <v>41.4</v>
      </c>
      <c r="H334" s="376"/>
      <c r="I334" s="376">
        <v>41.4</v>
      </c>
      <c r="J334" s="376"/>
      <c r="K334" s="376"/>
      <c r="L334" s="376">
        <f t="shared" si="120"/>
        <v>41.4</v>
      </c>
      <c r="M334" s="376"/>
      <c r="N334" s="374">
        <v>1987</v>
      </c>
      <c r="O334" s="375">
        <f t="shared" si="112"/>
        <v>41.4</v>
      </c>
      <c r="P334" s="376"/>
      <c r="Q334" s="376">
        <f>G334</f>
        <v>41.4</v>
      </c>
      <c r="R334" s="376"/>
      <c r="S334" s="376"/>
      <c r="T334" s="370">
        <v>1</v>
      </c>
      <c r="U334" s="377">
        <f t="shared" si="125"/>
        <v>41.4</v>
      </c>
      <c r="V334" s="378"/>
      <c r="W334" s="370">
        <f t="shared" si="113"/>
        <v>2</v>
      </c>
      <c r="X334" s="370"/>
      <c r="Y334" s="363"/>
      <c r="Z334" s="377"/>
      <c r="AA334" s="370"/>
    </row>
    <row r="335" spans="1:27" s="371" customFormat="1" ht="10.5" x14ac:dyDescent="0.2">
      <c r="A335" s="372">
        <v>333</v>
      </c>
      <c r="B335" s="373" t="s">
        <v>194</v>
      </c>
      <c r="C335" s="374"/>
      <c r="D335" s="370">
        <v>3</v>
      </c>
      <c r="E335" s="373" t="s">
        <v>209</v>
      </c>
      <c r="F335" s="374">
        <v>1</v>
      </c>
      <c r="G335" s="375">
        <f t="shared" si="111"/>
        <v>42.4</v>
      </c>
      <c r="H335" s="376">
        <v>42.4</v>
      </c>
      <c r="I335" s="376"/>
      <c r="J335" s="376"/>
      <c r="K335" s="376"/>
      <c r="L335" s="376">
        <f t="shared" si="120"/>
        <v>42.4</v>
      </c>
      <c r="M335" s="376"/>
      <c r="N335" s="374">
        <v>1987</v>
      </c>
      <c r="O335" s="375">
        <f t="shared" si="112"/>
        <v>42.4</v>
      </c>
      <c r="P335" s="376"/>
      <c r="Q335" s="376">
        <f>G335</f>
        <v>42.4</v>
      </c>
      <c r="R335" s="376"/>
      <c r="S335" s="376"/>
      <c r="T335" s="370">
        <v>1</v>
      </c>
      <c r="U335" s="377">
        <f t="shared" si="125"/>
        <v>42.4</v>
      </c>
      <c r="V335" s="378">
        <f t="shared" ref="V335:V339" si="128">H335</f>
        <v>42.4</v>
      </c>
      <c r="W335" s="370">
        <f t="shared" si="113"/>
        <v>1</v>
      </c>
      <c r="X335" s="370"/>
      <c r="Y335" s="363"/>
      <c r="Z335" s="377"/>
      <c r="AA335" s="370">
        <v>1</v>
      </c>
    </row>
    <row r="336" spans="1:27" s="371" customFormat="1" ht="10.5" x14ac:dyDescent="0.2">
      <c r="A336" s="372">
        <v>334</v>
      </c>
      <c r="B336" s="373" t="s">
        <v>194</v>
      </c>
      <c r="C336" s="386">
        <v>10</v>
      </c>
      <c r="D336" s="370">
        <v>1</v>
      </c>
      <c r="E336" s="76" t="s">
        <v>726</v>
      </c>
      <c r="F336" s="374">
        <v>0</v>
      </c>
      <c r="G336" s="375">
        <f t="shared" si="111"/>
        <v>62</v>
      </c>
      <c r="H336" s="376"/>
      <c r="I336" s="376">
        <v>62</v>
      </c>
      <c r="J336" s="376"/>
      <c r="K336" s="376"/>
      <c r="L336" s="376">
        <f t="shared" si="120"/>
        <v>62</v>
      </c>
      <c r="M336" s="376"/>
      <c r="N336" s="374">
        <v>1992</v>
      </c>
      <c r="O336" s="375">
        <f t="shared" si="112"/>
        <v>62</v>
      </c>
      <c r="P336" s="376"/>
      <c r="Q336" s="376"/>
      <c r="R336" s="376">
        <f>G336</f>
        <v>62</v>
      </c>
      <c r="S336" s="376"/>
      <c r="T336" s="370">
        <v>1</v>
      </c>
      <c r="U336" s="377">
        <f t="shared" si="125"/>
        <v>62</v>
      </c>
      <c r="V336" s="378">
        <f t="shared" si="128"/>
        <v>0</v>
      </c>
      <c r="W336" s="370">
        <f t="shared" si="113"/>
        <v>0</v>
      </c>
      <c r="X336" s="370"/>
      <c r="Y336" s="363"/>
      <c r="Z336" s="377"/>
      <c r="AA336" s="370">
        <v>1</v>
      </c>
    </row>
    <row r="337" spans="1:27" s="371" customFormat="1" ht="10.5" x14ac:dyDescent="0.2">
      <c r="A337" s="372">
        <v>335</v>
      </c>
      <c r="B337" s="373" t="s">
        <v>194</v>
      </c>
      <c r="C337" s="374"/>
      <c r="D337" s="370">
        <v>2</v>
      </c>
      <c r="E337" s="373" t="s">
        <v>513</v>
      </c>
      <c r="F337" s="374">
        <v>0</v>
      </c>
      <c r="G337" s="375">
        <f t="shared" si="111"/>
        <v>62.6</v>
      </c>
      <c r="H337" s="376">
        <v>62.6</v>
      </c>
      <c r="I337" s="376"/>
      <c r="J337" s="376"/>
      <c r="K337" s="376"/>
      <c r="L337" s="376">
        <f t="shared" si="120"/>
        <v>62.6</v>
      </c>
      <c r="M337" s="376"/>
      <c r="N337" s="374">
        <v>1992</v>
      </c>
      <c r="O337" s="375">
        <f t="shared" si="112"/>
        <v>62.6</v>
      </c>
      <c r="P337" s="376"/>
      <c r="Q337" s="376">
        <f>G337</f>
        <v>62.6</v>
      </c>
      <c r="R337" s="376"/>
      <c r="S337" s="376"/>
      <c r="T337" s="370">
        <v>1</v>
      </c>
      <c r="U337" s="377">
        <f t="shared" si="125"/>
        <v>62.6</v>
      </c>
      <c r="V337" s="378">
        <f t="shared" si="128"/>
        <v>62.6</v>
      </c>
      <c r="W337" s="370">
        <f t="shared" si="113"/>
        <v>0</v>
      </c>
      <c r="X337" s="370"/>
      <c r="Y337" s="363"/>
      <c r="Z337" s="377"/>
      <c r="AA337" s="370">
        <v>1</v>
      </c>
    </row>
    <row r="338" spans="1:27" s="371" customFormat="1" ht="10.5" x14ac:dyDescent="0.2">
      <c r="A338" s="372">
        <v>336</v>
      </c>
      <c r="B338" s="373" t="s">
        <v>194</v>
      </c>
      <c r="C338" s="374"/>
      <c r="D338" s="370">
        <v>3</v>
      </c>
      <c r="E338" s="373" t="s">
        <v>212</v>
      </c>
      <c r="F338" s="374">
        <v>6</v>
      </c>
      <c r="G338" s="375">
        <f t="shared" si="111"/>
        <v>69.599999999999994</v>
      </c>
      <c r="H338" s="376">
        <v>69.599999999999994</v>
      </c>
      <c r="I338" s="376"/>
      <c r="J338" s="376"/>
      <c r="K338" s="376"/>
      <c r="L338" s="376">
        <f t="shared" si="120"/>
        <v>69.599999999999994</v>
      </c>
      <c r="M338" s="376"/>
      <c r="N338" s="374">
        <v>1992</v>
      </c>
      <c r="O338" s="375">
        <f t="shared" si="112"/>
        <v>69.599999999999994</v>
      </c>
      <c r="P338" s="376"/>
      <c r="Q338" s="376"/>
      <c r="R338" s="376">
        <f>G338</f>
        <v>69.599999999999994</v>
      </c>
      <c r="S338" s="376"/>
      <c r="T338" s="370">
        <v>1</v>
      </c>
      <c r="U338" s="377">
        <f t="shared" si="125"/>
        <v>69.599999999999994</v>
      </c>
      <c r="V338" s="378">
        <f t="shared" si="128"/>
        <v>69.599999999999994</v>
      </c>
      <c r="W338" s="370">
        <f t="shared" si="113"/>
        <v>6</v>
      </c>
      <c r="X338" s="370"/>
      <c r="Y338" s="363"/>
      <c r="Z338" s="377"/>
      <c r="AA338" s="370">
        <v>1</v>
      </c>
    </row>
    <row r="339" spans="1:27" s="371" customFormat="1" ht="10.5" x14ac:dyDescent="0.2">
      <c r="A339" s="372">
        <v>337</v>
      </c>
      <c r="B339" s="373" t="s">
        <v>194</v>
      </c>
      <c r="C339" s="386">
        <v>11</v>
      </c>
      <c r="D339" s="370">
        <v>1</v>
      </c>
      <c r="E339" s="373" t="s">
        <v>577</v>
      </c>
      <c r="F339" s="374">
        <v>0</v>
      </c>
      <c r="G339" s="375">
        <f t="shared" si="111"/>
        <v>68.2</v>
      </c>
      <c r="H339" s="376">
        <v>68.2</v>
      </c>
      <c r="I339" s="376"/>
      <c r="J339" s="376"/>
      <c r="K339" s="376"/>
      <c r="L339" s="376">
        <f t="shared" si="120"/>
        <v>68.2</v>
      </c>
      <c r="M339" s="376"/>
      <c r="N339" s="374">
        <v>1982</v>
      </c>
      <c r="O339" s="375">
        <f t="shared" si="112"/>
        <v>68.2</v>
      </c>
      <c r="P339" s="376"/>
      <c r="Q339" s="376"/>
      <c r="R339" s="376">
        <f>G339</f>
        <v>68.2</v>
      </c>
      <c r="S339" s="376"/>
      <c r="T339" s="370">
        <v>1</v>
      </c>
      <c r="U339" s="377">
        <f t="shared" si="125"/>
        <v>68.2</v>
      </c>
      <c r="V339" s="378">
        <f t="shared" si="128"/>
        <v>68.2</v>
      </c>
      <c r="W339" s="370">
        <f t="shared" si="113"/>
        <v>0</v>
      </c>
      <c r="X339" s="370"/>
      <c r="Y339" s="363"/>
      <c r="Z339" s="377"/>
      <c r="AA339" s="370">
        <v>1</v>
      </c>
    </row>
    <row r="340" spans="1:27" s="371" customFormat="1" ht="10.5" x14ac:dyDescent="0.2">
      <c r="A340" s="372">
        <v>338</v>
      </c>
      <c r="B340" s="373" t="s">
        <v>194</v>
      </c>
      <c r="C340" s="374"/>
      <c r="D340" s="370">
        <v>2</v>
      </c>
      <c r="E340" s="373" t="s">
        <v>213</v>
      </c>
      <c r="F340" s="374">
        <v>4</v>
      </c>
      <c r="G340" s="375">
        <f t="shared" si="111"/>
        <v>54</v>
      </c>
      <c r="H340" s="376"/>
      <c r="I340" s="376">
        <v>54</v>
      </c>
      <c r="J340" s="376"/>
      <c r="K340" s="376"/>
      <c r="L340" s="376">
        <f t="shared" si="120"/>
        <v>54</v>
      </c>
      <c r="M340" s="376"/>
      <c r="N340" s="374">
        <v>1982</v>
      </c>
      <c r="O340" s="375">
        <f t="shared" si="112"/>
        <v>54</v>
      </c>
      <c r="P340" s="376"/>
      <c r="Q340" s="376">
        <f>G340</f>
        <v>54</v>
      </c>
      <c r="R340" s="376"/>
      <c r="S340" s="376"/>
      <c r="T340" s="370">
        <v>1</v>
      </c>
      <c r="U340" s="377">
        <f t="shared" si="125"/>
        <v>54</v>
      </c>
      <c r="V340" s="378"/>
      <c r="W340" s="370">
        <f t="shared" si="113"/>
        <v>4</v>
      </c>
      <c r="X340" s="370"/>
      <c r="Y340" s="363"/>
      <c r="Z340" s="377"/>
      <c r="AA340" s="370"/>
    </row>
    <row r="341" spans="1:27" s="371" customFormat="1" ht="10.5" x14ac:dyDescent="0.2">
      <c r="A341" s="372">
        <v>339</v>
      </c>
      <c r="B341" s="373" t="s">
        <v>194</v>
      </c>
      <c r="C341" s="374"/>
      <c r="D341" s="370">
        <v>3</v>
      </c>
      <c r="E341" s="373" t="s">
        <v>214</v>
      </c>
      <c r="F341" s="374"/>
      <c r="G341" s="375">
        <f t="shared" si="111"/>
        <v>61.8</v>
      </c>
      <c r="H341" s="383">
        <v>61.8</v>
      </c>
      <c r="I341" s="376"/>
      <c r="J341" s="376"/>
      <c r="K341" s="376"/>
      <c r="L341" s="376">
        <f t="shared" si="120"/>
        <v>61.8</v>
      </c>
      <c r="M341" s="376"/>
      <c r="N341" s="374">
        <v>1982</v>
      </c>
      <c r="O341" s="375">
        <f t="shared" si="112"/>
        <v>61.8</v>
      </c>
      <c r="P341" s="376"/>
      <c r="Q341" s="376"/>
      <c r="R341" s="376">
        <f>G341</f>
        <v>61.8</v>
      </c>
      <c r="S341" s="376"/>
      <c r="T341" s="370">
        <v>1</v>
      </c>
      <c r="U341" s="377">
        <f t="shared" si="125"/>
        <v>61.8</v>
      </c>
      <c r="V341" s="378">
        <f t="shared" ref="V341:V345" si="129">H341</f>
        <v>61.8</v>
      </c>
      <c r="W341" s="370">
        <f t="shared" si="113"/>
        <v>0</v>
      </c>
      <c r="X341" s="370"/>
      <c r="Y341" s="363"/>
      <c r="Z341" s="377"/>
      <c r="AA341" s="370">
        <v>1</v>
      </c>
    </row>
    <row r="342" spans="1:27" s="371" customFormat="1" ht="10.5" x14ac:dyDescent="0.2">
      <c r="A342" s="372">
        <v>340</v>
      </c>
      <c r="B342" s="373" t="s">
        <v>194</v>
      </c>
      <c r="C342" s="374"/>
      <c r="D342" s="370">
        <v>4</v>
      </c>
      <c r="E342" s="373" t="s">
        <v>215</v>
      </c>
      <c r="F342" s="374">
        <v>3</v>
      </c>
      <c r="G342" s="375">
        <f t="shared" si="111"/>
        <v>54</v>
      </c>
      <c r="H342" s="376">
        <v>54</v>
      </c>
      <c r="I342" s="376"/>
      <c r="J342" s="376"/>
      <c r="K342" s="376"/>
      <c r="L342" s="376">
        <f t="shared" si="120"/>
        <v>54</v>
      </c>
      <c r="M342" s="376"/>
      <c r="N342" s="374">
        <v>1982</v>
      </c>
      <c r="O342" s="375">
        <f t="shared" si="112"/>
        <v>54</v>
      </c>
      <c r="P342" s="376"/>
      <c r="Q342" s="376">
        <f>G342</f>
        <v>54</v>
      </c>
      <c r="R342" s="376"/>
      <c r="S342" s="376"/>
      <c r="T342" s="370">
        <v>1</v>
      </c>
      <c r="U342" s="377">
        <f t="shared" si="125"/>
        <v>54</v>
      </c>
      <c r="V342" s="378">
        <f t="shared" si="129"/>
        <v>54</v>
      </c>
      <c r="W342" s="370">
        <f t="shared" si="113"/>
        <v>3</v>
      </c>
      <c r="X342" s="370"/>
      <c r="Y342" s="363"/>
      <c r="Z342" s="377"/>
      <c r="AA342" s="370">
        <v>1</v>
      </c>
    </row>
    <row r="343" spans="1:27" s="371" customFormat="1" ht="10.5" x14ac:dyDescent="0.2">
      <c r="A343" s="372">
        <v>341</v>
      </c>
      <c r="B343" s="373" t="s">
        <v>194</v>
      </c>
      <c r="C343" s="374"/>
      <c r="D343" s="370">
        <v>5</v>
      </c>
      <c r="E343" s="373" t="s">
        <v>216</v>
      </c>
      <c r="F343" s="374">
        <v>0</v>
      </c>
      <c r="G343" s="375">
        <f t="shared" si="111"/>
        <v>68</v>
      </c>
      <c r="H343" s="376"/>
      <c r="I343" s="376"/>
      <c r="J343" s="376">
        <v>68</v>
      </c>
      <c r="K343" s="376"/>
      <c r="L343" s="376">
        <f t="shared" si="120"/>
        <v>68</v>
      </c>
      <c r="M343" s="376"/>
      <c r="N343" s="374">
        <v>1982</v>
      </c>
      <c r="O343" s="375">
        <f t="shared" si="112"/>
        <v>68</v>
      </c>
      <c r="P343" s="376"/>
      <c r="Q343" s="376"/>
      <c r="R343" s="376">
        <f>G343</f>
        <v>68</v>
      </c>
      <c r="S343" s="376"/>
      <c r="T343" s="370">
        <v>1</v>
      </c>
      <c r="U343" s="377">
        <f t="shared" si="125"/>
        <v>68</v>
      </c>
      <c r="V343" s="378">
        <f t="shared" si="129"/>
        <v>0</v>
      </c>
      <c r="W343" s="370">
        <f t="shared" si="113"/>
        <v>0</v>
      </c>
      <c r="X343" s="370"/>
      <c r="Y343" s="363"/>
      <c r="Z343" s="377"/>
      <c r="AA343" s="370"/>
    </row>
    <row r="344" spans="1:27" s="371" customFormat="1" ht="10.5" x14ac:dyDescent="0.2">
      <c r="A344" s="372">
        <v>342</v>
      </c>
      <c r="B344" s="373" t="s">
        <v>194</v>
      </c>
      <c r="C344" s="374"/>
      <c r="D344" s="370">
        <v>6</v>
      </c>
      <c r="E344" s="373" t="s">
        <v>217</v>
      </c>
      <c r="F344" s="374">
        <v>2</v>
      </c>
      <c r="G344" s="375">
        <f t="shared" si="111"/>
        <v>54</v>
      </c>
      <c r="H344" s="376">
        <v>54</v>
      </c>
      <c r="I344" s="376"/>
      <c r="J344" s="376"/>
      <c r="K344" s="376"/>
      <c r="L344" s="376">
        <f t="shared" si="120"/>
        <v>54</v>
      </c>
      <c r="M344" s="376"/>
      <c r="N344" s="374">
        <v>1982</v>
      </c>
      <c r="O344" s="375">
        <f t="shared" si="112"/>
        <v>54</v>
      </c>
      <c r="P344" s="376"/>
      <c r="Q344" s="376">
        <f>G344</f>
        <v>54</v>
      </c>
      <c r="R344" s="376"/>
      <c r="S344" s="376"/>
      <c r="T344" s="370">
        <v>1</v>
      </c>
      <c r="U344" s="377">
        <f t="shared" si="125"/>
        <v>54</v>
      </c>
      <c r="V344" s="378">
        <f t="shared" si="129"/>
        <v>54</v>
      </c>
      <c r="W344" s="370">
        <f t="shared" si="113"/>
        <v>2</v>
      </c>
      <c r="X344" s="370"/>
      <c r="Y344" s="363"/>
      <c r="Z344" s="377"/>
      <c r="AA344" s="370">
        <v>1</v>
      </c>
    </row>
    <row r="345" spans="1:27" s="371" customFormat="1" ht="10.5" x14ac:dyDescent="0.2">
      <c r="A345" s="372">
        <v>343</v>
      </c>
      <c r="B345" s="373" t="s">
        <v>194</v>
      </c>
      <c r="C345" s="374"/>
      <c r="D345" s="370">
        <v>7</v>
      </c>
      <c r="E345" s="76" t="s">
        <v>694</v>
      </c>
      <c r="F345" s="374">
        <v>2</v>
      </c>
      <c r="G345" s="375">
        <f t="shared" si="111"/>
        <v>68.3</v>
      </c>
      <c r="H345" s="376">
        <v>68.3</v>
      </c>
      <c r="I345" s="376"/>
      <c r="J345" s="376"/>
      <c r="K345" s="376"/>
      <c r="L345" s="376">
        <f t="shared" si="120"/>
        <v>68.3</v>
      </c>
      <c r="M345" s="376"/>
      <c r="N345" s="374">
        <v>1982</v>
      </c>
      <c r="O345" s="375">
        <f t="shared" si="112"/>
        <v>68.3</v>
      </c>
      <c r="P345" s="376"/>
      <c r="Q345" s="376"/>
      <c r="R345" s="376">
        <f>G345</f>
        <v>68.3</v>
      </c>
      <c r="S345" s="376"/>
      <c r="T345" s="370">
        <v>1</v>
      </c>
      <c r="U345" s="377">
        <f t="shared" si="125"/>
        <v>68.3</v>
      </c>
      <c r="V345" s="378">
        <f t="shared" si="129"/>
        <v>68.3</v>
      </c>
      <c r="W345" s="370">
        <f t="shared" si="113"/>
        <v>2</v>
      </c>
      <c r="X345" s="370"/>
      <c r="Y345" s="363"/>
      <c r="Z345" s="377"/>
      <c r="AA345" s="370">
        <v>1</v>
      </c>
    </row>
    <row r="346" spans="1:27" s="371" customFormat="1" ht="10.5" x14ac:dyDescent="0.2">
      <c r="A346" s="372">
        <v>344</v>
      </c>
      <c r="B346" s="373" t="s">
        <v>194</v>
      </c>
      <c r="C346" s="374"/>
      <c r="D346" s="370">
        <v>8</v>
      </c>
      <c r="E346" s="373" t="s">
        <v>218</v>
      </c>
      <c r="F346" s="374">
        <v>1</v>
      </c>
      <c r="G346" s="375">
        <f t="shared" si="111"/>
        <v>53.9</v>
      </c>
      <c r="H346" s="376"/>
      <c r="I346" s="376">
        <v>53.9</v>
      </c>
      <c r="J346" s="376"/>
      <c r="K346" s="376"/>
      <c r="L346" s="376">
        <f t="shared" si="120"/>
        <v>53.9</v>
      </c>
      <c r="M346" s="376"/>
      <c r="N346" s="374">
        <v>1982</v>
      </c>
      <c r="O346" s="375">
        <f t="shared" si="112"/>
        <v>53.9</v>
      </c>
      <c r="P346" s="376"/>
      <c r="Q346" s="376">
        <f>G346</f>
        <v>53.9</v>
      </c>
      <c r="R346" s="376"/>
      <c r="S346" s="376"/>
      <c r="T346" s="370">
        <v>1</v>
      </c>
      <c r="U346" s="377">
        <f t="shared" si="125"/>
        <v>53.9</v>
      </c>
      <c r="V346" s="378"/>
      <c r="W346" s="370">
        <f t="shared" si="113"/>
        <v>1</v>
      </c>
      <c r="X346" s="370"/>
      <c r="Y346" s="363"/>
      <c r="Z346" s="377"/>
      <c r="AA346" s="370"/>
    </row>
    <row r="347" spans="1:27" s="371" customFormat="1" ht="10.5" x14ac:dyDescent="0.2">
      <c r="A347" s="372">
        <v>345</v>
      </c>
      <c r="B347" s="373" t="s">
        <v>194</v>
      </c>
      <c r="C347" s="374"/>
      <c r="D347" s="370">
        <v>9</v>
      </c>
      <c r="E347" s="373" t="s">
        <v>219</v>
      </c>
      <c r="F347" s="374">
        <v>2</v>
      </c>
      <c r="G347" s="375">
        <f t="shared" si="111"/>
        <v>67.900000000000006</v>
      </c>
      <c r="H347" s="376"/>
      <c r="I347" s="376">
        <v>67.900000000000006</v>
      </c>
      <c r="J347" s="376"/>
      <c r="K347" s="376"/>
      <c r="L347" s="376">
        <f t="shared" si="120"/>
        <v>67.900000000000006</v>
      </c>
      <c r="M347" s="376"/>
      <c r="N347" s="374">
        <v>1982</v>
      </c>
      <c r="O347" s="375">
        <f t="shared" si="112"/>
        <v>67.900000000000006</v>
      </c>
      <c r="P347" s="376"/>
      <c r="Q347" s="376"/>
      <c r="R347" s="376">
        <f>G347</f>
        <v>67.900000000000006</v>
      </c>
      <c r="S347" s="376"/>
      <c r="T347" s="370">
        <v>1</v>
      </c>
      <c r="U347" s="377">
        <f t="shared" si="125"/>
        <v>67.900000000000006</v>
      </c>
      <c r="V347" s="378"/>
      <c r="W347" s="370">
        <f t="shared" si="113"/>
        <v>2</v>
      </c>
      <c r="X347" s="370"/>
      <c r="Y347" s="363"/>
      <c r="Z347" s="377"/>
      <c r="AA347" s="370"/>
    </row>
    <row r="348" spans="1:27" s="371" customFormat="1" ht="10.5" x14ac:dyDescent="0.2">
      <c r="A348" s="372">
        <v>346</v>
      </c>
      <c r="B348" s="373" t="s">
        <v>194</v>
      </c>
      <c r="C348" s="374"/>
      <c r="D348" s="370">
        <v>10</v>
      </c>
      <c r="E348" s="373"/>
      <c r="F348" s="374">
        <v>1</v>
      </c>
      <c r="G348" s="375">
        <f t="shared" si="111"/>
        <v>56.9</v>
      </c>
      <c r="H348" s="376"/>
      <c r="I348" s="376"/>
      <c r="J348" s="376">
        <v>56.9</v>
      </c>
      <c r="K348" s="376"/>
      <c r="L348" s="376">
        <f t="shared" si="120"/>
        <v>56.9</v>
      </c>
      <c r="M348" s="376"/>
      <c r="N348" s="374">
        <v>1982</v>
      </c>
      <c r="O348" s="375">
        <f t="shared" si="112"/>
        <v>56.9</v>
      </c>
      <c r="P348" s="376"/>
      <c r="Q348" s="376">
        <f>G348</f>
        <v>56.9</v>
      </c>
      <c r="R348" s="376"/>
      <c r="S348" s="376"/>
      <c r="T348" s="370">
        <v>1</v>
      </c>
      <c r="U348" s="377">
        <f t="shared" si="125"/>
        <v>56.9</v>
      </c>
      <c r="V348" s="378"/>
      <c r="W348" s="370">
        <v>4</v>
      </c>
      <c r="X348" s="370"/>
      <c r="Y348" s="363"/>
      <c r="Z348" s="377"/>
      <c r="AA348" s="370"/>
    </row>
    <row r="349" spans="1:27" s="371" customFormat="1" ht="10.5" x14ac:dyDescent="0.2">
      <c r="A349" s="372">
        <v>347</v>
      </c>
      <c r="B349" s="373" t="s">
        <v>194</v>
      </c>
      <c r="C349" s="374"/>
      <c r="D349" s="370">
        <v>11</v>
      </c>
      <c r="E349" s="76" t="s">
        <v>747</v>
      </c>
      <c r="F349" s="374">
        <v>3</v>
      </c>
      <c r="G349" s="375">
        <f t="shared" si="111"/>
        <v>67.900000000000006</v>
      </c>
      <c r="H349" s="376"/>
      <c r="I349" s="376">
        <v>67.900000000000006</v>
      </c>
      <c r="J349" s="376"/>
      <c r="K349" s="376"/>
      <c r="L349" s="376">
        <f t="shared" si="120"/>
        <v>67.900000000000006</v>
      </c>
      <c r="M349" s="376"/>
      <c r="N349" s="374">
        <v>1982</v>
      </c>
      <c r="O349" s="375">
        <f t="shared" si="112"/>
        <v>67.900000000000006</v>
      </c>
      <c r="P349" s="376"/>
      <c r="Q349" s="376"/>
      <c r="R349" s="376">
        <f>G349</f>
        <v>67.900000000000006</v>
      </c>
      <c r="S349" s="376"/>
      <c r="T349" s="370">
        <v>1</v>
      </c>
      <c r="U349" s="377">
        <f t="shared" si="125"/>
        <v>67.900000000000006</v>
      </c>
      <c r="V349" s="378"/>
      <c r="W349" s="370">
        <f t="shared" si="113"/>
        <v>3</v>
      </c>
      <c r="X349" s="370"/>
      <c r="Y349" s="363"/>
      <c r="Z349" s="377"/>
      <c r="AA349" s="370"/>
    </row>
    <row r="350" spans="1:27" s="371" customFormat="1" ht="10.5" x14ac:dyDescent="0.2">
      <c r="A350" s="372">
        <v>348</v>
      </c>
      <c r="B350" s="373" t="s">
        <v>194</v>
      </c>
      <c r="C350" s="374"/>
      <c r="D350" s="370">
        <v>12</v>
      </c>
      <c r="E350" s="373" t="s">
        <v>566</v>
      </c>
      <c r="F350" s="374">
        <v>5</v>
      </c>
      <c r="G350" s="375">
        <f t="shared" si="111"/>
        <v>55.5</v>
      </c>
      <c r="H350" s="376"/>
      <c r="I350" s="376">
        <v>55.5</v>
      </c>
      <c r="J350" s="376"/>
      <c r="K350" s="376"/>
      <c r="L350" s="376">
        <f t="shared" si="120"/>
        <v>55.5</v>
      </c>
      <c r="M350" s="376"/>
      <c r="N350" s="374">
        <v>1982</v>
      </c>
      <c r="O350" s="375">
        <f t="shared" si="112"/>
        <v>55.5</v>
      </c>
      <c r="P350" s="376"/>
      <c r="Q350" s="376">
        <f>G350</f>
        <v>55.5</v>
      </c>
      <c r="R350" s="376"/>
      <c r="S350" s="376"/>
      <c r="T350" s="370">
        <v>1</v>
      </c>
      <c r="U350" s="377">
        <f t="shared" si="125"/>
        <v>55.5</v>
      </c>
      <c r="V350" s="378"/>
      <c r="W350" s="370">
        <f t="shared" si="113"/>
        <v>5</v>
      </c>
      <c r="X350" s="370"/>
      <c r="Y350" s="363"/>
      <c r="Z350" s="377"/>
      <c r="AA350" s="370"/>
    </row>
    <row r="351" spans="1:27" s="371" customFormat="1" ht="10.5" x14ac:dyDescent="0.2">
      <c r="A351" s="372">
        <v>349</v>
      </c>
      <c r="B351" s="373" t="s">
        <v>194</v>
      </c>
      <c r="C351" s="386">
        <v>12</v>
      </c>
      <c r="D351" s="370">
        <v>1</v>
      </c>
      <c r="E351" s="373" t="s">
        <v>514</v>
      </c>
      <c r="F351" s="374">
        <v>2</v>
      </c>
      <c r="G351" s="375">
        <f t="shared" si="111"/>
        <v>71.2</v>
      </c>
      <c r="H351" s="376">
        <v>71.2</v>
      </c>
      <c r="I351" s="376"/>
      <c r="J351" s="376"/>
      <c r="K351" s="376"/>
      <c r="L351" s="376">
        <f t="shared" si="120"/>
        <v>71.2</v>
      </c>
      <c r="M351" s="376"/>
      <c r="N351" s="374">
        <v>1980</v>
      </c>
      <c r="O351" s="375">
        <f t="shared" si="112"/>
        <v>71.2</v>
      </c>
      <c r="P351" s="376"/>
      <c r="Q351" s="376"/>
      <c r="R351" s="376">
        <f>G351</f>
        <v>71.2</v>
      </c>
      <c r="S351" s="376"/>
      <c r="T351" s="370">
        <v>1</v>
      </c>
      <c r="U351" s="377">
        <f t="shared" si="125"/>
        <v>71.2</v>
      </c>
      <c r="V351" s="378"/>
      <c r="W351" s="370">
        <f t="shared" si="113"/>
        <v>2</v>
      </c>
      <c r="X351" s="370"/>
      <c r="Y351" s="363"/>
      <c r="Z351" s="377"/>
      <c r="AA351" s="370"/>
    </row>
    <row r="352" spans="1:27" s="371" customFormat="1" ht="10.5" x14ac:dyDescent="0.2">
      <c r="A352" s="372">
        <v>350</v>
      </c>
      <c r="B352" s="373" t="s">
        <v>194</v>
      </c>
      <c r="C352" s="374"/>
      <c r="D352" s="370">
        <v>2</v>
      </c>
      <c r="E352" s="373" t="s">
        <v>515</v>
      </c>
      <c r="F352" s="374">
        <v>3</v>
      </c>
      <c r="G352" s="375">
        <f t="shared" si="111"/>
        <v>57.1</v>
      </c>
      <c r="H352" s="376">
        <v>57.1</v>
      </c>
      <c r="I352" s="376"/>
      <c r="J352" s="376"/>
      <c r="K352" s="376"/>
      <c r="L352" s="376">
        <f t="shared" si="120"/>
        <v>57.1</v>
      </c>
      <c r="M352" s="376"/>
      <c r="N352" s="374">
        <v>1980</v>
      </c>
      <c r="O352" s="375">
        <f t="shared" si="112"/>
        <v>57.1</v>
      </c>
      <c r="P352" s="376"/>
      <c r="Q352" s="376">
        <f>G352</f>
        <v>57.1</v>
      </c>
      <c r="R352" s="376"/>
      <c r="S352" s="376"/>
      <c r="T352" s="370">
        <v>1</v>
      </c>
      <c r="U352" s="377">
        <f t="shared" si="125"/>
        <v>57.1</v>
      </c>
      <c r="V352" s="378">
        <f t="shared" ref="V352" si="130">H352</f>
        <v>57.1</v>
      </c>
      <c r="W352" s="370">
        <f>F352</f>
        <v>3</v>
      </c>
      <c r="X352" s="370"/>
      <c r="Y352" s="363"/>
      <c r="Z352" s="377"/>
      <c r="AA352" s="370">
        <v>1</v>
      </c>
    </row>
    <row r="353" spans="1:27" s="371" customFormat="1" ht="10.5" x14ac:dyDescent="0.2">
      <c r="A353" s="372">
        <v>351</v>
      </c>
      <c r="B353" s="373" t="s">
        <v>194</v>
      </c>
      <c r="C353" s="374"/>
      <c r="D353" s="370">
        <v>3</v>
      </c>
      <c r="E353" s="76" t="s">
        <v>803</v>
      </c>
      <c r="F353" s="374">
        <v>2</v>
      </c>
      <c r="G353" s="375">
        <f t="shared" ref="G353:G418" si="131">H353+I353+J353+K353</f>
        <v>71.400000000000006</v>
      </c>
      <c r="H353" s="376"/>
      <c r="I353" s="376">
        <v>71.400000000000006</v>
      </c>
      <c r="J353" s="376"/>
      <c r="K353" s="376"/>
      <c r="L353" s="376">
        <f t="shared" si="120"/>
        <v>71.400000000000006</v>
      </c>
      <c r="M353" s="376"/>
      <c r="N353" s="374">
        <v>1980</v>
      </c>
      <c r="O353" s="375">
        <f t="shared" ref="O353:O418" si="132">P353+Q353+R353+S353</f>
        <v>71.400000000000006</v>
      </c>
      <c r="P353" s="376"/>
      <c r="Q353" s="376"/>
      <c r="R353" s="376">
        <f>G353</f>
        <v>71.400000000000006</v>
      </c>
      <c r="S353" s="376"/>
      <c r="T353" s="370">
        <v>1</v>
      </c>
      <c r="U353" s="377">
        <f t="shared" si="125"/>
        <v>71.400000000000006</v>
      </c>
      <c r="V353" s="378"/>
      <c r="W353" s="370">
        <f t="shared" ref="W353:W403" si="133">F353</f>
        <v>2</v>
      </c>
      <c r="X353" s="370"/>
      <c r="Y353" s="363"/>
      <c r="Z353" s="377"/>
      <c r="AA353" s="370"/>
    </row>
    <row r="354" spans="1:27" s="371" customFormat="1" ht="10.5" x14ac:dyDescent="0.2">
      <c r="A354" s="372">
        <v>352</v>
      </c>
      <c r="B354" s="373" t="s">
        <v>194</v>
      </c>
      <c r="C354" s="374"/>
      <c r="D354" s="370">
        <v>4</v>
      </c>
      <c r="E354" s="373" t="s">
        <v>221</v>
      </c>
      <c r="F354" s="374">
        <v>2</v>
      </c>
      <c r="G354" s="375">
        <f t="shared" si="131"/>
        <v>57</v>
      </c>
      <c r="H354" s="376">
        <v>57</v>
      </c>
      <c r="I354" s="376"/>
      <c r="J354" s="376"/>
      <c r="K354" s="376"/>
      <c r="L354" s="376">
        <f t="shared" si="120"/>
        <v>57</v>
      </c>
      <c r="M354" s="376"/>
      <c r="N354" s="374">
        <v>1980</v>
      </c>
      <c r="O354" s="375">
        <f t="shared" si="132"/>
        <v>57</v>
      </c>
      <c r="P354" s="376"/>
      <c r="Q354" s="376">
        <f>G354</f>
        <v>57</v>
      </c>
      <c r="R354" s="376"/>
      <c r="S354" s="376"/>
      <c r="T354" s="370">
        <v>1</v>
      </c>
      <c r="U354" s="377">
        <f t="shared" si="125"/>
        <v>57</v>
      </c>
      <c r="V354" s="378"/>
      <c r="W354" s="370">
        <f t="shared" si="133"/>
        <v>2</v>
      </c>
      <c r="X354" s="370"/>
      <c r="Y354" s="363"/>
      <c r="Z354" s="377"/>
      <c r="AA354" s="370"/>
    </row>
    <row r="355" spans="1:27" s="371" customFormat="1" ht="10.5" x14ac:dyDescent="0.2">
      <c r="A355" s="372">
        <v>353</v>
      </c>
      <c r="B355" s="373" t="s">
        <v>194</v>
      </c>
      <c r="C355" s="374"/>
      <c r="D355" s="370">
        <v>5</v>
      </c>
      <c r="E355" s="373" t="s">
        <v>451</v>
      </c>
      <c r="F355" s="374">
        <v>3</v>
      </c>
      <c r="G355" s="375">
        <f t="shared" si="131"/>
        <v>71</v>
      </c>
      <c r="H355" s="376">
        <v>71</v>
      </c>
      <c r="I355" s="376"/>
      <c r="J355" s="376"/>
      <c r="K355" s="376"/>
      <c r="L355" s="376">
        <f t="shared" si="120"/>
        <v>71</v>
      </c>
      <c r="M355" s="376"/>
      <c r="N355" s="374">
        <v>1980</v>
      </c>
      <c r="O355" s="375">
        <f t="shared" si="132"/>
        <v>71</v>
      </c>
      <c r="P355" s="376"/>
      <c r="Q355" s="376"/>
      <c r="R355" s="376">
        <f>G355</f>
        <v>71</v>
      </c>
      <c r="S355" s="376"/>
      <c r="T355" s="370">
        <v>1</v>
      </c>
      <c r="U355" s="377">
        <f t="shared" si="125"/>
        <v>71</v>
      </c>
      <c r="V355" s="378">
        <f t="shared" ref="V355:V356" si="134">H355</f>
        <v>71</v>
      </c>
      <c r="W355" s="370">
        <f t="shared" si="133"/>
        <v>3</v>
      </c>
      <c r="X355" s="370"/>
      <c r="Y355" s="363"/>
      <c r="Z355" s="377"/>
      <c r="AA355" s="370">
        <v>1</v>
      </c>
    </row>
    <row r="356" spans="1:27" s="371" customFormat="1" ht="10.5" x14ac:dyDescent="0.2">
      <c r="A356" s="372">
        <v>354</v>
      </c>
      <c r="B356" s="373" t="s">
        <v>194</v>
      </c>
      <c r="C356" s="374"/>
      <c r="D356" s="370">
        <v>8</v>
      </c>
      <c r="E356" s="373" t="s">
        <v>222</v>
      </c>
      <c r="F356" s="374">
        <v>3</v>
      </c>
      <c r="G356" s="375">
        <f t="shared" si="131"/>
        <v>57.3</v>
      </c>
      <c r="H356" s="376">
        <v>57.3</v>
      </c>
      <c r="I356" s="376"/>
      <c r="J356" s="376"/>
      <c r="K356" s="376"/>
      <c r="L356" s="376">
        <f t="shared" si="120"/>
        <v>57.3</v>
      </c>
      <c r="M356" s="376"/>
      <c r="N356" s="374">
        <v>1980</v>
      </c>
      <c r="O356" s="375">
        <f t="shared" si="132"/>
        <v>57.3</v>
      </c>
      <c r="P356" s="376"/>
      <c r="Q356" s="376">
        <f>G356</f>
        <v>57.3</v>
      </c>
      <c r="R356" s="376"/>
      <c r="S356" s="376"/>
      <c r="T356" s="370">
        <v>1</v>
      </c>
      <c r="U356" s="377">
        <f t="shared" si="125"/>
        <v>57.3</v>
      </c>
      <c r="V356" s="378">
        <f t="shared" si="134"/>
        <v>57.3</v>
      </c>
      <c r="W356" s="370">
        <f t="shared" si="133"/>
        <v>3</v>
      </c>
      <c r="X356" s="370"/>
      <c r="Y356" s="363"/>
      <c r="Z356" s="377"/>
      <c r="AA356" s="370">
        <v>1</v>
      </c>
    </row>
    <row r="357" spans="1:27" s="371" customFormat="1" ht="10.5" x14ac:dyDescent="0.2">
      <c r="A357" s="372">
        <v>355</v>
      </c>
      <c r="B357" s="373" t="s">
        <v>194</v>
      </c>
      <c r="C357" s="374"/>
      <c r="D357" s="370">
        <v>6</v>
      </c>
      <c r="E357" s="373" t="s">
        <v>516</v>
      </c>
      <c r="F357" s="374">
        <v>7</v>
      </c>
      <c r="G357" s="375">
        <f t="shared" si="131"/>
        <v>71</v>
      </c>
      <c r="H357" s="376">
        <v>71</v>
      </c>
      <c r="I357" s="376"/>
      <c r="J357" s="376"/>
      <c r="K357" s="376"/>
      <c r="L357" s="376">
        <f t="shared" si="120"/>
        <v>71</v>
      </c>
      <c r="M357" s="376"/>
      <c r="N357" s="374">
        <v>1980</v>
      </c>
      <c r="O357" s="375">
        <f t="shared" si="132"/>
        <v>71</v>
      </c>
      <c r="P357" s="376"/>
      <c r="Q357" s="376"/>
      <c r="R357" s="376">
        <f>G357</f>
        <v>71</v>
      </c>
      <c r="S357" s="376"/>
      <c r="T357" s="370">
        <v>1</v>
      </c>
      <c r="U357" s="377">
        <f t="shared" si="125"/>
        <v>71</v>
      </c>
      <c r="V357" s="378"/>
      <c r="W357" s="370">
        <f t="shared" si="133"/>
        <v>7</v>
      </c>
      <c r="X357" s="370"/>
      <c r="Y357" s="363"/>
      <c r="Z357" s="377"/>
      <c r="AA357" s="370"/>
    </row>
    <row r="358" spans="1:27" s="371" customFormat="1" ht="10.5" x14ac:dyDescent="0.2">
      <c r="A358" s="372">
        <v>356</v>
      </c>
      <c r="B358" s="373" t="s">
        <v>194</v>
      </c>
      <c r="C358" s="374"/>
      <c r="D358" s="370">
        <v>7</v>
      </c>
      <c r="E358" s="373" t="s">
        <v>535</v>
      </c>
      <c r="F358" s="374">
        <v>2</v>
      </c>
      <c r="G358" s="375">
        <f t="shared" si="131"/>
        <v>57.3</v>
      </c>
      <c r="H358" s="376">
        <v>57.3</v>
      </c>
      <c r="I358" s="376"/>
      <c r="J358" s="376"/>
      <c r="K358" s="376"/>
      <c r="L358" s="376">
        <f t="shared" si="120"/>
        <v>57.3</v>
      </c>
      <c r="M358" s="376"/>
      <c r="N358" s="374">
        <v>1980</v>
      </c>
      <c r="O358" s="375">
        <f t="shared" si="132"/>
        <v>57.3</v>
      </c>
      <c r="P358" s="376"/>
      <c r="Q358" s="376">
        <f>G358</f>
        <v>57.3</v>
      </c>
      <c r="R358" s="376"/>
      <c r="S358" s="376"/>
      <c r="T358" s="370">
        <v>1</v>
      </c>
      <c r="U358" s="377">
        <f t="shared" si="125"/>
        <v>57.3</v>
      </c>
      <c r="V358" s="378"/>
      <c r="W358" s="370">
        <f t="shared" si="133"/>
        <v>2</v>
      </c>
      <c r="X358" s="370"/>
      <c r="Y358" s="363"/>
      <c r="Z358" s="377"/>
      <c r="AA358" s="370"/>
    </row>
    <row r="359" spans="1:27" s="371" customFormat="1" ht="10.5" x14ac:dyDescent="0.2">
      <c r="A359" s="372">
        <v>357</v>
      </c>
      <c r="B359" s="373" t="s">
        <v>194</v>
      </c>
      <c r="C359" s="374"/>
      <c r="D359" s="370">
        <v>9</v>
      </c>
      <c r="E359" s="373" t="s">
        <v>689</v>
      </c>
      <c r="F359" s="374">
        <v>0</v>
      </c>
      <c r="G359" s="375">
        <f t="shared" si="131"/>
        <v>70.7</v>
      </c>
      <c r="H359" s="376"/>
      <c r="I359" s="376">
        <v>70.7</v>
      </c>
      <c r="J359" s="376"/>
      <c r="K359" s="376"/>
      <c r="L359" s="376">
        <f t="shared" si="120"/>
        <v>70.7</v>
      </c>
      <c r="M359" s="376"/>
      <c r="N359" s="374">
        <v>1980</v>
      </c>
      <c r="O359" s="375">
        <f t="shared" si="132"/>
        <v>70.7</v>
      </c>
      <c r="P359" s="376"/>
      <c r="Q359" s="376"/>
      <c r="R359" s="376">
        <f>G359</f>
        <v>70.7</v>
      </c>
      <c r="S359" s="376"/>
      <c r="T359" s="370">
        <v>1</v>
      </c>
      <c r="U359" s="377">
        <f t="shared" si="125"/>
        <v>70.7</v>
      </c>
      <c r="V359" s="378"/>
      <c r="W359" s="370">
        <f t="shared" si="133"/>
        <v>0</v>
      </c>
      <c r="X359" s="370"/>
      <c r="Y359" s="363"/>
      <c r="Z359" s="377"/>
      <c r="AA359" s="370"/>
    </row>
    <row r="360" spans="1:27" s="371" customFormat="1" ht="10.5" x14ac:dyDescent="0.2">
      <c r="A360" s="372">
        <v>358</v>
      </c>
      <c r="B360" s="373" t="s">
        <v>194</v>
      </c>
      <c r="C360" s="374"/>
      <c r="D360" s="370">
        <v>10</v>
      </c>
      <c r="E360" s="373" t="s">
        <v>517</v>
      </c>
      <c r="F360" s="374">
        <v>2</v>
      </c>
      <c r="G360" s="375">
        <f t="shared" si="131"/>
        <v>57</v>
      </c>
      <c r="H360" s="376"/>
      <c r="I360" s="376">
        <v>57</v>
      </c>
      <c r="J360" s="376"/>
      <c r="K360" s="376"/>
      <c r="L360" s="376">
        <f t="shared" si="120"/>
        <v>57</v>
      </c>
      <c r="M360" s="376"/>
      <c r="N360" s="374">
        <v>1980</v>
      </c>
      <c r="O360" s="375">
        <f t="shared" si="132"/>
        <v>57</v>
      </c>
      <c r="P360" s="376"/>
      <c r="Q360" s="376">
        <f>G360</f>
        <v>57</v>
      </c>
      <c r="R360" s="376"/>
      <c r="S360" s="376"/>
      <c r="T360" s="370">
        <v>1</v>
      </c>
      <c r="U360" s="377">
        <f t="shared" si="125"/>
        <v>57</v>
      </c>
      <c r="V360" s="378"/>
      <c r="W360" s="370">
        <f t="shared" si="133"/>
        <v>2</v>
      </c>
      <c r="X360" s="370"/>
      <c r="Y360" s="363"/>
      <c r="Z360" s="377"/>
      <c r="AA360" s="370"/>
    </row>
    <row r="361" spans="1:27" s="371" customFormat="1" ht="10.5" x14ac:dyDescent="0.2">
      <c r="A361" s="372">
        <v>359</v>
      </c>
      <c r="B361" s="373" t="s">
        <v>194</v>
      </c>
      <c r="C361" s="374"/>
      <c r="D361" s="370">
        <v>11</v>
      </c>
      <c r="E361" s="373" t="s">
        <v>676</v>
      </c>
      <c r="F361" s="374">
        <v>6</v>
      </c>
      <c r="G361" s="375">
        <f t="shared" si="131"/>
        <v>70.900000000000006</v>
      </c>
      <c r="H361" s="376">
        <v>70.900000000000006</v>
      </c>
      <c r="I361" s="376"/>
      <c r="J361" s="376"/>
      <c r="K361" s="376"/>
      <c r="L361" s="376">
        <f t="shared" si="120"/>
        <v>70.900000000000006</v>
      </c>
      <c r="M361" s="376"/>
      <c r="N361" s="374">
        <v>1980</v>
      </c>
      <c r="O361" s="375">
        <f t="shared" si="132"/>
        <v>70.900000000000006</v>
      </c>
      <c r="P361" s="376"/>
      <c r="Q361" s="376"/>
      <c r="R361" s="376">
        <f>G361</f>
        <v>70.900000000000006</v>
      </c>
      <c r="S361" s="376"/>
      <c r="T361" s="370">
        <v>1</v>
      </c>
      <c r="U361" s="377">
        <f t="shared" si="125"/>
        <v>70.900000000000006</v>
      </c>
      <c r="V361" s="378">
        <f t="shared" ref="V361" si="135">H361</f>
        <v>70.900000000000006</v>
      </c>
      <c r="W361" s="370">
        <f t="shared" si="133"/>
        <v>6</v>
      </c>
      <c r="X361" s="370"/>
      <c r="Y361" s="363"/>
      <c r="Z361" s="377"/>
      <c r="AA361" s="370">
        <v>1</v>
      </c>
    </row>
    <row r="362" spans="1:27" s="371" customFormat="1" ht="10.5" x14ac:dyDescent="0.2">
      <c r="A362" s="372">
        <v>360</v>
      </c>
      <c r="B362" s="373" t="s">
        <v>194</v>
      </c>
      <c r="C362" s="374"/>
      <c r="D362" s="370">
        <v>12</v>
      </c>
      <c r="E362" s="373"/>
      <c r="F362" s="374">
        <v>1</v>
      </c>
      <c r="G362" s="375">
        <f t="shared" si="131"/>
        <v>57.2</v>
      </c>
      <c r="H362" s="376"/>
      <c r="I362" s="376">
        <v>57.2</v>
      </c>
      <c r="J362" s="376"/>
      <c r="K362" s="376"/>
      <c r="L362" s="376">
        <f t="shared" si="120"/>
        <v>57.2</v>
      </c>
      <c r="M362" s="376"/>
      <c r="N362" s="374">
        <v>1980</v>
      </c>
      <c r="O362" s="375">
        <f t="shared" si="132"/>
        <v>57.2</v>
      </c>
      <c r="P362" s="376"/>
      <c r="Q362" s="376">
        <f>G362</f>
        <v>57.2</v>
      </c>
      <c r="R362" s="376"/>
      <c r="S362" s="376"/>
      <c r="T362" s="370">
        <v>1</v>
      </c>
      <c r="U362" s="377">
        <f t="shared" si="125"/>
        <v>57.2</v>
      </c>
      <c r="V362" s="378"/>
      <c r="W362" s="370">
        <f t="shared" si="133"/>
        <v>1</v>
      </c>
      <c r="X362" s="370"/>
      <c r="Y362" s="363"/>
      <c r="Z362" s="377"/>
      <c r="AA362" s="370"/>
    </row>
    <row r="363" spans="1:27" s="371" customFormat="1" ht="10.5" x14ac:dyDescent="0.2">
      <c r="A363" s="372">
        <v>361</v>
      </c>
      <c r="B363" s="373" t="s">
        <v>194</v>
      </c>
      <c r="C363" s="386">
        <v>13</v>
      </c>
      <c r="D363" s="370">
        <v>1</v>
      </c>
      <c r="E363" s="373" t="s">
        <v>224</v>
      </c>
      <c r="F363" s="374">
        <v>4</v>
      </c>
      <c r="G363" s="375">
        <f t="shared" si="131"/>
        <v>70.900000000000006</v>
      </c>
      <c r="H363" s="376">
        <v>70.900000000000006</v>
      </c>
      <c r="I363" s="376"/>
      <c r="J363" s="376"/>
      <c r="K363" s="376"/>
      <c r="L363" s="376">
        <f t="shared" si="120"/>
        <v>70.900000000000006</v>
      </c>
      <c r="M363" s="376"/>
      <c r="N363" s="374">
        <v>1981</v>
      </c>
      <c r="O363" s="375">
        <f t="shared" si="132"/>
        <v>70.900000000000006</v>
      </c>
      <c r="P363" s="376"/>
      <c r="Q363" s="376"/>
      <c r="R363" s="376">
        <f>G363</f>
        <v>70.900000000000006</v>
      </c>
      <c r="S363" s="376"/>
      <c r="T363" s="370">
        <v>1</v>
      </c>
      <c r="U363" s="377">
        <f t="shared" si="125"/>
        <v>70.900000000000006</v>
      </c>
      <c r="V363" s="378">
        <f t="shared" si="125"/>
        <v>70.900000000000006</v>
      </c>
      <c r="W363" s="370">
        <f t="shared" si="133"/>
        <v>4</v>
      </c>
      <c r="X363" s="370"/>
      <c r="Y363" s="363"/>
      <c r="Z363" s="377"/>
      <c r="AA363" s="370">
        <v>1</v>
      </c>
    </row>
    <row r="364" spans="1:27" s="371" customFormat="1" ht="10.5" x14ac:dyDescent="0.2">
      <c r="A364" s="372">
        <v>362</v>
      </c>
      <c r="B364" s="373" t="s">
        <v>194</v>
      </c>
      <c r="C364" s="374"/>
      <c r="D364" s="370">
        <v>2</v>
      </c>
      <c r="E364" s="373" t="s">
        <v>602</v>
      </c>
      <c r="F364" s="374">
        <v>6</v>
      </c>
      <c r="G364" s="375">
        <f t="shared" si="131"/>
        <v>70.900000000000006</v>
      </c>
      <c r="H364" s="376">
        <v>70.900000000000006</v>
      </c>
      <c r="I364" s="376"/>
      <c r="J364" s="376"/>
      <c r="K364" s="376"/>
      <c r="L364" s="376">
        <f t="shared" si="120"/>
        <v>70.900000000000006</v>
      </c>
      <c r="M364" s="376"/>
      <c r="N364" s="374">
        <v>1981</v>
      </c>
      <c r="O364" s="375">
        <f t="shared" si="132"/>
        <v>70.900000000000006</v>
      </c>
      <c r="P364" s="376"/>
      <c r="Q364" s="376"/>
      <c r="R364" s="376">
        <f>G364</f>
        <v>70.900000000000006</v>
      </c>
      <c r="S364" s="376"/>
      <c r="T364" s="370">
        <v>1</v>
      </c>
      <c r="U364" s="377">
        <f t="shared" si="125"/>
        <v>70.900000000000006</v>
      </c>
      <c r="V364" s="378">
        <f t="shared" si="125"/>
        <v>70.900000000000006</v>
      </c>
      <c r="W364" s="370">
        <f t="shared" si="133"/>
        <v>6</v>
      </c>
      <c r="X364" s="370"/>
      <c r="Y364" s="363"/>
      <c r="Z364" s="377"/>
      <c r="AA364" s="370">
        <v>1</v>
      </c>
    </row>
    <row r="365" spans="1:27" s="371" customFormat="1" ht="10.5" x14ac:dyDescent="0.2">
      <c r="A365" s="372">
        <v>363</v>
      </c>
      <c r="B365" s="373" t="s">
        <v>194</v>
      </c>
      <c r="C365" s="374"/>
      <c r="D365" s="370">
        <v>3</v>
      </c>
      <c r="E365" s="373" t="s">
        <v>226</v>
      </c>
      <c r="F365" s="374">
        <v>3</v>
      </c>
      <c r="G365" s="375">
        <f t="shared" si="131"/>
        <v>57.3</v>
      </c>
      <c r="H365" s="376"/>
      <c r="I365" s="376">
        <v>57.3</v>
      </c>
      <c r="J365" s="376"/>
      <c r="K365" s="376"/>
      <c r="L365" s="376">
        <f t="shared" si="120"/>
        <v>57.3</v>
      </c>
      <c r="M365" s="376"/>
      <c r="N365" s="374">
        <v>1981</v>
      </c>
      <c r="O365" s="375">
        <f t="shared" si="132"/>
        <v>57.3</v>
      </c>
      <c r="P365" s="376"/>
      <c r="Q365" s="376">
        <f>G365</f>
        <v>57.3</v>
      </c>
      <c r="R365" s="376"/>
      <c r="S365" s="376"/>
      <c r="T365" s="370">
        <v>1</v>
      </c>
      <c r="U365" s="377">
        <f t="shared" si="125"/>
        <v>57.3</v>
      </c>
      <c r="V365" s="378"/>
      <c r="W365" s="370">
        <f t="shared" si="133"/>
        <v>3</v>
      </c>
      <c r="X365" s="370"/>
      <c r="Y365" s="363"/>
      <c r="Z365" s="377"/>
      <c r="AA365" s="370"/>
    </row>
    <row r="366" spans="1:27" s="371" customFormat="1" ht="10.5" x14ac:dyDescent="0.2">
      <c r="A366" s="372">
        <v>364</v>
      </c>
      <c r="B366" s="373" t="s">
        <v>194</v>
      </c>
      <c r="C366" s="374"/>
      <c r="D366" s="370">
        <v>4</v>
      </c>
      <c r="E366" s="76"/>
      <c r="F366" s="374">
        <v>4</v>
      </c>
      <c r="G366" s="375">
        <f t="shared" si="131"/>
        <v>57.2</v>
      </c>
      <c r="H366" s="376"/>
      <c r="I366" s="376"/>
      <c r="J366" s="376">
        <v>57.2</v>
      </c>
      <c r="K366" s="376"/>
      <c r="L366" s="376">
        <f t="shared" si="120"/>
        <v>57.2</v>
      </c>
      <c r="M366" s="376"/>
      <c r="N366" s="374">
        <v>1981</v>
      </c>
      <c r="O366" s="375">
        <f t="shared" si="132"/>
        <v>57.2</v>
      </c>
      <c r="P366" s="376"/>
      <c r="Q366" s="376">
        <f>G366</f>
        <v>57.2</v>
      </c>
      <c r="R366" s="376"/>
      <c r="S366" s="376"/>
      <c r="T366" s="370">
        <v>1</v>
      </c>
      <c r="U366" s="377">
        <f t="shared" si="125"/>
        <v>57.2</v>
      </c>
      <c r="V366" s="378"/>
      <c r="W366" s="370">
        <f t="shared" si="133"/>
        <v>4</v>
      </c>
      <c r="X366" s="370"/>
      <c r="Y366" s="363"/>
      <c r="Z366" s="377"/>
      <c r="AA366" s="370"/>
    </row>
    <row r="367" spans="1:27" s="371" customFormat="1" ht="10.5" x14ac:dyDescent="0.2">
      <c r="A367" s="372">
        <v>365</v>
      </c>
      <c r="B367" s="373" t="s">
        <v>194</v>
      </c>
      <c r="C367" s="374"/>
      <c r="D367" s="370">
        <v>5</v>
      </c>
      <c r="E367" s="373" t="s">
        <v>518</v>
      </c>
      <c r="F367" s="374">
        <v>7</v>
      </c>
      <c r="G367" s="375">
        <f t="shared" si="131"/>
        <v>71.3</v>
      </c>
      <c r="H367" s="376"/>
      <c r="I367" s="376">
        <v>71.3</v>
      </c>
      <c r="J367" s="376"/>
      <c r="K367" s="376"/>
      <c r="L367" s="376">
        <f t="shared" si="120"/>
        <v>71.3</v>
      </c>
      <c r="M367" s="376"/>
      <c r="N367" s="374">
        <v>1981</v>
      </c>
      <c r="O367" s="375">
        <f t="shared" si="132"/>
        <v>71.3</v>
      </c>
      <c r="P367" s="376"/>
      <c r="Q367" s="376"/>
      <c r="R367" s="376">
        <f>G367</f>
        <v>71.3</v>
      </c>
      <c r="S367" s="376"/>
      <c r="T367" s="370">
        <v>1</v>
      </c>
      <c r="U367" s="377">
        <f t="shared" si="125"/>
        <v>71.3</v>
      </c>
      <c r="V367" s="378"/>
      <c r="W367" s="370">
        <f t="shared" si="133"/>
        <v>7</v>
      </c>
      <c r="X367" s="370"/>
      <c r="Y367" s="363"/>
      <c r="Z367" s="377"/>
      <c r="AA367" s="370"/>
    </row>
    <row r="368" spans="1:27" s="371" customFormat="1" ht="10.5" x14ac:dyDescent="0.2">
      <c r="A368" s="372">
        <v>366</v>
      </c>
      <c r="B368" s="373" t="s">
        <v>194</v>
      </c>
      <c r="C368" s="374"/>
      <c r="D368" s="370">
        <v>6</v>
      </c>
      <c r="E368" s="373" t="s">
        <v>463</v>
      </c>
      <c r="F368" s="374">
        <v>5</v>
      </c>
      <c r="G368" s="375">
        <f t="shared" si="131"/>
        <v>71.3</v>
      </c>
      <c r="H368" s="376"/>
      <c r="I368" s="376">
        <v>71.3</v>
      </c>
      <c r="J368" s="376"/>
      <c r="K368" s="376"/>
      <c r="L368" s="376">
        <f t="shared" si="120"/>
        <v>71.3</v>
      </c>
      <c r="M368" s="376"/>
      <c r="N368" s="374">
        <v>1981</v>
      </c>
      <c r="O368" s="375">
        <f t="shared" si="132"/>
        <v>71.3</v>
      </c>
      <c r="P368" s="376"/>
      <c r="Q368" s="376"/>
      <c r="R368" s="376">
        <f>G368</f>
        <v>71.3</v>
      </c>
      <c r="S368" s="376"/>
      <c r="T368" s="370">
        <v>1</v>
      </c>
      <c r="U368" s="377">
        <f t="shared" si="125"/>
        <v>71.3</v>
      </c>
      <c r="V368" s="378"/>
      <c r="W368" s="370">
        <f t="shared" si="133"/>
        <v>5</v>
      </c>
      <c r="X368" s="370"/>
      <c r="Y368" s="363"/>
      <c r="Z368" s="377"/>
      <c r="AA368" s="370"/>
    </row>
    <row r="369" spans="1:27" s="371" customFormat="1" ht="10.5" x14ac:dyDescent="0.2">
      <c r="A369" s="372">
        <v>367</v>
      </c>
      <c r="B369" s="373" t="s">
        <v>194</v>
      </c>
      <c r="C369" s="374"/>
      <c r="D369" s="370">
        <v>7</v>
      </c>
      <c r="E369" s="373" t="s">
        <v>227</v>
      </c>
      <c r="F369" s="374">
        <v>1</v>
      </c>
      <c r="G369" s="375">
        <f t="shared" si="131"/>
        <v>57.3</v>
      </c>
      <c r="H369" s="376">
        <v>57.3</v>
      </c>
      <c r="I369" s="376"/>
      <c r="J369" s="376"/>
      <c r="K369" s="376"/>
      <c r="L369" s="376">
        <f t="shared" si="120"/>
        <v>57.3</v>
      </c>
      <c r="M369" s="376"/>
      <c r="N369" s="374">
        <v>1981</v>
      </c>
      <c r="O369" s="375">
        <f t="shared" si="132"/>
        <v>57.3</v>
      </c>
      <c r="P369" s="376"/>
      <c r="Q369" s="376">
        <f>G369</f>
        <v>57.3</v>
      </c>
      <c r="R369" s="376"/>
      <c r="S369" s="376"/>
      <c r="T369" s="370">
        <v>1</v>
      </c>
      <c r="U369" s="377">
        <f t="shared" si="125"/>
        <v>57.3</v>
      </c>
      <c r="V369" s="378">
        <f t="shared" si="125"/>
        <v>57.3</v>
      </c>
      <c r="W369" s="370">
        <f t="shared" si="133"/>
        <v>1</v>
      </c>
      <c r="X369" s="370"/>
      <c r="Y369" s="363"/>
      <c r="Z369" s="377"/>
      <c r="AA369" s="370">
        <v>1</v>
      </c>
    </row>
    <row r="370" spans="1:27" s="371" customFormat="1" ht="10.5" x14ac:dyDescent="0.2">
      <c r="A370" s="372">
        <v>368</v>
      </c>
      <c r="B370" s="373" t="s">
        <v>194</v>
      </c>
      <c r="C370" s="374"/>
      <c r="D370" s="370">
        <v>8</v>
      </c>
      <c r="E370" s="373" t="s">
        <v>228</v>
      </c>
      <c r="F370" s="374">
        <v>2</v>
      </c>
      <c r="G370" s="375">
        <f t="shared" si="131"/>
        <v>57.4</v>
      </c>
      <c r="H370" s="376"/>
      <c r="I370" s="376">
        <v>57.4</v>
      </c>
      <c r="J370" s="376"/>
      <c r="K370" s="376"/>
      <c r="L370" s="376">
        <f t="shared" si="120"/>
        <v>57.4</v>
      </c>
      <c r="M370" s="376"/>
      <c r="N370" s="374">
        <v>1981</v>
      </c>
      <c r="O370" s="375">
        <f t="shared" si="132"/>
        <v>57.4</v>
      </c>
      <c r="P370" s="376"/>
      <c r="Q370" s="376">
        <f>G370</f>
        <v>57.4</v>
      </c>
      <c r="R370" s="376"/>
      <c r="S370" s="376"/>
      <c r="T370" s="370">
        <v>1</v>
      </c>
      <c r="U370" s="377">
        <f t="shared" si="125"/>
        <v>57.4</v>
      </c>
      <c r="V370" s="378"/>
      <c r="W370" s="370">
        <f t="shared" si="133"/>
        <v>2</v>
      </c>
      <c r="X370" s="370"/>
      <c r="Y370" s="363"/>
      <c r="Z370" s="377"/>
      <c r="AA370" s="370"/>
    </row>
    <row r="371" spans="1:27" s="371" customFormat="1" ht="10.5" x14ac:dyDescent="0.2">
      <c r="A371" s="372">
        <v>369</v>
      </c>
      <c r="B371" s="373" t="s">
        <v>194</v>
      </c>
      <c r="C371" s="374"/>
      <c r="D371" s="370">
        <v>9</v>
      </c>
      <c r="E371" s="76" t="s">
        <v>523</v>
      </c>
      <c r="F371" s="374">
        <v>7</v>
      </c>
      <c r="G371" s="375">
        <f t="shared" si="131"/>
        <v>68</v>
      </c>
      <c r="H371" s="376">
        <v>68</v>
      </c>
      <c r="I371" s="376"/>
      <c r="J371" s="376"/>
      <c r="K371" s="376"/>
      <c r="L371" s="376">
        <f t="shared" si="120"/>
        <v>68</v>
      </c>
      <c r="M371" s="376"/>
      <c r="N371" s="374">
        <v>1981</v>
      </c>
      <c r="O371" s="375">
        <f t="shared" si="132"/>
        <v>68</v>
      </c>
      <c r="P371" s="376"/>
      <c r="Q371" s="376"/>
      <c r="R371" s="376">
        <f>G371</f>
        <v>68</v>
      </c>
      <c r="S371" s="376"/>
      <c r="T371" s="370">
        <v>1</v>
      </c>
      <c r="U371" s="377">
        <f t="shared" si="125"/>
        <v>68</v>
      </c>
      <c r="V371" s="378">
        <f t="shared" si="125"/>
        <v>68</v>
      </c>
      <c r="W371" s="370">
        <f t="shared" si="133"/>
        <v>7</v>
      </c>
      <c r="X371" s="370"/>
      <c r="Y371" s="363"/>
      <c r="Z371" s="377"/>
      <c r="AA371" s="370">
        <v>1</v>
      </c>
    </row>
    <row r="372" spans="1:27" s="371" customFormat="1" ht="10.5" x14ac:dyDescent="0.2">
      <c r="A372" s="372">
        <v>370</v>
      </c>
      <c r="B372" s="373" t="s">
        <v>194</v>
      </c>
      <c r="C372" s="374"/>
      <c r="D372" s="370">
        <v>10</v>
      </c>
      <c r="E372" s="373" t="s">
        <v>230</v>
      </c>
      <c r="F372" s="374">
        <v>4</v>
      </c>
      <c r="G372" s="375">
        <f t="shared" si="131"/>
        <v>70.900000000000006</v>
      </c>
      <c r="H372" s="376">
        <v>70.900000000000006</v>
      </c>
      <c r="I372" s="376"/>
      <c r="J372" s="376"/>
      <c r="K372" s="376"/>
      <c r="L372" s="376">
        <f t="shared" si="120"/>
        <v>70.900000000000006</v>
      </c>
      <c r="M372" s="376"/>
      <c r="N372" s="374">
        <v>1981</v>
      </c>
      <c r="O372" s="375">
        <f t="shared" si="132"/>
        <v>70.900000000000006</v>
      </c>
      <c r="P372" s="376"/>
      <c r="Q372" s="376"/>
      <c r="R372" s="376">
        <f>G372</f>
        <v>70.900000000000006</v>
      </c>
      <c r="S372" s="376"/>
      <c r="T372" s="370">
        <v>1</v>
      </c>
      <c r="U372" s="377">
        <f t="shared" si="125"/>
        <v>70.900000000000006</v>
      </c>
      <c r="V372" s="378">
        <f t="shared" si="125"/>
        <v>70.900000000000006</v>
      </c>
      <c r="W372" s="370">
        <f t="shared" si="133"/>
        <v>4</v>
      </c>
      <c r="X372" s="370"/>
      <c r="Y372" s="363"/>
      <c r="Z372" s="377"/>
      <c r="AA372" s="370">
        <v>1</v>
      </c>
    </row>
    <row r="373" spans="1:27" s="371" customFormat="1" ht="10.5" x14ac:dyDescent="0.2">
      <c r="A373" s="372">
        <v>371</v>
      </c>
      <c r="B373" s="373" t="s">
        <v>194</v>
      </c>
      <c r="C373" s="374"/>
      <c r="D373" s="370">
        <v>11</v>
      </c>
      <c r="E373" s="76" t="s">
        <v>428</v>
      </c>
      <c r="F373" s="374">
        <v>1</v>
      </c>
      <c r="G373" s="375">
        <f t="shared" si="131"/>
        <v>57.3</v>
      </c>
      <c r="H373" s="376">
        <v>57.3</v>
      </c>
      <c r="I373" s="376"/>
      <c r="J373" s="376"/>
      <c r="K373" s="376"/>
      <c r="L373" s="376">
        <f t="shared" si="120"/>
        <v>57.3</v>
      </c>
      <c r="M373" s="376"/>
      <c r="N373" s="374">
        <v>1981</v>
      </c>
      <c r="O373" s="375">
        <f t="shared" si="132"/>
        <v>57.3</v>
      </c>
      <c r="P373" s="376"/>
      <c r="Q373" s="376">
        <f>G373</f>
        <v>57.3</v>
      </c>
      <c r="R373" s="376"/>
      <c r="S373" s="376"/>
      <c r="T373" s="370">
        <v>1</v>
      </c>
      <c r="U373" s="377">
        <f t="shared" si="125"/>
        <v>57.3</v>
      </c>
      <c r="V373" s="378">
        <f t="shared" si="125"/>
        <v>57.3</v>
      </c>
      <c r="W373" s="370">
        <f t="shared" si="133"/>
        <v>1</v>
      </c>
      <c r="X373" s="370"/>
      <c r="Y373" s="363"/>
      <c r="Z373" s="377"/>
      <c r="AA373" s="370">
        <v>1</v>
      </c>
    </row>
    <row r="374" spans="1:27" s="371" customFormat="1" ht="10.5" x14ac:dyDescent="0.2">
      <c r="A374" s="372">
        <v>372</v>
      </c>
      <c r="B374" s="373" t="s">
        <v>194</v>
      </c>
      <c r="C374" s="374"/>
      <c r="D374" s="370">
        <v>12</v>
      </c>
      <c r="E374" s="373" t="s">
        <v>232</v>
      </c>
      <c r="F374" s="374">
        <v>4</v>
      </c>
      <c r="G374" s="375">
        <f t="shared" si="131"/>
        <v>57.3</v>
      </c>
      <c r="H374" s="376"/>
      <c r="I374" s="376">
        <v>57.3</v>
      </c>
      <c r="J374" s="376"/>
      <c r="K374" s="376"/>
      <c r="L374" s="376">
        <f t="shared" si="120"/>
        <v>57.3</v>
      </c>
      <c r="M374" s="376"/>
      <c r="N374" s="374">
        <v>1981</v>
      </c>
      <c r="O374" s="375">
        <f t="shared" si="132"/>
        <v>57.3</v>
      </c>
      <c r="P374" s="376"/>
      <c r="Q374" s="376">
        <f>G374</f>
        <v>57.3</v>
      </c>
      <c r="R374" s="376"/>
      <c r="S374" s="376"/>
      <c r="T374" s="370">
        <v>1</v>
      </c>
      <c r="U374" s="377">
        <f t="shared" si="125"/>
        <v>57.3</v>
      </c>
      <c r="V374" s="378">
        <f t="shared" si="125"/>
        <v>0</v>
      </c>
      <c r="W374" s="370">
        <f t="shared" si="133"/>
        <v>4</v>
      </c>
      <c r="X374" s="370"/>
      <c r="Y374" s="363"/>
      <c r="Z374" s="377"/>
      <c r="AA374" s="370">
        <v>1</v>
      </c>
    </row>
    <row r="375" spans="1:27" s="371" customFormat="1" ht="10.5" x14ac:dyDescent="0.2">
      <c r="A375" s="372">
        <v>373</v>
      </c>
      <c r="B375" s="373" t="s">
        <v>194</v>
      </c>
      <c r="C375" s="386">
        <v>14</v>
      </c>
      <c r="D375" s="370">
        <v>1</v>
      </c>
      <c r="E375" s="76"/>
      <c r="F375" s="374">
        <v>6</v>
      </c>
      <c r="G375" s="375">
        <f t="shared" si="131"/>
        <v>71.2</v>
      </c>
      <c r="H375" s="376"/>
      <c r="I375" s="376">
        <v>71.2</v>
      </c>
      <c r="J375" s="376"/>
      <c r="K375" s="376"/>
      <c r="L375" s="376">
        <f t="shared" si="120"/>
        <v>71.2</v>
      </c>
      <c r="M375" s="376"/>
      <c r="N375" s="374">
        <v>1980</v>
      </c>
      <c r="O375" s="375">
        <f t="shared" si="132"/>
        <v>71.2</v>
      </c>
      <c r="P375" s="376"/>
      <c r="Q375" s="376"/>
      <c r="R375" s="376">
        <f>G375</f>
        <v>71.2</v>
      </c>
      <c r="S375" s="376"/>
      <c r="T375" s="370">
        <v>1</v>
      </c>
      <c r="U375" s="377">
        <f t="shared" si="125"/>
        <v>71.2</v>
      </c>
      <c r="V375" s="378"/>
      <c r="W375" s="370">
        <f t="shared" si="133"/>
        <v>6</v>
      </c>
      <c r="X375" s="370"/>
      <c r="Y375" s="363"/>
      <c r="Z375" s="377">
        <v>71.2</v>
      </c>
      <c r="AA375" s="370"/>
    </row>
    <row r="376" spans="1:27" s="371" customFormat="1" ht="10.5" x14ac:dyDescent="0.2">
      <c r="A376" s="372">
        <v>374</v>
      </c>
      <c r="B376" s="373" t="s">
        <v>194</v>
      </c>
      <c r="C376" s="374"/>
      <c r="D376" s="370">
        <v>2</v>
      </c>
      <c r="E376" s="373" t="s">
        <v>233</v>
      </c>
      <c r="F376" s="374">
        <v>2</v>
      </c>
      <c r="G376" s="375">
        <f t="shared" si="131"/>
        <v>57.3</v>
      </c>
      <c r="H376" s="376">
        <v>57.3</v>
      </c>
      <c r="I376" s="376"/>
      <c r="J376" s="376"/>
      <c r="K376" s="376"/>
      <c r="L376" s="376">
        <f t="shared" si="120"/>
        <v>57.3</v>
      </c>
      <c r="M376" s="376"/>
      <c r="N376" s="374">
        <v>1980</v>
      </c>
      <c r="O376" s="375">
        <f t="shared" si="132"/>
        <v>57.3</v>
      </c>
      <c r="P376" s="376"/>
      <c r="Q376" s="376">
        <f>G376</f>
        <v>57.3</v>
      </c>
      <c r="R376" s="376"/>
      <c r="S376" s="376"/>
      <c r="T376" s="370">
        <v>1</v>
      </c>
      <c r="U376" s="377">
        <f t="shared" si="125"/>
        <v>57.3</v>
      </c>
      <c r="V376" s="378">
        <f t="shared" si="125"/>
        <v>57.3</v>
      </c>
      <c r="W376" s="370">
        <f t="shared" si="133"/>
        <v>2</v>
      </c>
      <c r="X376" s="370"/>
      <c r="Y376" s="363"/>
      <c r="Z376" s="377">
        <v>57.2</v>
      </c>
      <c r="AA376" s="370">
        <v>1</v>
      </c>
    </row>
    <row r="377" spans="1:27" s="371" customFormat="1" ht="10.5" x14ac:dyDescent="0.2">
      <c r="A377" s="372">
        <v>375</v>
      </c>
      <c r="B377" s="373" t="s">
        <v>194</v>
      </c>
      <c r="C377" s="374"/>
      <c r="D377" s="370">
        <v>3</v>
      </c>
      <c r="E377" s="373" t="s">
        <v>519</v>
      </c>
      <c r="F377" s="374">
        <v>2</v>
      </c>
      <c r="G377" s="375">
        <f t="shared" si="131"/>
        <v>71.400000000000006</v>
      </c>
      <c r="H377" s="376"/>
      <c r="I377" s="376">
        <v>71.400000000000006</v>
      </c>
      <c r="J377" s="376"/>
      <c r="K377" s="376"/>
      <c r="L377" s="376">
        <f t="shared" ref="L377:L399" si="136">G377</f>
        <v>71.400000000000006</v>
      </c>
      <c r="M377" s="376"/>
      <c r="N377" s="374">
        <v>1980</v>
      </c>
      <c r="O377" s="375">
        <f t="shared" si="132"/>
        <v>71.400000000000006</v>
      </c>
      <c r="P377" s="376"/>
      <c r="Q377" s="376"/>
      <c r="R377" s="376">
        <f>G377</f>
        <v>71.400000000000006</v>
      </c>
      <c r="S377" s="376"/>
      <c r="T377" s="370">
        <v>1</v>
      </c>
      <c r="U377" s="377">
        <f t="shared" si="125"/>
        <v>71.400000000000006</v>
      </c>
      <c r="V377" s="378"/>
      <c r="W377" s="370">
        <f t="shared" si="133"/>
        <v>2</v>
      </c>
      <c r="X377" s="370"/>
      <c r="Y377" s="363"/>
      <c r="Z377" s="377">
        <v>71.400000000000006</v>
      </c>
      <c r="AA377" s="370"/>
    </row>
    <row r="378" spans="1:27" s="371" customFormat="1" ht="10.5" x14ac:dyDescent="0.2">
      <c r="A378" s="372">
        <v>376</v>
      </c>
      <c r="B378" s="373" t="s">
        <v>194</v>
      </c>
      <c r="C378" s="374"/>
      <c r="D378" s="370">
        <v>4</v>
      </c>
      <c r="E378" s="76" t="s">
        <v>804</v>
      </c>
      <c r="F378" s="374">
        <v>2</v>
      </c>
      <c r="G378" s="375">
        <f t="shared" si="131"/>
        <v>57.3</v>
      </c>
      <c r="H378" s="376"/>
      <c r="I378" s="376">
        <v>57.3</v>
      </c>
      <c r="J378" s="376"/>
      <c r="K378" s="376"/>
      <c r="L378" s="376">
        <f t="shared" si="136"/>
        <v>57.3</v>
      </c>
      <c r="M378" s="376"/>
      <c r="N378" s="374">
        <v>1980</v>
      </c>
      <c r="O378" s="375">
        <f t="shared" si="132"/>
        <v>57.3</v>
      </c>
      <c r="P378" s="376"/>
      <c r="Q378" s="376">
        <f>G378</f>
        <v>57.3</v>
      </c>
      <c r="R378" s="376"/>
      <c r="S378" s="376"/>
      <c r="T378" s="370">
        <v>1</v>
      </c>
      <c r="U378" s="377">
        <f t="shared" si="125"/>
        <v>57.3</v>
      </c>
      <c r="V378" s="378">
        <f t="shared" si="125"/>
        <v>0</v>
      </c>
      <c r="W378" s="370">
        <f t="shared" si="133"/>
        <v>2</v>
      </c>
      <c r="X378" s="370"/>
      <c r="Y378" s="363"/>
      <c r="Z378" s="377">
        <v>57.3</v>
      </c>
      <c r="AA378" s="370">
        <v>1</v>
      </c>
    </row>
    <row r="379" spans="1:27" s="371" customFormat="1" ht="10.5" x14ac:dyDescent="0.2">
      <c r="A379" s="372">
        <v>377</v>
      </c>
      <c r="B379" s="373" t="s">
        <v>194</v>
      </c>
      <c r="C379" s="374"/>
      <c r="D379" s="370">
        <v>5</v>
      </c>
      <c r="E379" s="373"/>
      <c r="F379" s="374">
        <v>4</v>
      </c>
      <c r="G379" s="375">
        <f t="shared" si="131"/>
        <v>71</v>
      </c>
      <c r="H379" s="376"/>
      <c r="I379" s="376">
        <v>71</v>
      </c>
      <c r="J379" s="376"/>
      <c r="K379" s="376"/>
      <c r="L379" s="376">
        <f t="shared" si="136"/>
        <v>71</v>
      </c>
      <c r="M379" s="376"/>
      <c r="N379" s="374">
        <v>1980</v>
      </c>
      <c r="O379" s="375">
        <f t="shared" si="132"/>
        <v>71</v>
      </c>
      <c r="P379" s="376"/>
      <c r="Q379" s="376"/>
      <c r="R379" s="376">
        <f>G379</f>
        <v>71</v>
      </c>
      <c r="S379" s="376"/>
      <c r="T379" s="370">
        <v>1</v>
      </c>
      <c r="U379" s="377">
        <f t="shared" si="125"/>
        <v>71</v>
      </c>
      <c r="V379" s="378"/>
      <c r="W379" s="370">
        <f t="shared" si="133"/>
        <v>4</v>
      </c>
      <c r="X379" s="370"/>
      <c r="Y379" s="363"/>
      <c r="Z379" s="377">
        <v>71</v>
      </c>
      <c r="AA379" s="370"/>
    </row>
    <row r="380" spans="1:27" s="371" customFormat="1" ht="10.5" x14ac:dyDescent="0.2">
      <c r="A380" s="372">
        <v>378</v>
      </c>
      <c r="B380" s="373" t="s">
        <v>194</v>
      </c>
      <c r="C380" s="374"/>
      <c r="D380" s="370">
        <v>6</v>
      </c>
      <c r="E380" s="76"/>
      <c r="F380" s="374">
        <v>2</v>
      </c>
      <c r="G380" s="375">
        <f t="shared" si="131"/>
        <v>57</v>
      </c>
      <c r="H380" s="376"/>
      <c r="I380" s="376">
        <v>57</v>
      </c>
      <c r="J380" s="376"/>
      <c r="K380" s="376"/>
      <c r="L380" s="376">
        <f t="shared" si="136"/>
        <v>57</v>
      </c>
      <c r="M380" s="376"/>
      <c r="N380" s="374">
        <v>1980</v>
      </c>
      <c r="O380" s="375">
        <f t="shared" si="132"/>
        <v>57</v>
      </c>
      <c r="P380" s="376"/>
      <c r="Q380" s="376">
        <f>G380</f>
        <v>57</v>
      </c>
      <c r="R380" s="376"/>
      <c r="S380" s="376"/>
      <c r="T380" s="370">
        <v>1</v>
      </c>
      <c r="U380" s="377">
        <f t="shared" si="125"/>
        <v>57</v>
      </c>
      <c r="V380" s="378"/>
      <c r="W380" s="370">
        <f t="shared" si="133"/>
        <v>2</v>
      </c>
      <c r="X380" s="370"/>
      <c r="Y380" s="363"/>
      <c r="Z380" s="377">
        <v>57</v>
      </c>
      <c r="AA380" s="370"/>
    </row>
    <row r="381" spans="1:27" s="371" customFormat="1" ht="10.5" x14ac:dyDescent="0.2">
      <c r="A381" s="372">
        <v>379</v>
      </c>
      <c r="B381" s="373" t="s">
        <v>194</v>
      </c>
      <c r="C381" s="374"/>
      <c r="D381" s="370">
        <v>7</v>
      </c>
      <c r="E381" s="373" t="s">
        <v>236</v>
      </c>
      <c r="F381" s="374">
        <v>1</v>
      </c>
      <c r="G381" s="375">
        <f t="shared" si="131"/>
        <v>71</v>
      </c>
      <c r="H381" s="376">
        <v>71</v>
      </c>
      <c r="I381" s="376"/>
      <c r="J381" s="376"/>
      <c r="K381" s="376"/>
      <c r="L381" s="376">
        <f t="shared" si="136"/>
        <v>71</v>
      </c>
      <c r="M381" s="376"/>
      <c r="N381" s="374">
        <v>1980</v>
      </c>
      <c r="O381" s="375">
        <f t="shared" si="132"/>
        <v>71</v>
      </c>
      <c r="P381" s="376"/>
      <c r="Q381" s="376"/>
      <c r="R381" s="376">
        <f>G381</f>
        <v>71</v>
      </c>
      <c r="S381" s="376"/>
      <c r="T381" s="370">
        <v>1</v>
      </c>
      <c r="U381" s="377">
        <f t="shared" si="125"/>
        <v>71</v>
      </c>
      <c r="V381" s="378">
        <f t="shared" si="125"/>
        <v>71</v>
      </c>
      <c r="W381" s="370">
        <f t="shared" si="133"/>
        <v>1</v>
      </c>
      <c r="X381" s="370"/>
      <c r="Y381" s="363"/>
      <c r="Z381" s="377">
        <v>71</v>
      </c>
      <c r="AA381" s="370">
        <v>1</v>
      </c>
    </row>
    <row r="382" spans="1:27" s="371" customFormat="1" ht="10.5" x14ac:dyDescent="0.2">
      <c r="A382" s="372">
        <v>380</v>
      </c>
      <c r="B382" s="373" t="s">
        <v>194</v>
      </c>
      <c r="C382" s="374"/>
      <c r="D382" s="370">
        <v>8</v>
      </c>
      <c r="E382" s="76" t="s">
        <v>695</v>
      </c>
      <c r="F382" s="374">
        <v>2</v>
      </c>
      <c r="G382" s="375">
        <f t="shared" si="131"/>
        <v>57.3</v>
      </c>
      <c r="H382" s="376"/>
      <c r="I382" s="376">
        <v>57.3</v>
      </c>
      <c r="J382" s="376"/>
      <c r="K382" s="376"/>
      <c r="L382" s="376">
        <f t="shared" si="136"/>
        <v>57.3</v>
      </c>
      <c r="M382" s="376"/>
      <c r="N382" s="374">
        <v>1980</v>
      </c>
      <c r="O382" s="375">
        <f t="shared" si="132"/>
        <v>57.3</v>
      </c>
      <c r="P382" s="376"/>
      <c r="Q382" s="376">
        <f>G382</f>
        <v>57.3</v>
      </c>
      <c r="R382" s="376"/>
      <c r="S382" s="376"/>
      <c r="T382" s="370">
        <v>1</v>
      </c>
      <c r="U382" s="377">
        <f t="shared" si="125"/>
        <v>57.3</v>
      </c>
      <c r="V382" s="378"/>
      <c r="W382" s="370">
        <f t="shared" si="133"/>
        <v>2</v>
      </c>
      <c r="X382" s="370"/>
      <c r="Y382" s="363"/>
      <c r="Z382" s="377">
        <v>57.3</v>
      </c>
      <c r="AA382" s="370"/>
    </row>
    <row r="383" spans="1:27" s="371" customFormat="1" ht="10.5" x14ac:dyDescent="0.2">
      <c r="A383" s="372">
        <v>381</v>
      </c>
      <c r="B383" s="373" t="s">
        <v>194</v>
      </c>
      <c r="C383" s="374"/>
      <c r="D383" s="370">
        <v>9</v>
      </c>
      <c r="E383" s="76"/>
      <c r="F383" s="374">
        <v>1</v>
      </c>
      <c r="G383" s="375">
        <f t="shared" si="131"/>
        <v>70.900000000000006</v>
      </c>
      <c r="H383" s="376"/>
      <c r="I383" s="376">
        <v>70.900000000000006</v>
      </c>
      <c r="J383" s="376"/>
      <c r="K383" s="376"/>
      <c r="L383" s="376">
        <f t="shared" si="136"/>
        <v>70.900000000000006</v>
      </c>
      <c r="M383" s="376"/>
      <c r="N383" s="374">
        <v>1980</v>
      </c>
      <c r="O383" s="375">
        <f t="shared" si="132"/>
        <v>70.900000000000006</v>
      </c>
      <c r="P383" s="376"/>
      <c r="Q383" s="376"/>
      <c r="R383" s="376">
        <f>G383</f>
        <v>70.900000000000006</v>
      </c>
      <c r="S383" s="376"/>
      <c r="T383" s="370">
        <v>1</v>
      </c>
      <c r="U383" s="377">
        <f t="shared" si="125"/>
        <v>70.900000000000006</v>
      </c>
      <c r="V383" s="378"/>
      <c r="W383" s="370">
        <f t="shared" si="133"/>
        <v>1</v>
      </c>
      <c r="X383" s="370"/>
      <c r="Y383" s="363"/>
      <c r="Z383" s="377">
        <v>70.900000000000006</v>
      </c>
      <c r="AA383" s="370"/>
    </row>
    <row r="384" spans="1:27" s="371" customFormat="1" ht="10.5" x14ac:dyDescent="0.2">
      <c r="A384" s="372">
        <v>382</v>
      </c>
      <c r="B384" s="373" t="s">
        <v>194</v>
      </c>
      <c r="C384" s="374"/>
      <c r="D384" s="370">
        <v>10</v>
      </c>
      <c r="E384" s="76" t="s">
        <v>805</v>
      </c>
      <c r="F384" s="374">
        <v>1</v>
      </c>
      <c r="G384" s="375">
        <f t="shared" si="131"/>
        <v>57</v>
      </c>
      <c r="H384" s="376"/>
      <c r="I384" s="376">
        <v>57</v>
      </c>
      <c r="J384" s="376"/>
      <c r="K384" s="376"/>
      <c r="L384" s="376">
        <f t="shared" si="136"/>
        <v>57</v>
      </c>
      <c r="M384" s="376"/>
      <c r="N384" s="374">
        <v>1980</v>
      </c>
      <c r="O384" s="375">
        <f t="shared" si="132"/>
        <v>57</v>
      </c>
      <c r="P384" s="376"/>
      <c r="Q384" s="376">
        <f>G384</f>
        <v>57</v>
      </c>
      <c r="R384" s="376"/>
      <c r="S384" s="376"/>
      <c r="T384" s="370">
        <v>1</v>
      </c>
      <c r="U384" s="377">
        <f t="shared" si="125"/>
        <v>57</v>
      </c>
      <c r="V384" s="378"/>
      <c r="W384" s="370">
        <f t="shared" si="133"/>
        <v>1</v>
      </c>
      <c r="X384" s="370"/>
      <c r="Y384" s="363"/>
      <c r="Z384" s="377">
        <v>57</v>
      </c>
      <c r="AA384" s="370"/>
    </row>
    <row r="385" spans="1:27" s="371" customFormat="1" ht="10.5" x14ac:dyDescent="0.2">
      <c r="A385" s="372">
        <v>383</v>
      </c>
      <c r="B385" s="373" t="s">
        <v>194</v>
      </c>
      <c r="C385" s="374"/>
      <c r="D385" s="370">
        <v>11</v>
      </c>
      <c r="E385" s="76" t="s">
        <v>748</v>
      </c>
      <c r="F385" s="374">
        <v>5</v>
      </c>
      <c r="G385" s="375">
        <f t="shared" si="131"/>
        <v>70.900000000000006</v>
      </c>
      <c r="H385" s="376">
        <v>70.900000000000006</v>
      </c>
      <c r="I385" s="376"/>
      <c r="J385" s="376"/>
      <c r="K385" s="376"/>
      <c r="L385" s="376">
        <f t="shared" si="136"/>
        <v>70.900000000000006</v>
      </c>
      <c r="M385" s="376"/>
      <c r="N385" s="374">
        <v>1980</v>
      </c>
      <c r="O385" s="375">
        <f t="shared" si="132"/>
        <v>70.900000000000006</v>
      </c>
      <c r="P385" s="376"/>
      <c r="Q385" s="376"/>
      <c r="R385" s="376">
        <f>G385</f>
        <v>70.900000000000006</v>
      </c>
      <c r="S385" s="376"/>
      <c r="T385" s="370">
        <v>1</v>
      </c>
      <c r="U385" s="377">
        <f t="shared" si="125"/>
        <v>70.900000000000006</v>
      </c>
      <c r="V385" s="378">
        <f t="shared" si="125"/>
        <v>70.900000000000006</v>
      </c>
      <c r="W385" s="370">
        <f t="shared" si="133"/>
        <v>5</v>
      </c>
      <c r="X385" s="370"/>
      <c r="Y385" s="363"/>
      <c r="Z385" s="377">
        <v>70.900000000000006</v>
      </c>
      <c r="AA385" s="370">
        <v>1</v>
      </c>
    </row>
    <row r="386" spans="1:27" s="371" customFormat="1" ht="10.5" x14ac:dyDescent="0.2">
      <c r="A386" s="372">
        <v>384</v>
      </c>
      <c r="B386" s="373" t="s">
        <v>194</v>
      </c>
      <c r="C386" s="374"/>
      <c r="D386" s="370">
        <v>12</v>
      </c>
      <c r="E386" s="373"/>
      <c r="F386" s="374">
        <v>1</v>
      </c>
      <c r="G386" s="375">
        <f t="shared" si="131"/>
        <v>57.2</v>
      </c>
      <c r="H386" s="376"/>
      <c r="I386" s="376">
        <v>57.2</v>
      </c>
      <c r="J386" s="376"/>
      <c r="K386" s="376"/>
      <c r="L386" s="376">
        <f t="shared" si="136"/>
        <v>57.2</v>
      </c>
      <c r="M386" s="376"/>
      <c r="N386" s="374">
        <v>1980</v>
      </c>
      <c r="O386" s="375">
        <f t="shared" si="132"/>
        <v>57.2</v>
      </c>
      <c r="P386" s="376"/>
      <c r="Q386" s="376">
        <f>G386</f>
        <v>57.2</v>
      </c>
      <c r="R386" s="376"/>
      <c r="S386" s="376"/>
      <c r="T386" s="370">
        <v>1</v>
      </c>
      <c r="U386" s="377">
        <f t="shared" si="125"/>
        <v>57.2</v>
      </c>
      <c r="V386" s="378"/>
      <c r="W386" s="370">
        <v>0</v>
      </c>
      <c r="X386" s="370"/>
      <c r="Y386" s="363"/>
      <c r="Z386" s="377">
        <v>57.2</v>
      </c>
      <c r="AA386" s="370"/>
    </row>
    <row r="387" spans="1:27" s="371" customFormat="1" ht="10.5" x14ac:dyDescent="0.2">
      <c r="A387" s="372">
        <v>385</v>
      </c>
      <c r="B387" s="373" t="s">
        <v>194</v>
      </c>
      <c r="C387" s="386">
        <v>15</v>
      </c>
      <c r="D387" s="370"/>
      <c r="E387" s="373" t="s">
        <v>526</v>
      </c>
      <c r="F387" s="374">
        <v>3</v>
      </c>
      <c r="G387" s="375">
        <f t="shared" si="131"/>
        <v>80.099999999999994</v>
      </c>
      <c r="H387" s="376">
        <v>80.099999999999994</v>
      </c>
      <c r="I387" s="376"/>
      <c r="J387" s="376"/>
      <c r="K387" s="376"/>
      <c r="L387" s="376">
        <f t="shared" si="136"/>
        <v>80.099999999999994</v>
      </c>
      <c r="M387" s="376"/>
      <c r="N387" s="374">
        <v>2010</v>
      </c>
      <c r="O387" s="375">
        <f t="shared" si="132"/>
        <v>80.099999999999994</v>
      </c>
      <c r="P387" s="376"/>
      <c r="Q387" s="376"/>
      <c r="R387" s="376">
        <f>G387</f>
        <v>80.099999999999994</v>
      </c>
      <c r="S387" s="376"/>
      <c r="T387" s="370"/>
      <c r="U387" s="377"/>
      <c r="V387" s="378"/>
      <c r="W387" s="370"/>
      <c r="X387" s="370">
        <f>G387</f>
        <v>80.099999999999994</v>
      </c>
      <c r="Y387" s="363">
        <f t="shared" ref="Y387:Y418" si="137">F387</f>
        <v>3</v>
      </c>
      <c r="Z387" s="377"/>
      <c r="AA387" s="370"/>
    </row>
    <row r="388" spans="1:27" s="371" customFormat="1" ht="10.5" x14ac:dyDescent="0.2">
      <c r="A388" s="372">
        <v>386</v>
      </c>
      <c r="B388" s="373" t="s">
        <v>194</v>
      </c>
      <c r="C388" s="386">
        <v>16</v>
      </c>
      <c r="D388" s="370">
        <v>1</v>
      </c>
      <c r="E388" s="373"/>
      <c r="F388" s="374">
        <v>4</v>
      </c>
      <c r="G388" s="375">
        <f t="shared" si="131"/>
        <v>54</v>
      </c>
      <c r="H388" s="376"/>
      <c r="I388" s="376">
        <v>54</v>
      </c>
      <c r="J388" s="376"/>
      <c r="K388" s="376"/>
      <c r="L388" s="376">
        <f t="shared" si="136"/>
        <v>54</v>
      </c>
      <c r="M388" s="376"/>
      <c r="N388" s="374">
        <v>1978</v>
      </c>
      <c r="O388" s="375">
        <f t="shared" si="132"/>
        <v>54</v>
      </c>
      <c r="P388" s="376"/>
      <c r="Q388" s="376"/>
      <c r="R388" s="376">
        <f>G388</f>
        <v>54</v>
      </c>
      <c r="S388" s="376"/>
      <c r="T388" s="370">
        <v>1</v>
      </c>
      <c r="U388" s="377">
        <f t="shared" ref="U388:V399" si="138">G388</f>
        <v>54</v>
      </c>
      <c r="V388" s="378"/>
      <c r="W388" s="370">
        <f t="shared" si="133"/>
        <v>4</v>
      </c>
      <c r="X388" s="370"/>
      <c r="Y388" s="363"/>
      <c r="Z388" s="377"/>
      <c r="AA388" s="370"/>
    </row>
    <row r="389" spans="1:27" s="371" customFormat="1" ht="10.5" x14ac:dyDescent="0.2">
      <c r="A389" s="372">
        <v>387</v>
      </c>
      <c r="B389" s="373" t="s">
        <v>194</v>
      </c>
      <c r="C389" s="374"/>
      <c r="D389" s="370">
        <v>2</v>
      </c>
      <c r="E389" s="373"/>
      <c r="F389" s="374">
        <v>1</v>
      </c>
      <c r="G389" s="375">
        <f t="shared" si="131"/>
        <v>43</v>
      </c>
      <c r="H389" s="376"/>
      <c r="I389" s="376">
        <v>43</v>
      </c>
      <c r="J389" s="376"/>
      <c r="K389" s="376"/>
      <c r="L389" s="376">
        <f t="shared" si="136"/>
        <v>43</v>
      </c>
      <c r="M389" s="376"/>
      <c r="N389" s="374">
        <v>1978</v>
      </c>
      <c r="O389" s="375">
        <f t="shared" si="132"/>
        <v>43</v>
      </c>
      <c r="P389" s="376"/>
      <c r="Q389" s="376">
        <f>G389</f>
        <v>43</v>
      </c>
      <c r="R389" s="376"/>
      <c r="S389" s="376"/>
      <c r="T389" s="370">
        <v>1</v>
      </c>
      <c r="U389" s="377">
        <f t="shared" si="138"/>
        <v>43</v>
      </c>
      <c r="V389" s="378"/>
      <c r="W389" s="370">
        <f t="shared" si="133"/>
        <v>1</v>
      </c>
      <c r="X389" s="370"/>
      <c r="Y389" s="363"/>
      <c r="Z389" s="377"/>
      <c r="AA389" s="370"/>
    </row>
    <row r="390" spans="1:27" s="371" customFormat="1" ht="10.5" x14ac:dyDescent="0.2">
      <c r="A390" s="372">
        <v>388</v>
      </c>
      <c r="B390" s="373" t="s">
        <v>194</v>
      </c>
      <c r="C390" s="374"/>
      <c r="D390" s="370">
        <v>3</v>
      </c>
      <c r="E390" s="373"/>
      <c r="F390" s="374">
        <v>1</v>
      </c>
      <c r="G390" s="375">
        <f t="shared" si="131"/>
        <v>33</v>
      </c>
      <c r="H390" s="376"/>
      <c r="I390" s="376">
        <v>33</v>
      </c>
      <c r="J390" s="376"/>
      <c r="K390" s="376"/>
      <c r="L390" s="376">
        <f t="shared" si="136"/>
        <v>33</v>
      </c>
      <c r="M390" s="376"/>
      <c r="N390" s="374">
        <v>1978</v>
      </c>
      <c r="O390" s="375">
        <f t="shared" si="132"/>
        <v>33</v>
      </c>
      <c r="P390" s="376">
        <f>G390</f>
        <v>33</v>
      </c>
      <c r="Q390" s="376"/>
      <c r="R390" s="376"/>
      <c r="S390" s="376"/>
      <c r="T390" s="370">
        <v>1</v>
      </c>
      <c r="U390" s="377">
        <f t="shared" si="138"/>
        <v>33</v>
      </c>
      <c r="V390" s="378"/>
      <c r="W390" s="370">
        <f t="shared" si="133"/>
        <v>1</v>
      </c>
      <c r="X390" s="370"/>
      <c r="Y390" s="363"/>
      <c r="Z390" s="377"/>
      <c r="AA390" s="370"/>
    </row>
    <row r="391" spans="1:27" s="371" customFormat="1" ht="10.5" x14ac:dyDescent="0.2">
      <c r="A391" s="372">
        <v>389</v>
      </c>
      <c r="B391" s="373" t="s">
        <v>194</v>
      </c>
      <c r="C391" s="374"/>
      <c r="D391" s="370">
        <v>4</v>
      </c>
      <c r="E391" s="76"/>
      <c r="F391" s="374">
        <v>4</v>
      </c>
      <c r="G391" s="375">
        <f t="shared" si="131"/>
        <v>53.5</v>
      </c>
      <c r="H391" s="376"/>
      <c r="I391" s="376">
        <v>53.5</v>
      </c>
      <c r="J391" s="376"/>
      <c r="K391" s="376"/>
      <c r="L391" s="376">
        <f t="shared" si="136"/>
        <v>53.5</v>
      </c>
      <c r="M391" s="376"/>
      <c r="N391" s="374">
        <v>1978</v>
      </c>
      <c r="O391" s="375">
        <f t="shared" si="132"/>
        <v>53.5</v>
      </c>
      <c r="P391" s="376"/>
      <c r="Q391" s="376"/>
      <c r="R391" s="376">
        <f>G391</f>
        <v>53.5</v>
      </c>
      <c r="S391" s="376"/>
      <c r="T391" s="370">
        <v>1</v>
      </c>
      <c r="U391" s="377">
        <f t="shared" si="138"/>
        <v>53.5</v>
      </c>
      <c r="V391" s="378">
        <f t="shared" si="138"/>
        <v>0</v>
      </c>
      <c r="W391" s="370">
        <f t="shared" si="133"/>
        <v>4</v>
      </c>
      <c r="X391" s="370"/>
      <c r="Y391" s="363"/>
      <c r="Z391" s="377"/>
      <c r="AA391" s="370">
        <v>1</v>
      </c>
    </row>
    <row r="392" spans="1:27" s="371" customFormat="1" ht="10.5" x14ac:dyDescent="0.2">
      <c r="A392" s="372">
        <v>390</v>
      </c>
      <c r="B392" s="373" t="s">
        <v>194</v>
      </c>
      <c r="C392" s="374"/>
      <c r="D392" s="370">
        <v>5</v>
      </c>
      <c r="E392" s="373" t="s">
        <v>243</v>
      </c>
      <c r="F392" s="374">
        <v>1</v>
      </c>
      <c r="G392" s="375">
        <f t="shared" si="131"/>
        <v>43.5</v>
      </c>
      <c r="H392" s="376">
        <v>43.5</v>
      </c>
      <c r="I392" s="376"/>
      <c r="J392" s="376"/>
      <c r="K392" s="376"/>
      <c r="L392" s="376">
        <f t="shared" si="136"/>
        <v>43.5</v>
      </c>
      <c r="M392" s="376"/>
      <c r="N392" s="374">
        <v>1978</v>
      </c>
      <c r="O392" s="375">
        <f t="shared" si="132"/>
        <v>43.5</v>
      </c>
      <c r="P392" s="376"/>
      <c r="Q392" s="376">
        <f>G392</f>
        <v>43.5</v>
      </c>
      <c r="R392" s="376"/>
      <c r="S392" s="376"/>
      <c r="T392" s="370">
        <v>1</v>
      </c>
      <c r="U392" s="377">
        <f t="shared" si="138"/>
        <v>43.5</v>
      </c>
      <c r="V392" s="378">
        <f t="shared" si="138"/>
        <v>43.5</v>
      </c>
      <c r="W392" s="370">
        <f t="shared" si="133"/>
        <v>1</v>
      </c>
      <c r="X392" s="370"/>
      <c r="Y392" s="363"/>
      <c r="Z392" s="377"/>
      <c r="AA392" s="370">
        <v>1</v>
      </c>
    </row>
    <row r="393" spans="1:27" s="371" customFormat="1" ht="10.5" x14ac:dyDescent="0.2">
      <c r="A393" s="372">
        <v>391</v>
      </c>
      <c r="B393" s="373" t="s">
        <v>194</v>
      </c>
      <c r="C393" s="374"/>
      <c r="D393" s="370">
        <v>6</v>
      </c>
      <c r="E393" s="373" t="s">
        <v>244</v>
      </c>
      <c r="F393" s="374">
        <v>1</v>
      </c>
      <c r="G393" s="375">
        <f t="shared" si="131"/>
        <v>32.9</v>
      </c>
      <c r="H393" s="376">
        <v>32.9</v>
      </c>
      <c r="I393" s="376"/>
      <c r="J393" s="376"/>
      <c r="K393" s="376"/>
      <c r="L393" s="376">
        <f t="shared" si="136"/>
        <v>32.9</v>
      </c>
      <c r="M393" s="376"/>
      <c r="N393" s="374">
        <v>1978</v>
      </c>
      <c r="O393" s="375">
        <f t="shared" si="132"/>
        <v>32.9</v>
      </c>
      <c r="P393" s="376">
        <f>G393</f>
        <v>32.9</v>
      </c>
      <c r="Q393" s="376"/>
      <c r="R393" s="376"/>
      <c r="S393" s="376"/>
      <c r="T393" s="370">
        <v>1</v>
      </c>
      <c r="U393" s="377">
        <f t="shared" si="138"/>
        <v>32.9</v>
      </c>
      <c r="V393" s="378">
        <f t="shared" si="138"/>
        <v>32.9</v>
      </c>
      <c r="W393" s="370">
        <f t="shared" si="133"/>
        <v>1</v>
      </c>
      <c r="X393" s="370"/>
      <c r="Y393" s="363"/>
      <c r="Z393" s="377"/>
      <c r="AA393" s="370">
        <v>1</v>
      </c>
    </row>
    <row r="394" spans="1:27" s="371" customFormat="1" ht="10.5" x14ac:dyDescent="0.2">
      <c r="A394" s="372">
        <v>392</v>
      </c>
      <c r="B394" s="373" t="s">
        <v>194</v>
      </c>
      <c r="C394" s="374"/>
      <c r="D394" s="370">
        <v>7</v>
      </c>
      <c r="E394" s="373"/>
      <c r="F394" s="374">
        <v>1</v>
      </c>
      <c r="G394" s="375">
        <f t="shared" si="131"/>
        <v>32.9</v>
      </c>
      <c r="H394" s="376"/>
      <c r="I394" s="376">
        <v>32.9</v>
      </c>
      <c r="J394" s="376"/>
      <c r="K394" s="376"/>
      <c r="L394" s="376">
        <f t="shared" si="136"/>
        <v>32.9</v>
      </c>
      <c r="M394" s="376"/>
      <c r="N394" s="374">
        <v>1978</v>
      </c>
      <c r="O394" s="375">
        <f t="shared" si="132"/>
        <v>32.9</v>
      </c>
      <c r="P394" s="376">
        <f>G394</f>
        <v>32.9</v>
      </c>
      <c r="Q394" s="376"/>
      <c r="R394" s="376"/>
      <c r="S394" s="376"/>
      <c r="T394" s="370">
        <v>1</v>
      </c>
      <c r="U394" s="377">
        <f t="shared" si="138"/>
        <v>32.9</v>
      </c>
      <c r="V394" s="378"/>
      <c r="W394" s="370">
        <v>0</v>
      </c>
      <c r="X394" s="370"/>
      <c r="Y394" s="363"/>
      <c r="Z394" s="377"/>
      <c r="AA394" s="370"/>
    </row>
    <row r="395" spans="1:27" s="371" customFormat="1" ht="10.5" x14ac:dyDescent="0.2">
      <c r="A395" s="372">
        <v>393</v>
      </c>
      <c r="B395" s="373" t="s">
        <v>194</v>
      </c>
      <c r="C395" s="374"/>
      <c r="D395" s="370">
        <v>8</v>
      </c>
      <c r="E395" s="373" t="s">
        <v>245</v>
      </c>
      <c r="F395" s="374">
        <v>1</v>
      </c>
      <c r="G395" s="375">
        <f t="shared" si="131"/>
        <v>43.5</v>
      </c>
      <c r="H395" s="376">
        <v>43.5</v>
      </c>
      <c r="I395" s="376"/>
      <c r="J395" s="376"/>
      <c r="K395" s="376"/>
      <c r="L395" s="376">
        <f t="shared" si="136"/>
        <v>43.5</v>
      </c>
      <c r="M395" s="376"/>
      <c r="N395" s="374">
        <v>1978</v>
      </c>
      <c r="O395" s="375">
        <f t="shared" si="132"/>
        <v>43.5</v>
      </c>
      <c r="P395" s="376"/>
      <c r="Q395" s="376">
        <f>G395</f>
        <v>43.5</v>
      </c>
      <c r="R395" s="376"/>
      <c r="S395" s="376"/>
      <c r="T395" s="370">
        <v>1</v>
      </c>
      <c r="U395" s="377">
        <f t="shared" si="138"/>
        <v>43.5</v>
      </c>
      <c r="V395" s="378">
        <f t="shared" si="138"/>
        <v>43.5</v>
      </c>
      <c r="W395" s="370">
        <f t="shared" si="133"/>
        <v>1</v>
      </c>
      <c r="X395" s="370"/>
      <c r="Y395" s="363"/>
      <c r="Z395" s="377"/>
      <c r="AA395" s="370">
        <v>1</v>
      </c>
    </row>
    <row r="396" spans="1:27" s="371" customFormat="1" ht="10.5" x14ac:dyDescent="0.2">
      <c r="A396" s="372">
        <v>394</v>
      </c>
      <c r="B396" s="373" t="s">
        <v>194</v>
      </c>
      <c r="C396" s="374"/>
      <c r="D396" s="370">
        <v>9</v>
      </c>
      <c r="E396" s="373"/>
      <c r="F396" s="374">
        <v>2</v>
      </c>
      <c r="G396" s="375">
        <f t="shared" si="131"/>
        <v>53.1</v>
      </c>
      <c r="H396" s="376"/>
      <c r="I396" s="376">
        <v>53.1</v>
      </c>
      <c r="J396" s="376"/>
      <c r="K396" s="376"/>
      <c r="L396" s="376">
        <f t="shared" si="136"/>
        <v>53.1</v>
      </c>
      <c r="M396" s="376"/>
      <c r="N396" s="374">
        <v>1978</v>
      </c>
      <c r="O396" s="375">
        <f t="shared" si="132"/>
        <v>53.1</v>
      </c>
      <c r="P396" s="376"/>
      <c r="Q396" s="376"/>
      <c r="R396" s="376">
        <f>G396</f>
        <v>53.1</v>
      </c>
      <c r="S396" s="376"/>
      <c r="T396" s="370">
        <v>1</v>
      </c>
      <c r="U396" s="377">
        <f t="shared" si="138"/>
        <v>53.1</v>
      </c>
      <c r="V396" s="378"/>
      <c r="W396" s="370">
        <f t="shared" si="133"/>
        <v>2</v>
      </c>
      <c r="X396" s="370"/>
      <c r="Y396" s="363"/>
      <c r="Z396" s="377"/>
      <c r="AA396" s="370"/>
    </row>
    <row r="397" spans="1:27" s="371" customFormat="1" ht="10.5" x14ac:dyDescent="0.2">
      <c r="A397" s="372">
        <v>395</v>
      </c>
      <c r="B397" s="373" t="s">
        <v>194</v>
      </c>
      <c r="C397" s="374"/>
      <c r="D397" s="370">
        <v>10</v>
      </c>
      <c r="E397" s="373"/>
      <c r="F397" s="374">
        <v>1</v>
      </c>
      <c r="G397" s="375">
        <f t="shared" si="131"/>
        <v>32.9</v>
      </c>
      <c r="H397" s="376"/>
      <c r="I397" s="376">
        <v>32.9</v>
      </c>
      <c r="J397" s="376"/>
      <c r="K397" s="376"/>
      <c r="L397" s="376">
        <f t="shared" si="136"/>
        <v>32.9</v>
      </c>
      <c r="M397" s="376"/>
      <c r="N397" s="374">
        <v>1978</v>
      </c>
      <c r="O397" s="375">
        <f t="shared" si="132"/>
        <v>32.9</v>
      </c>
      <c r="P397" s="376">
        <f>G397</f>
        <v>32.9</v>
      </c>
      <c r="Q397" s="376"/>
      <c r="R397" s="376"/>
      <c r="S397" s="376"/>
      <c r="T397" s="370">
        <v>1</v>
      </c>
      <c r="U397" s="377">
        <f t="shared" si="138"/>
        <v>32.9</v>
      </c>
      <c r="V397" s="378"/>
      <c r="W397" s="370">
        <f t="shared" si="133"/>
        <v>1</v>
      </c>
      <c r="X397" s="370"/>
      <c r="Y397" s="363"/>
      <c r="Z397" s="377"/>
      <c r="AA397" s="370"/>
    </row>
    <row r="398" spans="1:27" s="371" customFormat="1" ht="10.5" x14ac:dyDescent="0.2">
      <c r="A398" s="372">
        <v>396</v>
      </c>
      <c r="B398" s="373" t="s">
        <v>194</v>
      </c>
      <c r="C398" s="374"/>
      <c r="D398" s="370">
        <v>11</v>
      </c>
      <c r="E398" s="373"/>
      <c r="F398" s="374">
        <v>4</v>
      </c>
      <c r="G398" s="375">
        <f t="shared" si="131"/>
        <v>43</v>
      </c>
      <c r="H398" s="376"/>
      <c r="I398" s="376">
        <v>43</v>
      </c>
      <c r="J398" s="376"/>
      <c r="K398" s="376"/>
      <c r="L398" s="376">
        <f t="shared" si="136"/>
        <v>43</v>
      </c>
      <c r="M398" s="376"/>
      <c r="N398" s="374">
        <v>1978</v>
      </c>
      <c r="O398" s="375">
        <f t="shared" si="132"/>
        <v>43</v>
      </c>
      <c r="P398" s="376"/>
      <c r="Q398" s="376">
        <f>G398</f>
        <v>43</v>
      </c>
      <c r="R398" s="376"/>
      <c r="S398" s="376"/>
      <c r="T398" s="370">
        <v>1</v>
      </c>
      <c r="U398" s="377">
        <f t="shared" si="138"/>
        <v>43</v>
      </c>
      <c r="V398" s="378"/>
      <c r="W398" s="370">
        <f t="shared" si="133"/>
        <v>4</v>
      </c>
      <c r="X398" s="370"/>
      <c r="Y398" s="363"/>
      <c r="Z398" s="377"/>
      <c r="AA398" s="370"/>
    </row>
    <row r="399" spans="1:27" s="371" customFormat="1" ht="10.5" x14ac:dyDescent="0.2">
      <c r="A399" s="372">
        <v>397</v>
      </c>
      <c r="B399" s="373" t="s">
        <v>194</v>
      </c>
      <c r="C399" s="374"/>
      <c r="D399" s="370">
        <v>12</v>
      </c>
      <c r="E399" s="373"/>
      <c r="F399" s="374">
        <v>4</v>
      </c>
      <c r="G399" s="375">
        <f t="shared" si="131"/>
        <v>53.2</v>
      </c>
      <c r="H399" s="376"/>
      <c r="I399" s="376">
        <v>53.2</v>
      </c>
      <c r="J399" s="376"/>
      <c r="K399" s="376"/>
      <c r="L399" s="376">
        <f t="shared" si="136"/>
        <v>53.2</v>
      </c>
      <c r="M399" s="376"/>
      <c r="N399" s="374">
        <v>1978</v>
      </c>
      <c r="O399" s="375">
        <f t="shared" si="132"/>
        <v>53.2</v>
      </c>
      <c r="P399" s="376"/>
      <c r="Q399" s="376"/>
      <c r="R399" s="376">
        <f>G399</f>
        <v>53.2</v>
      </c>
      <c r="S399" s="376"/>
      <c r="T399" s="370">
        <v>1</v>
      </c>
      <c r="U399" s="377">
        <f t="shared" si="138"/>
        <v>53.2</v>
      </c>
      <c r="V399" s="378"/>
      <c r="W399" s="370">
        <f t="shared" si="133"/>
        <v>4</v>
      </c>
      <c r="X399" s="370"/>
      <c r="Y399" s="363"/>
      <c r="Z399" s="377"/>
      <c r="AA399" s="370"/>
    </row>
    <row r="400" spans="1:27" s="371" customFormat="1" ht="10.5" x14ac:dyDescent="0.2">
      <c r="A400" s="372"/>
      <c r="B400" s="373" t="s">
        <v>194</v>
      </c>
      <c r="C400" s="83" t="s">
        <v>710</v>
      </c>
      <c r="D400" s="370"/>
      <c r="E400" s="451" t="s">
        <v>711</v>
      </c>
      <c r="F400" s="374"/>
      <c r="G400" s="375">
        <v>51.8</v>
      </c>
      <c r="H400" s="450">
        <v>51.8</v>
      </c>
      <c r="I400" s="376"/>
      <c r="J400" s="376"/>
      <c r="K400" s="376"/>
      <c r="L400" s="376">
        <v>51.8</v>
      </c>
      <c r="M400" s="376"/>
      <c r="N400" s="374">
        <v>1994</v>
      </c>
      <c r="O400" s="375">
        <v>51.8</v>
      </c>
      <c r="P400" s="450">
        <v>51.8</v>
      </c>
      <c r="Q400" s="376"/>
      <c r="R400" s="376"/>
      <c r="S400" s="376"/>
      <c r="T400" s="370"/>
      <c r="U400" s="377"/>
      <c r="V400" s="378"/>
      <c r="W400" s="370"/>
      <c r="X400" s="370">
        <v>51.8</v>
      </c>
      <c r="Y400" s="363"/>
      <c r="Z400" s="377"/>
      <c r="AA400" s="370"/>
    </row>
    <row r="401" spans="1:27" s="371" customFormat="1" ht="10.5" x14ac:dyDescent="0.2">
      <c r="A401" s="372">
        <v>398</v>
      </c>
      <c r="B401" s="373" t="s">
        <v>194</v>
      </c>
      <c r="C401" s="386">
        <v>17</v>
      </c>
      <c r="D401" s="370"/>
      <c r="E401" s="373" t="s">
        <v>246</v>
      </c>
      <c r="F401" s="374"/>
      <c r="G401" s="375">
        <f t="shared" si="131"/>
        <v>35.299999999999997</v>
      </c>
      <c r="H401" s="376">
        <v>35.299999999999997</v>
      </c>
      <c r="I401" s="376"/>
      <c r="J401" s="376"/>
      <c r="K401" s="376"/>
      <c r="L401" s="376"/>
      <c r="M401" s="376">
        <f>G401</f>
        <v>35.299999999999997</v>
      </c>
      <c r="N401" s="374">
        <v>1971</v>
      </c>
      <c r="O401" s="375">
        <f t="shared" si="132"/>
        <v>35.299999999999997</v>
      </c>
      <c r="P401" s="376"/>
      <c r="Q401" s="376">
        <f>G401</f>
        <v>35.299999999999997</v>
      </c>
      <c r="R401" s="376"/>
      <c r="S401" s="376"/>
      <c r="T401" s="370"/>
      <c r="U401" s="377"/>
      <c r="V401" s="378"/>
      <c r="W401" s="370"/>
      <c r="X401" s="370">
        <f>G401</f>
        <v>35.299999999999997</v>
      </c>
      <c r="Y401" s="363">
        <f t="shared" si="137"/>
        <v>0</v>
      </c>
      <c r="Z401" s="377"/>
      <c r="AA401" s="370"/>
    </row>
    <row r="402" spans="1:27" s="371" customFormat="1" ht="10.5" x14ac:dyDescent="0.2">
      <c r="A402" s="372">
        <v>399</v>
      </c>
      <c r="B402" s="373" t="s">
        <v>194</v>
      </c>
      <c r="C402" s="386">
        <v>18</v>
      </c>
      <c r="D402" s="370">
        <v>1</v>
      </c>
      <c r="E402" s="373" t="s">
        <v>521</v>
      </c>
      <c r="F402" s="374">
        <v>6</v>
      </c>
      <c r="G402" s="375">
        <f t="shared" si="131"/>
        <v>77.8</v>
      </c>
      <c r="H402" s="376"/>
      <c r="I402" s="376">
        <v>77.8</v>
      </c>
      <c r="J402" s="376"/>
      <c r="K402" s="376"/>
      <c r="L402" s="376">
        <f t="shared" ref="L402:L409" si="139">G402</f>
        <v>77.8</v>
      </c>
      <c r="M402" s="376"/>
      <c r="N402" s="374">
        <v>1986</v>
      </c>
      <c r="O402" s="375">
        <f t="shared" si="132"/>
        <v>77.8</v>
      </c>
      <c r="P402" s="376"/>
      <c r="Q402" s="376"/>
      <c r="R402" s="376"/>
      <c r="S402" s="376">
        <f>G402</f>
        <v>77.8</v>
      </c>
      <c r="T402" s="370">
        <v>1</v>
      </c>
      <c r="U402" s="377">
        <f>G402</f>
        <v>77.8</v>
      </c>
      <c r="V402" s="378"/>
      <c r="W402" s="370">
        <f t="shared" si="133"/>
        <v>6</v>
      </c>
      <c r="X402" s="370"/>
      <c r="Y402" s="363"/>
      <c r="Z402" s="377"/>
      <c r="AA402" s="370"/>
    </row>
    <row r="403" spans="1:27" s="371" customFormat="1" ht="10.5" x14ac:dyDescent="0.2">
      <c r="A403" s="372">
        <v>400</v>
      </c>
      <c r="B403" s="373" t="s">
        <v>194</v>
      </c>
      <c r="C403" s="374"/>
      <c r="D403" s="370">
        <v>2</v>
      </c>
      <c r="E403" s="373" t="s">
        <v>248</v>
      </c>
      <c r="F403" s="374">
        <v>2</v>
      </c>
      <c r="G403" s="375">
        <f t="shared" si="131"/>
        <v>78.599999999999994</v>
      </c>
      <c r="H403" s="376">
        <v>78.599999999999994</v>
      </c>
      <c r="I403" s="376"/>
      <c r="J403" s="376"/>
      <c r="K403" s="376"/>
      <c r="L403" s="376">
        <f t="shared" si="139"/>
        <v>78.599999999999994</v>
      </c>
      <c r="M403" s="376"/>
      <c r="N403" s="374">
        <v>1986</v>
      </c>
      <c r="O403" s="375">
        <f t="shared" si="132"/>
        <v>78.599999999999994</v>
      </c>
      <c r="P403" s="376"/>
      <c r="Q403" s="376"/>
      <c r="R403" s="376"/>
      <c r="S403" s="376">
        <f>G403</f>
        <v>78.599999999999994</v>
      </c>
      <c r="T403" s="370">
        <v>1</v>
      </c>
      <c r="U403" s="377">
        <f>G403</f>
        <v>78.599999999999994</v>
      </c>
      <c r="V403" s="378">
        <f>H403</f>
        <v>78.599999999999994</v>
      </c>
      <c r="W403" s="370">
        <f t="shared" si="133"/>
        <v>2</v>
      </c>
      <c r="X403" s="370"/>
      <c r="Y403" s="363"/>
      <c r="Z403" s="377"/>
      <c r="AA403" s="370">
        <v>1</v>
      </c>
    </row>
    <row r="404" spans="1:27" s="371" customFormat="1" ht="10.5" x14ac:dyDescent="0.2">
      <c r="A404" s="372">
        <v>401</v>
      </c>
      <c r="B404" s="373" t="s">
        <v>194</v>
      </c>
      <c r="C404" s="386" t="s">
        <v>249</v>
      </c>
      <c r="D404" s="370"/>
      <c r="E404" s="373" t="s">
        <v>455</v>
      </c>
      <c r="F404" s="374">
        <v>1</v>
      </c>
      <c r="G404" s="375">
        <f t="shared" si="131"/>
        <v>69.3</v>
      </c>
      <c r="H404" s="376">
        <v>69.3</v>
      </c>
      <c r="I404" s="376"/>
      <c r="J404" s="376"/>
      <c r="K404" s="376"/>
      <c r="L404" s="376">
        <f t="shared" si="139"/>
        <v>69.3</v>
      </c>
      <c r="M404" s="376"/>
      <c r="N404" s="374">
        <v>1971</v>
      </c>
      <c r="O404" s="375">
        <f t="shared" si="132"/>
        <v>69.3</v>
      </c>
      <c r="P404" s="376"/>
      <c r="Q404" s="376"/>
      <c r="R404" s="376"/>
      <c r="S404" s="376">
        <f>G404</f>
        <v>69.3</v>
      </c>
      <c r="T404" s="370"/>
      <c r="U404" s="377"/>
      <c r="V404" s="378"/>
      <c r="W404" s="370"/>
      <c r="X404" s="370">
        <f t="shared" ref="X404:X419" si="140">G404</f>
        <v>69.3</v>
      </c>
      <c r="Y404" s="363">
        <f t="shared" si="137"/>
        <v>1</v>
      </c>
      <c r="Z404" s="377"/>
      <c r="AA404" s="370"/>
    </row>
    <row r="405" spans="1:27" s="371" customFormat="1" ht="10.5" x14ac:dyDescent="0.2">
      <c r="A405" s="372">
        <v>402</v>
      </c>
      <c r="B405" s="373" t="s">
        <v>194</v>
      </c>
      <c r="C405" s="386">
        <v>19</v>
      </c>
      <c r="D405" s="370"/>
      <c r="E405" s="373"/>
      <c r="F405" s="374">
        <v>2</v>
      </c>
      <c r="G405" s="375">
        <f t="shared" si="131"/>
        <v>37.200000000000003</v>
      </c>
      <c r="H405" s="376"/>
      <c r="I405" s="376">
        <v>37.200000000000003</v>
      </c>
      <c r="J405" s="376"/>
      <c r="K405" s="376"/>
      <c r="L405" s="376">
        <f t="shared" si="139"/>
        <v>37.200000000000003</v>
      </c>
      <c r="M405" s="376"/>
      <c r="N405" s="374">
        <v>1969</v>
      </c>
      <c r="O405" s="375">
        <f t="shared" si="132"/>
        <v>37.200000000000003</v>
      </c>
      <c r="P405" s="376"/>
      <c r="Q405" s="376">
        <f>G405</f>
        <v>37.200000000000003</v>
      </c>
      <c r="R405" s="376"/>
      <c r="S405" s="376"/>
      <c r="T405" s="370"/>
      <c r="U405" s="377"/>
      <c r="V405" s="378"/>
      <c r="W405" s="370"/>
      <c r="X405" s="370">
        <f t="shared" si="140"/>
        <v>37.200000000000003</v>
      </c>
      <c r="Y405" s="363">
        <f t="shared" si="137"/>
        <v>2</v>
      </c>
      <c r="Z405" s="377"/>
      <c r="AA405" s="370"/>
    </row>
    <row r="406" spans="1:27" s="371" customFormat="1" ht="10.5" x14ac:dyDescent="0.2">
      <c r="A406" s="372">
        <v>403</v>
      </c>
      <c r="B406" s="373" t="s">
        <v>194</v>
      </c>
      <c r="C406" s="386">
        <v>20</v>
      </c>
      <c r="D406" s="370"/>
      <c r="E406" s="373" t="s">
        <v>252</v>
      </c>
      <c r="F406" s="374">
        <v>7</v>
      </c>
      <c r="G406" s="375">
        <f t="shared" si="131"/>
        <v>26.4</v>
      </c>
      <c r="H406" s="376">
        <v>26.4</v>
      </c>
      <c r="I406" s="376"/>
      <c r="J406" s="376"/>
      <c r="K406" s="376"/>
      <c r="L406" s="376">
        <f t="shared" si="139"/>
        <v>26.4</v>
      </c>
      <c r="M406" s="376"/>
      <c r="N406" s="374">
        <v>1965</v>
      </c>
      <c r="O406" s="375">
        <f t="shared" si="132"/>
        <v>26.4</v>
      </c>
      <c r="P406" s="376">
        <f>G406</f>
        <v>26.4</v>
      </c>
      <c r="Q406" s="376"/>
      <c r="R406" s="376"/>
      <c r="S406" s="376"/>
      <c r="T406" s="370"/>
      <c r="U406" s="377"/>
      <c r="V406" s="378"/>
      <c r="W406" s="370"/>
      <c r="X406" s="370">
        <f t="shared" si="140"/>
        <v>26.4</v>
      </c>
      <c r="Y406" s="363">
        <f t="shared" si="137"/>
        <v>7</v>
      </c>
      <c r="Z406" s="377"/>
      <c r="AA406" s="370"/>
    </row>
    <row r="407" spans="1:27" s="371" customFormat="1" ht="10.5" x14ac:dyDescent="0.2">
      <c r="A407" s="372"/>
      <c r="B407" s="76" t="s">
        <v>194</v>
      </c>
      <c r="C407" s="386">
        <v>21</v>
      </c>
      <c r="D407" s="370"/>
      <c r="E407" s="76" t="s">
        <v>683</v>
      </c>
      <c r="F407" s="374"/>
      <c r="G407" s="375">
        <f t="shared" si="131"/>
        <v>110</v>
      </c>
      <c r="H407" s="376">
        <v>110</v>
      </c>
      <c r="I407" s="376"/>
      <c r="J407" s="376"/>
      <c r="K407" s="376"/>
      <c r="L407" s="376">
        <f t="shared" si="139"/>
        <v>110</v>
      </c>
      <c r="M407" s="376"/>
      <c r="N407" s="374"/>
      <c r="O407" s="375"/>
      <c r="P407" s="376"/>
      <c r="Q407" s="376"/>
      <c r="R407" s="376"/>
      <c r="S407" s="376"/>
      <c r="T407" s="370"/>
      <c r="U407" s="377"/>
      <c r="V407" s="378"/>
      <c r="W407" s="370"/>
      <c r="X407" s="370"/>
      <c r="Y407" s="363"/>
      <c r="Z407" s="377"/>
      <c r="AA407" s="370"/>
    </row>
    <row r="408" spans="1:27" s="371" customFormat="1" ht="10.5" x14ac:dyDescent="0.2">
      <c r="A408" s="372">
        <v>404</v>
      </c>
      <c r="B408" s="373" t="s">
        <v>194</v>
      </c>
      <c r="C408" s="386">
        <v>22</v>
      </c>
      <c r="D408" s="370"/>
      <c r="E408" s="373" t="s">
        <v>251</v>
      </c>
      <c r="F408" s="374">
        <v>1</v>
      </c>
      <c r="G408" s="375">
        <f t="shared" si="131"/>
        <v>81.400000000000006</v>
      </c>
      <c r="H408" s="376">
        <v>81.400000000000006</v>
      </c>
      <c r="I408" s="376"/>
      <c r="J408" s="376"/>
      <c r="K408" s="376"/>
      <c r="L408" s="376">
        <f t="shared" si="139"/>
        <v>81.400000000000006</v>
      </c>
      <c r="M408" s="376"/>
      <c r="N408" s="374">
        <v>1978</v>
      </c>
      <c r="O408" s="375">
        <f t="shared" si="132"/>
        <v>81.400000000000006</v>
      </c>
      <c r="P408" s="376"/>
      <c r="Q408" s="376"/>
      <c r="R408" s="376">
        <f>G408</f>
        <v>81.400000000000006</v>
      </c>
      <c r="S408" s="376"/>
      <c r="T408" s="370"/>
      <c r="U408" s="377"/>
      <c r="V408" s="378"/>
      <c r="W408" s="370"/>
      <c r="X408" s="370">
        <f t="shared" si="140"/>
        <v>81.400000000000006</v>
      </c>
      <c r="Y408" s="363">
        <f t="shared" si="137"/>
        <v>1</v>
      </c>
      <c r="Z408" s="377"/>
      <c r="AA408" s="370"/>
    </row>
    <row r="409" spans="1:27" s="371" customFormat="1" ht="10.5" x14ac:dyDescent="0.2">
      <c r="A409" s="372">
        <v>405</v>
      </c>
      <c r="B409" s="373" t="s">
        <v>194</v>
      </c>
      <c r="C409" s="386">
        <v>23</v>
      </c>
      <c r="D409" s="370"/>
      <c r="E409" s="373" t="s">
        <v>690</v>
      </c>
      <c r="F409" s="374">
        <v>2</v>
      </c>
      <c r="G409" s="375">
        <f t="shared" si="131"/>
        <v>42.8</v>
      </c>
      <c r="H409" s="383">
        <v>42.8</v>
      </c>
      <c r="I409" s="383"/>
      <c r="J409" s="376"/>
      <c r="K409" s="376"/>
      <c r="L409" s="376">
        <f t="shared" si="139"/>
        <v>42.8</v>
      </c>
      <c r="M409" s="376"/>
      <c r="N409" s="374">
        <v>1979</v>
      </c>
      <c r="O409" s="375">
        <f t="shared" si="132"/>
        <v>42.8</v>
      </c>
      <c r="P409" s="376"/>
      <c r="Q409" s="376">
        <f>G409</f>
        <v>42.8</v>
      </c>
      <c r="R409" s="376"/>
      <c r="S409" s="376"/>
      <c r="T409" s="370"/>
      <c r="U409" s="377"/>
      <c r="V409" s="378"/>
      <c r="W409" s="370"/>
      <c r="X409" s="370">
        <f t="shared" si="140"/>
        <v>42.8</v>
      </c>
      <c r="Y409" s="363">
        <f t="shared" si="137"/>
        <v>2</v>
      </c>
      <c r="Z409" s="377"/>
      <c r="AA409" s="370"/>
    </row>
    <row r="410" spans="1:27" s="371" customFormat="1" ht="10.5" x14ac:dyDescent="0.2">
      <c r="A410" s="372">
        <v>406</v>
      </c>
      <c r="B410" s="373" t="s">
        <v>194</v>
      </c>
      <c r="C410" s="386">
        <v>24</v>
      </c>
      <c r="D410" s="370"/>
      <c r="E410" s="373" t="s">
        <v>520</v>
      </c>
      <c r="F410" s="374">
        <v>1</v>
      </c>
      <c r="G410" s="375">
        <f t="shared" si="131"/>
        <v>59</v>
      </c>
      <c r="H410" s="376">
        <v>59</v>
      </c>
      <c r="I410" s="376"/>
      <c r="J410" s="376"/>
      <c r="K410" s="376"/>
      <c r="L410" s="376"/>
      <c r="M410" s="376">
        <f>G410</f>
        <v>59</v>
      </c>
      <c r="N410" s="374">
        <v>1965</v>
      </c>
      <c r="O410" s="375">
        <f t="shared" si="132"/>
        <v>59</v>
      </c>
      <c r="P410" s="376"/>
      <c r="Q410" s="376"/>
      <c r="R410" s="376">
        <f>G410</f>
        <v>59</v>
      </c>
      <c r="S410" s="376"/>
      <c r="T410" s="370"/>
      <c r="U410" s="377"/>
      <c r="V410" s="378"/>
      <c r="W410" s="370"/>
      <c r="X410" s="370">
        <f t="shared" si="140"/>
        <v>59</v>
      </c>
      <c r="Y410" s="363">
        <f t="shared" si="137"/>
        <v>1</v>
      </c>
      <c r="Z410" s="377"/>
      <c r="AA410" s="370"/>
    </row>
    <row r="411" spans="1:27" s="371" customFormat="1" ht="10.5" x14ac:dyDescent="0.2">
      <c r="A411" s="372">
        <v>407</v>
      </c>
      <c r="B411" s="373" t="s">
        <v>194</v>
      </c>
      <c r="C411" s="386">
        <v>25</v>
      </c>
      <c r="D411" s="370"/>
      <c r="E411" s="373" t="s">
        <v>255</v>
      </c>
      <c r="F411" s="374">
        <v>1</v>
      </c>
      <c r="G411" s="375">
        <v>222.5</v>
      </c>
      <c r="H411" s="376">
        <v>222.5</v>
      </c>
      <c r="I411" s="376"/>
      <c r="J411" s="376"/>
      <c r="K411" s="376"/>
      <c r="L411" s="376">
        <f>G411</f>
        <v>222.5</v>
      </c>
      <c r="M411" s="376"/>
      <c r="N411" s="374">
        <v>1986</v>
      </c>
      <c r="O411" s="375">
        <f t="shared" si="132"/>
        <v>222.5</v>
      </c>
      <c r="P411" s="376"/>
      <c r="Q411" s="376"/>
      <c r="R411" s="376"/>
      <c r="S411" s="376">
        <v>222.5</v>
      </c>
      <c r="T411" s="370"/>
      <c r="U411" s="377"/>
      <c r="V411" s="378"/>
      <c r="W411" s="370"/>
      <c r="X411" s="370">
        <f t="shared" si="140"/>
        <v>222.5</v>
      </c>
      <c r="Y411" s="363">
        <f t="shared" si="137"/>
        <v>1</v>
      </c>
      <c r="Z411" s="377"/>
      <c r="AA411" s="370"/>
    </row>
    <row r="412" spans="1:27" s="371" customFormat="1" ht="10.5" x14ac:dyDescent="0.2">
      <c r="A412" s="372">
        <v>408</v>
      </c>
      <c r="B412" s="373" t="s">
        <v>194</v>
      </c>
      <c r="C412" s="386">
        <v>26</v>
      </c>
      <c r="D412" s="370"/>
      <c r="E412" s="373" t="s">
        <v>256</v>
      </c>
      <c r="F412" s="374">
        <v>1</v>
      </c>
      <c r="G412" s="375">
        <f t="shared" si="131"/>
        <v>36.4</v>
      </c>
      <c r="H412" s="376">
        <v>36.4</v>
      </c>
      <c r="I412" s="376"/>
      <c r="J412" s="376"/>
      <c r="K412" s="376"/>
      <c r="L412" s="376">
        <f>G412</f>
        <v>36.4</v>
      </c>
      <c r="M412" s="376"/>
      <c r="N412" s="374">
        <v>1974</v>
      </c>
      <c r="O412" s="375">
        <f t="shared" si="132"/>
        <v>36.4</v>
      </c>
      <c r="P412" s="376"/>
      <c r="Q412" s="376">
        <f>G412</f>
        <v>36.4</v>
      </c>
      <c r="R412" s="376"/>
      <c r="S412" s="376"/>
      <c r="T412" s="370"/>
      <c r="U412" s="377"/>
      <c r="V412" s="378"/>
      <c r="W412" s="370"/>
      <c r="X412" s="370">
        <f t="shared" si="140"/>
        <v>36.4</v>
      </c>
      <c r="Y412" s="363">
        <f t="shared" si="137"/>
        <v>1</v>
      </c>
      <c r="Z412" s="377"/>
      <c r="AA412" s="370"/>
    </row>
    <row r="413" spans="1:27" s="371" customFormat="1" ht="10.5" x14ac:dyDescent="0.2">
      <c r="A413" s="372">
        <v>409</v>
      </c>
      <c r="B413" s="373" t="s">
        <v>194</v>
      </c>
      <c r="C413" s="386">
        <v>27</v>
      </c>
      <c r="D413" s="370"/>
      <c r="E413" s="373" t="s">
        <v>257</v>
      </c>
      <c r="F413" s="374">
        <v>3</v>
      </c>
      <c r="G413" s="375">
        <f t="shared" si="131"/>
        <v>78.7</v>
      </c>
      <c r="H413" s="376">
        <v>78.7</v>
      </c>
      <c r="I413" s="376"/>
      <c r="J413" s="376"/>
      <c r="K413" s="376"/>
      <c r="L413" s="376">
        <f>G413</f>
        <v>78.7</v>
      </c>
      <c r="M413" s="376"/>
      <c r="N413" s="374">
        <v>1990</v>
      </c>
      <c r="O413" s="375">
        <f t="shared" si="132"/>
        <v>78.7</v>
      </c>
      <c r="P413" s="376"/>
      <c r="Q413" s="376"/>
      <c r="R413" s="376"/>
      <c r="S413" s="376">
        <f>G413</f>
        <v>78.7</v>
      </c>
      <c r="T413" s="370"/>
      <c r="U413" s="377"/>
      <c r="V413" s="378"/>
      <c r="W413" s="370"/>
      <c r="X413" s="370">
        <f t="shared" si="140"/>
        <v>78.7</v>
      </c>
      <c r="Y413" s="363">
        <f t="shared" si="137"/>
        <v>3</v>
      </c>
      <c r="Z413" s="377"/>
      <c r="AA413" s="370"/>
    </row>
    <row r="414" spans="1:27" s="371" customFormat="1" ht="10.5" x14ac:dyDescent="0.2">
      <c r="A414" s="372">
        <v>410</v>
      </c>
      <c r="B414" s="373" t="s">
        <v>194</v>
      </c>
      <c r="C414" s="386">
        <v>28</v>
      </c>
      <c r="D414" s="370"/>
      <c r="E414" s="373" t="s">
        <v>258</v>
      </c>
      <c r="F414" s="374">
        <v>0</v>
      </c>
      <c r="G414" s="375">
        <f t="shared" si="131"/>
        <v>44.1</v>
      </c>
      <c r="H414" s="376">
        <v>44.1</v>
      </c>
      <c r="I414" s="376"/>
      <c r="J414" s="376"/>
      <c r="K414" s="376"/>
      <c r="L414" s="376"/>
      <c r="M414" s="376">
        <f>G414</f>
        <v>44.1</v>
      </c>
      <c r="N414" s="374">
        <v>1982</v>
      </c>
      <c r="O414" s="375">
        <f t="shared" si="132"/>
        <v>44.1</v>
      </c>
      <c r="P414" s="376"/>
      <c r="Q414" s="376">
        <f>G414</f>
        <v>44.1</v>
      </c>
      <c r="R414" s="376"/>
      <c r="S414" s="376"/>
      <c r="T414" s="370"/>
      <c r="U414" s="377"/>
      <c r="V414" s="378"/>
      <c r="W414" s="370"/>
      <c r="X414" s="370">
        <f t="shared" si="140"/>
        <v>44.1</v>
      </c>
      <c r="Y414" s="363">
        <f t="shared" si="137"/>
        <v>0</v>
      </c>
      <c r="Z414" s="377"/>
      <c r="AA414" s="370"/>
    </row>
    <row r="415" spans="1:27" s="371" customFormat="1" ht="10.5" x14ac:dyDescent="0.2">
      <c r="A415" s="372">
        <v>411</v>
      </c>
      <c r="B415" s="373" t="s">
        <v>194</v>
      </c>
      <c r="C415" s="386">
        <v>29</v>
      </c>
      <c r="D415" s="370"/>
      <c r="E415" s="373" t="s">
        <v>259</v>
      </c>
      <c r="F415" s="374">
        <v>0</v>
      </c>
      <c r="G415" s="375">
        <f t="shared" si="131"/>
        <v>77.099999999999994</v>
      </c>
      <c r="H415" s="376">
        <v>77.099999999999994</v>
      </c>
      <c r="I415" s="376"/>
      <c r="J415" s="376"/>
      <c r="K415" s="376"/>
      <c r="L415" s="376">
        <f>G415</f>
        <v>77.099999999999994</v>
      </c>
      <c r="M415" s="376"/>
      <c r="N415" s="374">
        <v>1982</v>
      </c>
      <c r="O415" s="375">
        <f t="shared" si="132"/>
        <v>77.099999999999994</v>
      </c>
      <c r="P415" s="376"/>
      <c r="Q415" s="376"/>
      <c r="R415" s="376">
        <f>G415</f>
        <v>77.099999999999994</v>
      </c>
      <c r="S415" s="376"/>
      <c r="T415" s="370"/>
      <c r="U415" s="377"/>
      <c r="V415" s="378"/>
      <c r="W415" s="370"/>
      <c r="X415" s="370">
        <f t="shared" si="140"/>
        <v>77.099999999999994</v>
      </c>
      <c r="Y415" s="363">
        <f t="shared" si="137"/>
        <v>0</v>
      </c>
      <c r="Z415" s="377"/>
      <c r="AA415" s="370"/>
    </row>
    <row r="416" spans="1:27" s="371" customFormat="1" ht="10.5" x14ac:dyDescent="0.2">
      <c r="A416" s="372">
        <v>412</v>
      </c>
      <c r="B416" s="373" t="s">
        <v>194</v>
      </c>
      <c r="C416" s="386">
        <v>30</v>
      </c>
      <c r="D416" s="370"/>
      <c r="E416" s="373" t="s">
        <v>27</v>
      </c>
      <c r="F416" s="374">
        <v>0</v>
      </c>
      <c r="G416" s="375">
        <f t="shared" si="131"/>
        <v>47.1</v>
      </c>
      <c r="H416" s="376">
        <v>47.1</v>
      </c>
      <c r="I416" s="376"/>
      <c r="J416" s="376"/>
      <c r="K416" s="376"/>
      <c r="L416" s="376"/>
      <c r="M416" s="376">
        <f>G416</f>
        <v>47.1</v>
      </c>
      <c r="N416" s="374">
        <v>1964</v>
      </c>
      <c r="O416" s="375">
        <f t="shared" si="132"/>
        <v>47.1</v>
      </c>
      <c r="P416" s="376">
        <f>G416</f>
        <v>47.1</v>
      </c>
      <c r="Q416" s="376"/>
      <c r="R416" s="376"/>
      <c r="S416" s="376"/>
      <c r="T416" s="370"/>
      <c r="U416" s="377"/>
      <c r="V416" s="378"/>
      <c r="W416" s="370"/>
      <c r="X416" s="370">
        <f t="shared" si="140"/>
        <v>47.1</v>
      </c>
      <c r="Y416" s="363">
        <f t="shared" si="137"/>
        <v>0</v>
      </c>
      <c r="Z416" s="377"/>
      <c r="AA416" s="370"/>
    </row>
    <row r="417" spans="1:27" s="371" customFormat="1" ht="10.5" x14ac:dyDescent="0.2">
      <c r="A417" s="372">
        <v>413</v>
      </c>
      <c r="B417" s="373" t="s">
        <v>194</v>
      </c>
      <c r="C417" s="386">
        <v>31</v>
      </c>
      <c r="D417" s="370"/>
      <c r="E417" s="373" t="s">
        <v>261</v>
      </c>
      <c r="F417" s="374">
        <v>3</v>
      </c>
      <c r="G417" s="375">
        <f t="shared" si="131"/>
        <v>72.099999999999994</v>
      </c>
      <c r="H417" s="376">
        <v>72.099999999999994</v>
      </c>
      <c r="I417" s="376"/>
      <c r="J417" s="376"/>
      <c r="K417" s="376"/>
      <c r="L417" s="376">
        <f t="shared" ref="L417:L442" si="141">G417</f>
        <v>72.099999999999994</v>
      </c>
      <c r="M417" s="376"/>
      <c r="N417" s="374">
        <v>1986</v>
      </c>
      <c r="O417" s="375">
        <f t="shared" si="132"/>
        <v>72.099999999999994</v>
      </c>
      <c r="P417" s="376"/>
      <c r="Q417" s="376"/>
      <c r="R417" s="376">
        <f>G417</f>
        <v>72.099999999999994</v>
      </c>
      <c r="S417" s="376"/>
      <c r="T417" s="370"/>
      <c r="U417" s="377"/>
      <c r="V417" s="378"/>
      <c r="W417" s="370"/>
      <c r="X417" s="370">
        <f t="shared" si="140"/>
        <v>72.099999999999994</v>
      </c>
      <c r="Y417" s="363">
        <f t="shared" si="137"/>
        <v>3</v>
      </c>
      <c r="Z417" s="377"/>
      <c r="AA417" s="370"/>
    </row>
    <row r="418" spans="1:27" s="371" customFormat="1" ht="10.5" x14ac:dyDescent="0.2">
      <c r="A418" s="372">
        <v>414</v>
      </c>
      <c r="B418" s="373" t="s">
        <v>194</v>
      </c>
      <c r="C418" s="386">
        <v>32</v>
      </c>
      <c r="D418" s="370"/>
      <c r="E418" s="76" t="s">
        <v>749</v>
      </c>
      <c r="F418" s="374">
        <v>3</v>
      </c>
      <c r="G418" s="375">
        <f t="shared" si="131"/>
        <v>79.7</v>
      </c>
      <c r="H418" s="376">
        <v>79.7</v>
      </c>
      <c r="I418" s="376"/>
      <c r="J418" s="376"/>
      <c r="K418" s="376"/>
      <c r="L418" s="376">
        <f t="shared" si="141"/>
        <v>79.7</v>
      </c>
      <c r="M418" s="376"/>
      <c r="N418" s="374">
        <v>1990</v>
      </c>
      <c r="O418" s="375">
        <f t="shared" si="132"/>
        <v>79.7</v>
      </c>
      <c r="P418" s="376"/>
      <c r="Q418" s="376"/>
      <c r="R418" s="376"/>
      <c r="S418" s="376">
        <f>G418</f>
        <v>79.7</v>
      </c>
      <c r="T418" s="370"/>
      <c r="U418" s="377"/>
      <c r="V418" s="378"/>
      <c r="W418" s="370"/>
      <c r="X418" s="370">
        <f t="shared" si="140"/>
        <v>79.7</v>
      </c>
      <c r="Y418" s="363">
        <f t="shared" si="137"/>
        <v>3</v>
      </c>
      <c r="Z418" s="377"/>
      <c r="AA418" s="370"/>
    </row>
    <row r="419" spans="1:27" s="371" customFormat="1" ht="10.5" x14ac:dyDescent="0.2">
      <c r="A419" s="372">
        <v>415</v>
      </c>
      <c r="B419" s="373" t="s">
        <v>194</v>
      </c>
      <c r="C419" s="386">
        <v>33</v>
      </c>
      <c r="D419" s="370"/>
      <c r="E419" s="373" t="s">
        <v>263</v>
      </c>
      <c r="F419" s="374"/>
      <c r="G419" s="375">
        <f t="shared" ref="G419:G463" si="142">H419+I419+J419+K419</f>
        <v>24.1</v>
      </c>
      <c r="H419" s="383">
        <v>24.1</v>
      </c>
      <c r="I419" s="376"/>
      <c r="J419" s="376"/>
      <c r="K419" s="376"/>
      <c r="L419" s="376">
        <f t="shared" si="141"/>
        <v>24.1</v>
      </c>
      <c r="M419" s="376"/>
      <c r="N419" s="374">
        <v>1964</v>
      </c>
      <c r="O419" s="375">
        <f t="shared" ref="O419:O463" si="143">P419+Q419+R419+S419</f>
        <v>24.1</v>
      </c>
      <c r="P419" s="376">
        <f>G419</f>
        <v>24.1</v>
      </c>
      <c r="Q419" s="376"/>
      <c r="R419" s="376"/>
      <c r="S419" s="376"/>
      <c r="T419" s="370"/>
      <c r="U419" s="377"/>
      <c r="V419" s="378"/>
      <c r="W419" s="370"/>
      <c r="X419" s="370">
        <f t="shared" si="140"/>
        <v>24.1</v>
      </c>
      <c r="Y419" s="363">
        <f>F419</f>
        <v>0</v>
      </c>
      <c r="Z419" s="377"/>
      <c r="AA419" s="370"/>
    </row>
    <row r="420" spans="1:27" s="371" customFormat="1" ht="10.5" x14ac:dyDescent="0.2">
      <c r="A420" s="372">
        <v>416</v>
      </c>
      <c r="B420" s="373" t="s">
        <v>194</v>
      </c>
      <c r="C420" s="386">
        <v>34</v>
      </c>
      <c r="D420" s="370">
        <v>1</v>
      </c>
      <c r="E420" s="373" t="s">
        <v>264</v>
      </c>
      <c r="F420" s="374">
        <v>2</v>
      </c>
      <c r="G420" s="375">
        <f t="shared" si="142"/>
        <v>57.1</v>
      </c>
      <c r="H420" s="376">
        <v>57.1</v>
      </c>
      <c r="I420" s="376"/>
      <c r="J420" s="376"/>
      <c r="K420" s="376"/>
      <c r="L420" s="376">
        <f t="shared" si="141"/>
        <v>57.1</v>
      </c>
      <c r="M420" s="376"/>
      <c r="N420" s="374">
        <v>1983</v>
      </c>
      <c r="O420" s="375">
        <f t="shared" si="143"/>
        <v>57.1</v>
      </c>
      <c r="P420" s="376"/>
      <c r="Q420" s="376"/>
      <c r="R420" s="376">
        <f>G420</f>
        <v>57.1</v>
      </c>
      <c r="S420" s="376"/>
      <c r="T420" s="370">
        <v>1</v>
      </c>
      <c r="U420" s="377">
        <f t="shared" ref="U420:V439" si="144">G420</f>
        <v>57.1</v>
      </c>
      <c r="V420" s="378">
        <f t="shared" si="144"/>
        <v>57.1</v>
      </c>
      <c r="W420" s="370">
        <f t="shared" ref="W420:W462" si="145">F420</f>
        <v>2</v>
      </c>
      <c r="X420" s="370"/>
      <c r="Y420" s="363"/>
      <c r="Z420" s="377"/>
      <c r="AA420" s="370">
        <v>1</v>
      </c>
    </row>
    <row r="421" spans="1:27" s="371" customFormat="1" ht="10.5" x14ac:dyDescent="0.2">
      <c r="A421" s="372">
        <v>417</v>
      </c>
      <c r="B421" s="373" t="s">
        <v>194</v>
      </c>
      <c r="C421" s="374"/>
      <c r="D421" s="370">
        <v>2</v>
      </c>
      <c r="E421" s="373" t="s">
        <v>544</v>
      </c>
      <c r="F421" s="374">
        <v>4</v>
      </c>
      <c r="G421" s="375">
        <f t="shared" si="142"/>
        <v>57.9</v>
      </c>
      <c r="H421" s="376"/>
      <c r="I421" s="376"/>
      <c r="J421" s="376">
        <v>57.9</v>
      </c>
      <c r="K421" s="376"/>
      <c r="L421" s="376">
        <f t="shared" si="141"/>
        <v>57.9</v>
      </c>
      <c r="M421" s="376"/>
      <c r="N421" s="374">
        <v>1983</v>
      </c>
      <c r="O421" s="375">
        <f t="shared" si="143"/>
        <v>57.9</v>
      </c>
      <c r="P421" s="376"/>
      <c r="Q421" s="376"/>
      <c r="R421" s="376">
        <f>G421</f>
        <v>57.9</v>
      </c>
      <c r="S421" s="376"/>
      <c r="T421" s="370">
        <v>1</v>
      </c>
      <c r="U421" s="377">
        <f t="shared" si="144"/>
        <v>57.9</v>
      </c>
      <c r="V421" s="378"/>
      <c r="W421" s="370">
        <f t="shared" si="145"/>
        <v>4</v>
      </c>
      <c r="X421" s="370"/>
      <c r="Y421" s="363"/>
      <c r="Z421" s="377"/>
      <c r="AA421" s="370"/>
    </row>
    <row r="422" spans="1:27" s="371" customFormat="1" ht="10.5" x14ac:dyDescent="0.2">
      <c r="A422" s="372">
        <v>418</v>
      </c>
      <c r="B422" s="373" t="s">
        <v>194</v>
      </c>
      <c r="C422" s="386">
        <v>35</v>
      </c>
      <c r="D422" s="370">
        <v>1</v>
      </c>
      <c r="E422" s="373"/>
      <c r="F422" s="374">
        <v>2</v>
      </c>
      <c r="G422" s="375">
        <f t="shared" si="142"/>
        <v>37.6</v>
      </c>
      <c r="H422" s="376"/>
      <c r="I422" s="376">
        <v>37.6</v>
      </c>
      <c r="J422" s="376"/>
      <c r="K422" s="376"/>
      <c r="L422" s="376">
        <f t="shared" si="141"/>
        <v>37.6</v>
      </c>
      <c r="M422" s="376"/>
      <c r="N422" s="374">
        <v>1971</v>
      </c>
      <c r="O422" s="375">
        <f t="shared" si="143"/>
        <v>37.6</v>
      </c>
      <c r="P422" s="376"/>
      <c r="Q422" s="376">
        <f>G422</f>
        <v>37.6</v>
      </c>
      <c r="R422" s="376"/>
      <c r="S422" s="376"/>
      <c r="T422" s="370">
        <v>1</v>
      </c>
      <c r="U422" s="377">
        <f t="shared" si="144"/>
        <v>37.6</v>
      </c>
      <c r="V422" s="378"/>
      <c r="W422" s="370">
        <f t="shared" si="145"/>
        <v>2</v>
      </c>
      <c r="X422" s="370"/>
      <c r="Y422" s="363"/>
      <c r="Z422" s="377">
        <v>37.6</v>
      </c>
      <c r="AA422" s="370"/>
    </row>
    <row r="423" spans="1:27" s="371" customFormat="1" ht="10.5" x14ac:dyDescent="0.2">
      <c r="A423" s="372">
        <v>419</v>
      </c>
      <c r="B423" s="373" t="s">
        <v>194</v>
      </c>
      <c r="C423" s="374"/>
      <c r="D423" s="370">
        <v>2</v>
      </c>
      <c r="E423" s="373"/>
      <c r="F423" s="374">
        <v>4</v>
      </c>
      <c r="G423" s="375">
        <f t="shared" si="142"/>
        <v>38.4</v>
      </c>
      <c r="H423" s="376"/>
      <c r="I423" s="376">
        <v>38.4</v>
      </c>
      <c r="J423" s="376"/>
      <c r="K423" s="376"/>
      <c r="L423" s="376">
        <f t="shared" si="141"/>
        <v>38.4</v>
      </c>
      <c r="M423" s="376"/>
      <c r="N423" s="374">
        <v>1971</v>
      </c>
      <c r="O423" s="375">
        <f t="shared" si="143"/>
        <v>38.4</v>
      </c>
      <c r="P423" s="376"/>
      <c r="Q423" s="376">
        <f>G423</f>
        <v>38.4</v>
      </c>
      <c r="R423" s="376"/>
      <c r="S423" s="376"/>
      <c r="T423" s="370">
        <v>1</v>
      </c>
      <c r="U423" s="377">
        <f t="shared" si="144"/>
        <v>38.4</v>
      </c>
      <c r="V423" s="378">
        <f t="shared" si="144"/>
        <v>0</v>
      </c>
      <c r="W423" s="370">
        <f t="shared" si="145"/>
        <v>4</v>
      </c>
      <c r="X423" s="370"/>
      <c r="Y423" s="363"/>
      <c r="Z423" s="377">
        <v>38.4</v>
      </c>
      <c r="AA423" s="370">
        <v>1</v>
      </c>
    </row>
    <row r="424" spans="1:27" s="371" customFormat="1" ht="10.5" x14ac:dyDescent="0.2">
      <c r="A424" s="372">
        <v>420</v>
      </c>
      <c r="B424" s="373" t="s">
        <v>194</v>
      </c>
      <c r="C424" s="374"/>
      <c r="D424" s="370">
        <v>3</v>
      </c>
      <c r="E424" s="76" t="s">
        <v>750</v>
      </c>
      <c r="F424" s="374">
        <v>2</v>
      </c>
      <c r="G424" s="375">
        <f t="shared" si="142"/>
        <v>49.5</v>
      </c>
      <c r="H424" s="376"/>
      <c r="I424" s="376">
        <v>49.5</v>
      </c>
      <c r="J424" s="376"/>
      <c r="K424" s="376"/>
      <c r="L424" s="376">
        <f t="shared" si="141"/>
        <v>49.5</v>
      </c>
      <c r="M424" s="376"/>
      <c r="N424" s="374">
        <v>1971</v>
      </c>
      <c r="O424" s="375">
        <f t="shared" si="143"/>
        <v>49.5</v>
      </c>
      <c r="P424" s="376"/>
      <c r="Q424" s="376"/>
      <c r="R424" s="376">
        <f>G424</f>
        <v>49.5</v>
      </c>
      <c r="S424" s="376"/>
      <c r="T424" s="370">
        <v>1</v>
      </c>
      <c r="U424" s="377">
        <f t="shared" si="144"/>
        <v>49.5</v>
      </c>
      <c r="V424" s="378"/>
      <c r="W424" s="370">
        <f t="shared" si="145"/>
        <v>2</v>
      </c>
      <c r="X424" s="370"/>
      <c r="Y424" s="363"/>
      <c r="Z424" s="377">
        <v>49.5</v>
      </c>
      <c r="AA424" s="370"/>
    </row>
    <row r="425" spans="1:27" s="371" customFormat="1" ht="10.5" x14ac:dyDescent="0.2">
      <c r="A425" s="372">
        <v>421</v>
      </c>
      <c r="B425" s="373" t="s">
        <v>194</v>
      </c>
      <c r="C425" s="374"/>
      <c r="D425" s="370">
        <v>4</v>
      </c>
      <c r="E425" s="373"/>
      <c r="F425" s="374">
        <v>0</v>
      </c>
      <c r="G425" s="375">
        <f t="shared" si="142"/>
        <v>37.700000000000003</v>
      </c>
      <c r="H425" s="376"/>
      <c r="I425" s="376">
        <v>37.700000000000003</v>
      </c>
      <c r="J425" s="376"/>
      <c r="K425" s="376"/>
      <c r="L425" s="376">
        <f t="shared" si="141"/>
        <v>37.700000000000003</v>
      </c>
      <c r="M425" s="376"/>
      <c r="N425" s="374">
        <v>1971</v>
      </c>
      <c r="O425" s="375">
        <f t="shared" si="143"/>
        <v>37.700000000000003</v>
      </c>
      <c r="P425" s="376"/>
      <c r="Q425" s="376">
        <f>G425</f>
        <v>37.700000000000003</v>
      </c>
      <c r="R425" s="376"/>
      <c r="S425" s="376"/>
      <c r="T425" s="370">
        <v>1</v>
      </c>
      <c r="U425" s="377">
        <f t="shared" si="144"/>
        <v>37.700000000000003</v>
      </c>
      <c r="V425" s="378"/>
      <c r="W425" s="370">
        <v>0</v>
      </c>
      <c r="X425" s="370"/>
      <c r="Y425" s="363"/>
      <c r="Z425" s="377">
        <v>37.700000000000003</v>
      </c>
      <c r="AA425" s="370"/>
    </row>
    <row r="426" spans="1:27" s="371" customFormat="1" ht="10.5" x14ac:dyDescent="0.2">
      <c r="A426" s="372">
        <v>422</v>
      </c>
      <c r="B426" s="373" t="s">
        <v>194</v>
      </c>
      <c r="C426" s="374"/>
      <c r="D426" s="370">
        <v>5</v>
      </c>
      <c r="E426" s="373" t="s">
        <v>259</v>
      </c>
      <c r="F426" s="374">
        <v>5</v>
      </c>
      <c r="G426" s="375">
        <f t="shared" si="142"/>
        <v>37.6</v>
      </c>
      <c r="H426" s="376">
        <v>37.6</v>
      </c>
      <c r="I426" s="376"/>
      <c r="J426" s="376"/>
      <c r="K426" s="376"/>
      <c r="L426" s="376">
        <f t="shared" si="141"/>
        <v>37.6</v>
      </c>
      <c r="M426" s="376"/>
      <c r="N426" s="374">
        <v>1971</v>
      </c>
      <c r="O426" s="375">
        <f t="shared" si="143"/>
        <v>37.6</v>
      </c>
      <c r="P426" s="376"/>
      <c r="Q426" s="376">
        <f>G426</f>
        <v>37.6</v>
      </c>
      <c r="R426" s="376"/>
      <c r="S426" s="376"/>
      <c r="T426" s="370">
        <v>1</v>
      </c>
      <c r="U426" s="377">
        <f t="shared" si="144"/>
        <v>37.6</v>
      </c>
      <c r="V426" s="378">
        <f t="shared" si="144"/>
        <v>37.6</v>
      </c>
      <c r="W426" s="370">
        <f t="shared" si="145"/>
        <v>5</v>
      </c>
      <c r="X426" s="370"/>
      <c r="Y426" s="363"/>
      <c r="Z426" s="377">
        <v>37.6</v>
      </c>
      <c r="AA426" s="370">
        <v>1</v>
      </c>
    </row>
    <row r="427" spans="1:27" s="371" customFormat="1" ht="10.5" x14ac:dyDescent="0.2">
      <c r="A427" s="372">
        <v>423</v>
      </c>
      <c r="B427" s="373" t="s">
        <v>194</v>
      </c>
      <c r="C427" s="374"/>
      <c r="D427" s="370">
        <v>6</v>
      </c>
      <c r="E427" s="373"/>
      <c r="F427" s="374">
        <v>1</v>
      </c>
      <c r="G427" s="375">
        <f t="shared" si="142"/>
        <v>38.4</v>
      </c>
      <c r="H427" s="376"/>
      <c r="I427" s="376">
        <v>38.4</v>
      </c>
      <c r="J427" s="376"/>
      <c r="K427" s="376"/>
      <c r="L427" s="376">
        <f t="shared" si="141"/>
        <v>38.4</v>
      </c>
      <c r="M427" s="376"/>
      <c r="N427" s="374">
        <v>1971</v>
      </c>
      <c r="O427" s="375">
        <f t="shared" si="143"/>
        <v>38.4</v>
      </c>
      <c r="P427" s="376"/>
      <c r="Q427" s="376">
        <f>G427</f>
        <v>38.4</v>
      </c>
      <c r="R427" s="376"/>
      <c r="S427" s="376"/>
      <c r="T427" s="370">
        <v>1</v>
      </c>
      <c r="U427" s="377">
        <f t="shared" si="144"/>
        <v>38.4</v>
      </c>
      <c r="V427" s="378"/>
      <c r="W427" s="370">
        <f t="shared" si="145"/>
        <v>1</v>
      </c>
      <c r="X427" s="370"/>
      <c r="Y427" s="363"/>
      <c r="Z427" s="377">
        <v>38.4</v>
      </c>
      <c r="AA427" s="370"/>
    </row>
    <row r="428" spans="1:27" s="371" customFormat="1" ht="10.5" x14ac:dyDescent="0.2">
      <c r="A428" s="372">
        <v>424</v>
      </c>
      <c r="B428" s="373" t="s">
        <v>194</v>
      </c>
      <c r="C428" s="374"/>
      <c r="D428" s="370">
        <v>7</v>
      </c>
      <c r="E428" s="373" t="s">
        <v>649</v>
      </c>
      <c r="F428" s="374">
        <v>3</v>
      </c>
      <c r="G428" s="375">
        <f t="shared" si="142"/>
        <v>49.4</v>
      </c>
      <c r="H428" s="376">
        <v>49.4</v>
      </c>
      <c r="I428" s="376"/>
      <c r="J428" s="376"/>
      <c r="K428" s="376"/>
      <c r="L428" s="376">
        <f t="shared" si="141"/>
        <v>49.4</v>
      </c>
      <c r="M428" s="376"/>
      <c r="N428" s="374">
        <v>1971</v>
      </c>
      <c r="O428" s="375">
        <f t="shared" si="143"/>
        <v>49.4</v>
      </c>
      <c r="P428" s="376"/>
      <c r="Q428" s="376"/>
      <c r="R428" s="376">
        <f>G428</f>
        <v>49.4</v>
      </c>
      <c r="S428" s="376"/>
      <c r="T428" s="370">
        <v>1</v>
      </c>
      <c r="U428" s="377">
        <f t="shared" si="144"/>
        <v>49.4</v>
      </c>
      <c r="V428" s="378">
        <f t="shared" si="144"/>
        <v>49.4</v>
      </c>
      <c r="W428" s="370">
        <f t="shared" si="145"/>
        <v>3</v>
      </c>
      <c r="X428" s="370"/>
      <c r="Y428" s="363"/>
      <c r="Z428" s="377">
        <v>49.4</v>
      </c>
      <c r="AA428" s="370">
        <v>1</v>
      </c>
    </row>
    <row r="429" spans="1:27" s="371" customFormat="1" ht="10.5" x14ac:dyDescent="0.2">
      <c r="A429" s="372">
        <v>425</v>
      </c>
      <c r="B429" s="373" t="s">
        <v>194</v>
      </c>
      <c r="C429" s="374"/>
      <c r="D429" s="370">
        <v>8</v>
      </c>
      <c r="E429" s="373" t="s">
        <v>287</v>
      </c>
      <c r="F429" s="374">
        <v>5</v>
      </c>
      <c r="G429" s="375">
        <f t="shared" si="142"/>
        <v>37.700000000000003</v>
      </c>
      <c r="H429" s="376"/>
      <c r="I429" s="376">
        <v>37.700000000000003</v>
      </c>
      <c r="J429" s="376"/>
      <c r="K429" s="376"/>
      <c r="L429" s="376">
        <f t="shared" si="141"/>
        <v>37.700000000000003</v>
      </c>
      <c r="M429" s="376"/>
      <c r="N429" s="374">
        <v>1971</v>
      </c>
      <c r="O429" s="375">
        <f t="shared" si="143"/>
        <v>37.700000000000003</v>
      </c>
      <c r="P429" s="376"/>
      <c r="Q429" s="376">
        <f>G429</f>
        <v>37.700000000000003</v>
      </c>
      <c r="R429" s="376"/>
      <c r="S429" s="376"/>
      <c r="T429" s="370">
        <v>1</v>
      </c>
      <c r="U429" s="377">
        <f t="shared" si="144"/>
        <v>37.700000000000003</v>
      </c>
      <c r="V429" s="378"/>
      <c r="W429" s="370">
        <f t="shared" si="145"/>
        <v>5</v>
      </c>
      <c r="X429" s="370"/>
      <c r="Y429" s="363"/>
      <c r="Z429" s="377">
        <v>37.700000000000003</v>
      </c>
      <c r="AA429" s="370"/>
    </row>
    <row r="430" spans="1:27" s="371" customFormat="1" ht="10.5" x14ac:dyDescent="0.2">
      <c r="A430" s="372">
        <v>426</v>
      </c>
      <c r="B430" s="373" t="s">
        <v>194</v>
      </c>
      <c r="C430" s="386">
        <v>36</v>
      </c>
      <c r="D430" s="370">
        <v>1</v>
      </c>
      <c r="E430" s="373" t="s">
        <v>266</v>
      </c>
      <c r="F430" s="374">
        <v>1</v>
      </c>
      <c r="G430" s="375">
        <f t="shared" si="142"/>
        <v>56</v>
      </c>
      <c r="H430" s="376"/>
      <c r="I430" s="376">
        <v>56</v>
      </c>
      <c r="J430" s="376"/>
      <c r="K430" s="376"/>
      <c r="L430" s="376">
        <f t="shared" si="141"/>
        <v>56</v>
      </c>
      <c r="M430" s="376"/>
      <c r="N430" s="374">
        <v>1964</v>
      </c>
      <c r="O430" s="375">
        <f t="shared" si="143"/>
        <v>56</v>
      </c>
      <c r="P430" s="376"/>
      <c r="Q430" s="376"/>
      <c r="R430" s="376">
        <f>G430</f>
        <v>56</v>
      </c>
      <c r="S430" s="376"/>
      <c r="T430" s="370">
        <v>1</v>
      </c>
      <c r="U430" s="377">
        <f t="shared" si="144"/>
        <v>56</v>
      </c>
      <c r="V430" s="378"/>
      <c r="W430" s="370">
        <f t="shared" si="145"/>
        <v>1</v>
      </c>
      <c r="X430" s="370"/>
      <c r="Y430" s="363"/>
      <c r="Z430" s="377"/>
      <c r="AA430" s="370"/>
    </row>
    <row r="431" spans="1:27" s="371" customFormat="1" ht="10.5" x14ac:dyDescent="0.2">
      <c r="A431" s="372">
        <v>427</v>
      </c>
      <c r="B431" s="373" t="s">
        <v>194</v>
      </c>
      <c r="C431" s="374"/>
      <c r="D431" s="370">
        <v>2</v>
      </c>
      <c r="E431" s="373" t="s">
        <v>267</v>
      </c>
      <c r="F431" s="374">
        <v>8</v>
      </c>
      <c r="G431" s="375">
        <f t="shared" si="142"/>
        <v>56.1</v>
      </c>
      <c r="H431" s="376"/>
      <c r="I431" s="376">
        <v>56.1</v>
      </c>
      <c r="J431" s="376"/>
      <c r="K431" s="376"/>
      <c r="L431" s="376">
        <f t="shared" si="141"/>
        <v>56.1</v>
      </c>
      <c r="M431" s="376"/>
      <c r="N431" s="374">
        <v>1964</v>
      </c>
      <c r="O431" s="375">
        <f t="shared" si="143"/>
        <v>56.1</v>
      </c>
      <c r="P431" s="376"/>
      <c r="Q431" s="376"/>
      <c r="R431" s="376">
        <f>G431</f>
        <v>56.1</v>
      </c>
      <c r="S431" s="376"/>
      <c r="T431" s="370">
        <v>1</v>
      </c>
      <c r="U431" s="377">
        <f t="shared" si="144"/>
        <v>56.1</v>
      </c>
      <c r="V431" s="378"/>
      <c r="W431" s="370">
        <f t="shared" si="145"/>
        <v>8</v>
      </c>
      <c r="X431" s="370"/>
      <c r="Y431" s="363"/>
      <c r="Z431" s="377"/>
      <c r="AA431" s="370"/>
    </row>
    <row r="432" spans="1:27" s="371" customFormat="1" ht="10.5" x14ac:dyDescent="0.2">
      <c r="A432" s="372">
        <v>428</v>
      </c>
      <c r="B432" s="373" t="s">
        <v>194</v>
      </c>
      <c r="C432" s="386">
        <v>37</v>
      </c>
      <c r="D432" s="370">
        <v>1</v>
      </c>
      <c r="E432" s="373"/>
      <c r="F432" s="374">
        <v>1</v>
      </c>
      <c r="G432" s="375">
        <f t="shared" si="142"/>
        <v>37.5</v>
      </c>
      <c r="H432" s="376"/>
      <c r="I432" s="376">
        <v>37.5</v>
      </c>
      <c r="J432" s="376"/>
      <c r="K432" s="376"/>
      <c r="L432" s="376">
        <f t="shared" si="141"/>
        <v>37.5</v>
      </c>
      <c r="M432" s="376"/>
      <c r="N432" s="374">
        <v>1971</v>
      </c>
      <c r="O432" s="375">
        <f t="shared" si="143"/>
        <v>37.5</v>
      </c>
      <c r="P432" s="376"/>
      <c r="Q432" s="376">
        <f>G432</f>
        <v>37.5</v>
      </c>
      <c r="R432" s="376"/>
      <c r="S432" s="376"/>
      <c r="T432" s="370">
        <v>1</v>
      </c>
      <c r="U432" s="377">
        <f t="shared" si="144"/>
        <v>37.5</v>
      </c>
      <c r="V432" s="378"/>
      <c r="W432" s="370">
        <f t="shared" si="145"/>
        <v>1</v>
      </c>
      <c r="X432" s="370"/>
      <c r="Y432" s="363"/>
      <c r="Z432" s="377">
        <v>37.5</v>
      </c>
      <c r="AA432" s="370"/>
    </row>
    <row r="433" spans="1:27" s="371" customFormat="1" ht="10.5" x14ac:dyDescent="0.2">
      <c r="A433" s="372">
        <v>429</v>
      </c>
      <c r="B433" s="373" t="s">
        <v>194</v>
      </c>
      <c r="C433" s="374"/>
      <c r="D433" s="370">
        <v>2</v>
      </c>
      <c r="E433" s="373" t="s">
        <v>268</v>
      </c>
      <c r="F433" s="374">
        <v>3</v>
      </c>
      <c r="G433" s="375">
        <f t="shared" si="142"/>
        <v>39.700000000000003</v>
      </c>
      <c r="H433" s="376"/>
      <c r="I433" s="376">
        <v>39.700000000000003</v>
      </c>
      <c r="J433" s="376"/>
      <c r="K433" s="376"/>
      <c r="L433" s="376">
        <f t="shared" si="141"/>
        <v>39.700000000000003</v>
      </c>
      <c r="M433" s="376"/>
      <c r="N433" s="374">
        <v>1971</v>
      </c>
      <c r="O433" s="375">
        <f t="shared" si="143"/>
        <v>39.700000000000003</v>
      </c>
      <c r="P433" s="376"/>
      <c r="Q433" s="376">
        <f>G433</f>
        <v>39.700000000000003</v>
      </c>
      <c r="R433" s="376"/>
      <c r="S433" s="376"/>
      <c r="T433" s="370">
        <v>1</v>
      </c>
      <c r="U433" s="377">
        <f t="shared" si="144"/>
        <v>39.700000000000003</v>
      </c>
      <c r="V433" s="378"/>
      <c r="W433" s="370">
        <f t="shared" si="145"/>
        <v>3</v>
      </c>
      <c r="X433" s="370"/>
      <c r="Y433" s="363"/>
      <c r="Z433" s="377">
        <v>39.700000000000003</v>
      </c>
      <c r="AA433" s="370"/>
    </row>
    <row r="434" spans="1:27" s="371" customFormat="1" ht="10.5" x14ac:dyDescent="0.2">
      <c r="A434" s="372">
        <v>430</v>
      </c>
      <c r="B434" s="373" t="s">
        <v>194</v>
      </c>
      <c r="C434" s="374"/>
      <c r="D434" s="370">
        <v>3</v>
      </c>
      <c r="E434" s="373"/>
      <c r="F434" s="374">
        <v>2</v>
      </c>
      <c r="G434" s="375">
        <f t="shared" si="142"/>
        <v>49.6</v>
      </c>
      <c r="H434" s="376"/>
      <c r="I434" s="376">
        <v>49.6</v>
      </c>
      <c r="J434" s="376"/>
      <c r="K434" s="376"/>
      <c r="L434" s="376">
        <f t="shared" si="141"/>
        <v>49.6</v>
      </c>
      <c r="M434" s="376"/>
      <c r="N434" s="374">
        <v>1971</v>
      </c>
      <c r="O434" s="375">
        <f t="shared" si="143"/>
        <v>49.6</v>
      </c>
      <c r="P434" s="376"/>
      <c r="Q434" s="376"/>
      <c r="R434" s="376">
        <f>G434</f>
        <v>49.6</v>
      </c>
      <c r="S434" s="376"/>
      <c r="T434" s="370">
        <v>1</v>
      </c>
      <c r="U434" s="377">
        <f t="shared" si="144"/>
        <v>49.6</v>
      </c>
      <c r="V434" s="378"/>
      <c r="W434" s="370">
        <f t="shared" si="145"/>
        <v>2</v>
      </c>
      <c r="X434" s="370"/>
      <c r="Y434" s="363"/>
      <c r="Z434" s="377">
        <v>49.6</v>
      </c>
      <c r="AA434" s="370"/>
    </row>
    <row r="435" spans="1:27" s="371" customFormat="1" ht="10.5" x14ac:dyDescent="0.2">
      <c r="A435" s="372">
        <v>431</v>
      </c>
      <c r="B435" s="373" t="s">
        <v>194</v>
      </c>
      <c r="C435" s="374"/>
      <c r="D435" s="370">
        <v>4</v>
      </c>
      <c r="E435" s="373"/>
      <c r="F435" s="374">
        <v>1</v>
      </c>
      <c r="G435" s="375">
        <f t="shared" si="142"/>
        <v>39.4</v>
      </c>
      <c r="H435" s="376"/>
      <c r="I435" s="376">
        <v>39.4</v>
      </c>
      <c r="J435" s="376"/>
      <c r="K435" s="376"/>
      <c r="L435" s="376">
        <f t="shared" si="141"/>
        <v>39.4</v>
      </c>
      <c r="M435" s="376"/>
      <c r="N435" s="374">
        <v>1971</v>
      </c>
      <c r="O435" s="375">
        <f t="shared" si="143"/>
        <v>39.4</v>
      </c>
      <c r="P435" s="376"/>
      <c r="Q435" s="376">
        <f>G435</f>
        <v>39.4</v>
      </c>
      <c r="R435" s="376"/>
      <c r="S435" s="376"/>
      <c r="T435" s="370">
        <v>1</v>
      </c>
      <c r="U435" s="377">
        <f t="shared" si="144"/>
        <v>39.4</v>
      </c>
      <c r="V435" s="378">
        <f t="shared" si="144"/>
        <v>0</v>
      </c>
      <c r="W435" s="370">
        <f t="shared" si="145"/>
        <v>1</v>
      </c>
      <c r="X435" s="370"/>
      <c r="Y435" s="363"/>
      <c r="Z435" s="377">
        <v>39.4</v>
      </c>
      <c r="AA435" s="370">
        <v>1</v>
      </c>
    </row>
    <row r="436" spans="1:27" s="371" customFormat="1" ht="10.5" x14ac:dyDescent="0.2">
      <c r="A436" s="372">
        <v>432</v>
      </c>
      <c r="B436" s="373" t="s">
        <v>194</v>
      </c>
      <c r="C436" s="374"/>
      <c r="D436" s="370">
        <v>5</v>
      </c>
      <c r="E436" s="76" t="s">
        <v>745</v>
      </c>
      <c r="F436" s="374">
        <v>4</v>
      </c>
      <c r="G436" s="375">
        <f t="shared" si="142"/>
        <v>37.4</v>
      </c>
      <c r="H436" s="376"/>
      <c r="I436" s="376">
        <v>37.4</v>
      </c>
      <c r="J436" s="376"/>
      <c r="K436" s="376"/>
      <c r="L436" s="376">
        <f t="shared" si="141"/>
        <v>37.4</v>
      </c>
      <c r="M436" s="376"/>
      <c r="N436" s="374">
        <v>1971</v>
      </c>
      <c r="O436" s="375">
        <f t="shared" si="143"/>
        <v>37.4</v>
      </c>
      <c r="P436" s="376"/>
      <c r="Q436" s="376">
        <f>G436</f>
        <v>37.4</v>
      </c>
      <c r="R436" s="376"/>
      <c r="S436" s="376"/>
      <c r="T436" s="370">
        <v>1</v>
      </c>
      <c r="U436" s="377">
        <f t="shared" si="144"/>
        <v>37.4</v>
      </c>
      <c r="V436" s="378"/>
      <c r="W436" s="370">
        <f t="shared" si="145"/>
        <v>4</v>
      </c>
      <c r="X436" s="370"/>
      <c r="Y436" s="363"/>
      <c r="Z436" s="377">
        <v>37.4</v>
      </c>
      <c r="AA436" s="370"/>
    </row>
    <row r="437" spans="1:27" s="371" customFormat="1" ht="10.5" x14ac:dyDescent="0.2">
      <c r="A437" s="372">
        <v>433</v>
      </c>
      <c r="B437" s="373" t="s">
        <v>194</v>
      </c>
      <c r="C437" s="374"/>
      <c r="D437" s="370">
        <v>6</v>
      </c>
      <c r="E437" s="373"/>
      <c r="F437" s="374">
        <v>4</v>
      </c>
      <c r="G437" s="375">
        <f t="shared" si="142"/>
        <v>39.1</v>
      </c>
      <c r="H437" s="376"/>
      <c r="I437" s="376">
        <v>39.1</v>
      </c>
      <c r="J437" s="376"/>
      <c r="K437" s="376"/>
      <c r="L437" s="376">
        <f t="shared" si="141"/>
        <v>39.1</v>
      </c>
      <c r="M437" s="376"/>
      <c r="N437" s="374">
        <v>1971</v>
      </c>
      <c r="O437" s="375">
        <f t="shared" si="143"/>
        <v>39.1</v>
      </c>
      <c r="P437" s="376"/>
      <c r="Q437" s="376">
        <f>G437</f>
        <v>39.1</v>
      </c>
      <c r="R437" s="376"/>
      <c r="S437" s="376"/>
      <c r="T437" s="370">
        <v>1</v>
      </c>
      <c r="U437" s="377">
        <f t="shared" si="144"/>
        <v>39.1</v>
      </c>
      <c r="V437" s="378"/>
      <c r="W437" s="370">
        <f t="shared" si="145"/>
        <v>4</v>
      </c>
      <c r="X437" s="370"/>
      <c r="Y437" s="363"/>
      <c r="Z437" s="377">
        <v>39.1</v>
      </c>
      <c r="AA437" s="370"/>
    </row>
    <row r="438" spans="1:27" s="371" customFormat="1" ht="10.5" x14ac:dyDescent="0.2">
      <c r="A438" s="372">
        <v>434</v>
      </c>
      <c r="B438" s="373" t="s">
        <v>194</v>
      </c>
      <c r="C438" s="374"/>
      <c r="D438" s="370">
        <v>7</v>
      </c>
      <c r="E438" s="373"/>
      <c r="F438" s="374">
        <v>3</v>
      </c>
      <c r="G438" s="375">
        <f t="shared" si="142"/>
        <v>49.5</v>
      </c>
      <c r="H438" s="376"/>
      <c r="I438" s="376">
        <v>49.5</v>
      </c>
      <c r="J438" s="376"/>
      <c r="K438" s="376"/>
      <c r="L438" s="376">
        <f t="shared" si="141"/>
        <v>49.5</v>
      </c>
      <c r="M438" s="376"/>
      <c r="N438" s="374">
        <v>1971</v>
      </c>
      <c r="O438" s="375">
        <f t="shared" si="143"/>
        <v>49.5</v>
      </c>
      <c r="P438" s="376"/>
      <c r="Q438" s="376"/>
      <c r="R438" s="376">
        <f>G438</f>
        <v>49.5</v>
      </c>
      <c r="S438" s="376"/>
      <c r="T438" s="370">
        <v>1</v>
      </c>
      <c r="U438" s="377">
        <f t="shared" si="144"/>
        <v>49.5</v>
      </c>
      <c r="V438" s="378"/>
      <c r="W438" s="370">
        <f t="shared" si="145"/>
        <v>3</v>
      </c>
      <c r="X438" s="370"/>
      <c r="Y438" s="363"/>
      <c r="Z438" s="377">
        <v>49.5</v>
      </c>
      <c r="AA438" s="370"/>
    </row>
    <row r="439" spans="1:27" s="371" customFormat="1" ht="10.5" x14ac:dyDescent="0.2">
      <c r="A439" s="372">
        <v>435</v>
      </c>
      <c r="B439" s="373" t="s">
        <v>194</v>
      </c>
      <c r="C439" s="374"/>
      <c r="D439" s="370">
        <v>8</v>
      </c>
      <c r="E439" s="373"/>
      <c r="F439" s="374"/>
      <c r="G439" s="375">
        <f t="shared" si="142"/>
        <v>37.700000000000003</v>
      </c>
      <c r="H439" s="376"/>
      <c r="I439" s="376">
        <v>37.700000000000003</v>
      </c>
      <c r="J439" s="376"/>
      <c r="K439" s="376"/>
      <c r="L439" s="376">
        <f t="shared" si="141"/>
        <v>37.700000000000003</v>
      </c>
      <c r="M439" s="376"/>
      <c r="N439" s="374">
        <v>1971</v>
      </c>
      <c r="O439" s="375">
        <f t="shared" si="143"/>
        <v>37.700000000000003</v>
      </c>
      <c r="P439" s="376"/>
      <c r="Q439" s="376">
        <f>G439</f>
        <v>37.700000000000003</v>
      </c>
      <c r="R439" s="376"/>
      <c r="S439" s="376"/>
      <c r="T439" s="370">
        <v>1</v>
      </c>
      <c r="U439" s="377">
        <f t="shared" si="144"/>
        <v>37.700000000000003</v>
      </c>
      <c r="V439" s="378"/>
      <c r="W439" s="370">
        <f t="shared" si="145"/>
        <v>0</v>
      </c>
      <c r="X439" s="370"/>
      <c r="Y439" s="363"/>
      <c r="Z439" s="377">
        <v>37.700000000000003</v>
      </c>
      <c r="AA439" s="370"/>
    </row>
    <row r="440" spans="1:27" s="371" customFormat="1" ht="10.5" x14ac:dyDescent="0.2">
      <c r="A440" s="372">
        <v>436</v>
      </c>
      <c r="B440" s="373" t="s">
        <v>194</v>
      </c>
      <c r="C440" s="386">
        <v>39</v>
      </c>
      <c r="D440" s="370"/>
      <c r="E440" s="373" t="s">
        <v>644</v>
      </c>
      <c r="F440" s="374">
        <v>0</v>
      </c>
      <c r="G440" s="375">
        <f t="shared" si="142"/>
        <v>94.3</v>
      </c>
      <c r="H440" s="376">
        <v>94.3</v>
      </c>
      <c r="I440" s="376"/>
      <c r="J440" s="376"/>
      <c r="K440" s="376"/>
      <c r="L440" s="376">
        <f t="shared" si="141"/>
        <v>94.3</v>
      </c>
      <c r="M440" s="376"/>
      <c r="N440" s="374">
        <v>1964</v>
      </c>
      <c r="O440" s="375">
        <f t="shared" si="143"/>
        <v>94.3</v>
      </c>
      <c r="P440" s="376"/>
      <c r="Q440" s="376"/>
      <c r="R440" s="376">
        <f>G440</f>
        <v>94.3</v>
      </c>
      <c r="S440" s="376"/>
      <c r="T440" s="370"/>
      <c r="U440" s="377"/>
      <c r="V440" s="378"/>
      <c r="W440" s="370"/>
      <c r="X440" s="370">
        <f>G440</f>
        <v>94.3</v>
      </c>
      <c r="Y440" s="363">
        <f>F440</f>
        <v>0</v>
      </c>
      <c r="Z440" s="377"/>
      <c r="AA440" s="370"/>
    </row>
    <row r="441" spans="1:27" s="371" customFormat="1" ht="10.5" x14ac:dyDescent="0.2">
      <c r="A441" s="372">
        <v>437</v>
      </c>
      <c r="B441" s="373" t="s">
        <v>194</v>
      </c>
      <c r="C441" s="386" t="s">
        <v>290</v>
      </c>
      <c r="D441" s="370">
        <v>1</v>
      </c>
      <c r="E441" s="373" t="s">
        <v>291</v>
      </c>
      <c r="F441" s="374">
        <v>4</v>
      </c>
      <c r="G441" s="375">
        <f t="shared" si="142"/>
        <v>53.3</v>
      </c>
      <c r="H441" s="383">
        <v>53.3</v>
      </c>
      <c r="I441" s="376"/>
      <c r="J441" s="376"/>
      <c r="K441" s="376"/>
      <c r="L441" s="376">
        <f t="shared" si="141"/>
        <v>53.3</v>
      </c>
      <c r="M441" s="376"/>
      <c r="N441" s="374">
        <v>1985</v>
      </c>
      <c r="O441" s="375">
        <f t="shared" si="143"/>
        <v>53.3</v>
      </c>
      <c r="P441" s="376"/>
      <c r="Q441" s="376"/>
      <c r="R441" s="376">
        <f>G441</f>
        <v>53.3</v>
      </c>
      <c r="S441" s="376"/>
      <c r="T441" s="370">
        <v>1</v>
      </c>
      <c r="U441" s="377">
        <f>G441</f>
        <v>53.3</v>
      </c>
      <c r="V441" s="378">
        <f>H441</f>
        <v>53.3</v>
      </c>
      <c r="W441" s="370">
        <f t="shared" si="145"/>
        <v>4</v>
      </c>
      <c r="X441" s="370"/>
      <c r="Y441" s="363"/>
      <c r="Z441" s="377"/>
      <c r="AA441" s="370">
        <v>1</v>
      </c>
    </row>
    <row r="442" spans="1:27" s="371" customFormat="1" ht="10.5" x14ac:dyDescent="0.2">
      <c r="A442" s="372">
        <v>438</v>
      </c>
      <c r="B442" s="373" t="s">
        <v>194</v>
      </c>
      <c r="C442" s="374"/>
      <c r="D442" s="370">
        <v>2</v>
      </c>
      <c r="E442" s="373" t="s">
        <v>522</v>
      </c>
      <c r="F442" s="374">
        <v>5</v>
      </c>
      <c r="G442" s="375">
        <f t="shared" si="142"/>
        <v>52.9</v>
      </c>
      <c r="H442" s="376">
        <v>52.9</v>
      </c>
      <c r="I442" s="376"/>
      <c r="J442" s="376"/>
      <c r="K442" s="376"/>
      <c r="L442" s="376">
        <f t="shared" si="141"/>
        <v>52.9</v>
      </c>
      <c r="M442" s="376"/>
      <c r="N442" s="374">
        <v>1985</v>
      </c>
      <c r="O442" s="375">
        <f t="shared" si="143"/>
        <v>52.9</v>
      </c>
      <c r="P442" s="376"/>
      <c r="Q442" s="376"/>
      <c r="R442" s="376">
        <f>G442</f>
        <v>52.9</v>
      </c>
      <c r="S442" s="376"/>
      <c r="T442" s="370">
        <v>1</v>
      </c>
      <c r="U442" s="377">
        <f>G442</f>
        <v>52.9</v>
      </c>
      <c r="V442" s="378"/>
      <c r="W442" s="370">
        <f t="shared" si="145"/>
        <v>5</v>
      </c>
      <c r="X442" s="370"/>
      <c r="Y442" s="363"/>
      <c r="Z442" s="377"/>
      <c r="AA442" s="370"/>
    </row>
    <row r="443" spans="1:27" s="371" customFormat="1" ht="10.5" x14ac:dyDescent="0.2">
      <c r="A443" s="372">
        <v>439</v>
      </c>
      <c r="B443" s="373" t="s">
        <v>194</v>
      </c>
      <c r="C443" s="386">
        <v>40</v>
      </c>
      <c r="D443" s="370"/>
      <c r="E443" s="373" t="s">
        <v>272</v>
      </c>
      <c r="F443" s="374">
        <v>1</v>
      </c>
      <c r="G443" s="375">
        <f t="shared" si="142"/>
        <v>38.299999999999997</v>
      </c>
      <c r="H443" s="376">
        <v>38.299999999999997</v>
      </c>
      <c r="I443" s="376"/>
      <c r="J443" s="376"/>
      <c r="K443" s="376"/>
      <c r="L443" s="376"/>
      <c r="M443" s="376">
        <f>G443</f>
        <v>38.299999999999997</v>
      </c>
      <c r="N443" s="374">
        <v>1965</v>
      </c>
      <c r="O443" s="375">
        <f t="shared" si="143"/>
        <v>38.299999999999997</v>
      </c>
      <c r="P443" s="376"/>
      <c r="Q443" s="376"/>
      <c r="R443" s="376">
        <f>G443</f>
        <v>38.299999999999997</v>
      </c>
      <c r="S443" s="376"/>
      <c r="T443" s="370"/>
      <c r="U443" s="377"/>
      <c r="V443" s="378"/>
      <c r="W443" s="370"/>
      <c r="X443" s="370">
        <f t="shared" ref="X443:X456" si="146">G443</f>
        <v>38.299999999999997</v>
      </c>
      <c r="Y443" s="363">
        <f t="shared" ref="Y443:Y456" si="147">F443</f>
        <v>1</v>
      </c>
      <c r="Z443" s="377"/>
      <c r="AA443" s="370"/>
    </row>
    <row r="444" spans="1:27" s="371" customFormat="1" ht="10.5" x14ac:dyDescent="0.2">
      <c r="A444" s="372">
        <v>440</v>
      </c>
      <c r="B444" s="373" t="s">
        <v>194</v>
      </c>
      <c r="C444" s="386">
        <v>41</v>
      </c>
      <c r="D444" s="370"/>
      <c r="E444" s="373" t="s">
        <v>273</v>
      </c>
      <c r="F444" s="374">
        <v>2</v>
      </c>
      <c r="G444" s="375">
        <f t="shared" si="142"/>
        <v>46.1</v>
      </c>
      <c r="H444" s="376">
        <v>46.1</v>
      </c>
      <c r="I444" s="376"/>
      <c r="J444" s="376"/>
      <c r="K444" s="376"/>
      <c r="L444" s="376">
        <f>G444</f>
        <v>46.1</v>
      </c>
      <c r="M444" s="376"/>
      <c r="N444" s="374">
        <v>1960</v>
      </c>
      <c r="O444" s="375">
        <f t="shared" si="143"/>
        <v>46.1</v>
      </c>
      <c r="P444" s="376"/>
      <c r="Q444" s="376"/>
      <c r="R444" s="376">
        <f>G444</f>
        <v>46.1</v>
      </c>
      <c r="S444" s="376"/>
      <c r="T444" s="370"/>
      <c r="U444" s="377"/>
      <c r="V444" s="378"/>
      <c r="W444" s="370"/>
      <c r="X444" s="370">
        <f t="shared" si="146"/>
        <v>46.1</v>
      </c>
      <c r="Y444" s="363">
        <f t="shared" si="147"/>
        <v>2</v>
      </c>
      <c r="Z444" s="377"/>
      <c r="AA444" s="370"/>
    </row>
    <row r="445" spans="1:27" s="371" customFormat="1" ht="10.5" x14ac:dyDescent="0.2">
      <c r="A445" s="372">
        <v>441</v>
      </c>
      <c r="B445" s="373" t="s">
        <v>194</v>
      </c>
      <c r="C445" s="386">
        <v>42</v>
      </c>
      <c r="D445" s="370"/>
      <c r="E445" s="373" t="s">
        <v>274</v>
      </c>
      <c r="F445" s="374">
        <v>2</v>
      </c>
      <c r="G445" s="375">
        <f t="shared" si="142"/>
        <v>36.700000000000003</v>
      </c>
      <c r="H445" s="376">
        <v>36.700000000000003</v>
      </c>
      <c r="I445" s="376"/>
      <c r="J445" s="376"/>
      <c r="K445" s="376"/>
      <c r="L445" s="376">
        <f>G445</f>
        <v>36.700000000000003</v>
      </c>
      <c r="M445" s="376"/>
      <c r="N445" s="374">
        <v>1964</v>
      </c>
      <c r="O445" s="375">
        <f t="shared" si="143"/>
        <v>36.700000000000003</v>
      </c>
      <c r="P445" s="376"/>
      <c r="Q445" s="376">
        <f>G445</f>
        <v>36.700000000000003</v>
      </c>
      <c r="R445" s="376"/>
      <c r="S445" s="376"/>
      <c r="T445" s="370"/>
      <c r="U445" s="377"/>
      <c r="V445" s="378"/>
      <c r="W445" s="370"/>
      <c r="X445" s="370">
        <f t="shared" si="146"/>
        <v>36.700000000000003</v>
      </c>
      <c r="Y445" s="363">
        <f t="shared" si="147"/>
        <v>2</v>
      </c>
      <c r="Z445" s="377"/>
      <c r="AA445" s="370"/>
    </row>
    <row r="446" spans="1:27" s="371" customFormat="1" ht="10.5" x14ac:dyDescent="0.2">
      <c r="A446" s="372">
        <v>442</v>
      </c>
      <c r="B446" s="373" t="s">
        <v>194</v>
      </c>
      <c r="C446" s="386">
        <v>43</v>
      </c>
      <c r="D446" s="370"/>
      <c r="E446" s="373" t="s">
        <v>275</v>
      </c>
      <c r="F446" s="374">
        <v>1</v>
      </c>
      <c r="G446" s="375">
        <f t="shared" si="142"/>
        <v>41.7</v>
      </c>
      <c r="H446" s="376">
        <v>41.7</v>
      </c>
      <c r="I446" s="376"/>
      <c r="J446" s="376"/>
      <c r="K446" s="376"/>
      <c r="L446" s="376"/>
      <c r="M446" s="376">
        <f>G446</f>
        <v>41.7</v>
      </c>
      <c r="N446" s="374">
        <v>1964</v>
      </c>
      <c r="O446" s="375">
        <f t="shared" si="143"/>
        <v>41.7</v>
      </c>
      <c r="P446" s="376"/>
      <c r="Q446" s="376">
        <f>G446</f>
        <v>41.7</v>
      </c>
      <c r="R446" s="376"/>
      <c r="S446" s="376"/>
      <c r="T446" s="370"/>
      <c r="U446" s="377"/>
      <c r="V446" s="378"/>
      <c r="W446" s="370"/>
      <c r="X446" s="370">
        <f t="shared" si="146"/>
        <v>41.7</v>
      </c>
      <c r="Y446" s="363">
        <f t="shared" si="147"/>
        <v>1</v>
      </c>
      <c r="Z446" s="377"/>
      <c r="AA446" s="370"/>
    </row>
    <row r="447" spans="1:27" s="371" customFormat="1" ht="10.5" x14ac:dyDescent="0.2">
      <c r="A447" s="372">
        <v>443</v>
      </c>
      <c r="B447" s="373" t="s">
        <v>194</v>
      </c>
      <c r="C447" s="386">
        <v>44</v>
      </c>
      <c r="D447" s="370"/>
      <c r="E447" s="373" t="s">
        <v>276</v>
      </c>
      <c r="F447" s="374"/>
      <c r="G447" s="375">
        <f t="shared" si="142"/>
        <v>37.6</v>
      </c>
      <c r="H447" s="376">
        <v>37.6</v>
      </c>
      <c r="I447" s="376"/>
      <c r="J447" s="376"/>
      <c r="K447" s="376"/>
      <c r="L447" s="376">
        <f>G447</f>
        <v>37.6</v>
      </c>
      <c r="M447" s="376"/>
      <c r="N447" s="374">
        <v>1965</v>
      </c>
      <c r="O447" s="375">
        <f t="shared" si="143"/>
        <v>37.6</v>
      </c>
      <c r="P447" s="376"/>
      <c r="Q447" s="376">
        <f>G447</f>
        <v>37.6</v>
      </c>
      <c r="R447" s="376"/>
      <c r="S447" s="376"/>
      <c r="T447" s="370"/>
      <c r="U447" s="377"/>
      <c r="V447" s="378"/>
      <c r="W447" s="370"/>
      <c r="X447" s="370">
        <f t="shared" si="146"/>
        <v>37.6</v>
      </c>
      <c r="Y447" s="363">
        <f t="shared" si="147"/>
        <v>0</v>
      </c>
      <c r="Z447" s="377"/>
      <c r="AA447" s="370"/>
    </row>
    <row r="448" spans="1:27" s="371" customFormat="1" ht="10.5" x14ac:dyDescent="0.2">
      <c r="A448" s="372">
        <v>444</v>
      </c>
      <c r="B448" s="373" t="s">
        <v>194</v>
      </c>
      <c r="C448" s="386">
        <v>45</v>
      </c>
      <c r="D448" s="370"/>
      <c r="E448" s="373" t="s">
        <v>527</v>
      </c>
      <c r="F448" s="374">
        <v>6</v>
      </c>
      <c r="G448" s="375">
        <f t="shared" si="142"/>
        <v>23.3</v>
      </c>
      <c r="H448" s="376">
        <v>23.3</v>
      </c>
      <c r="I448" s="376"/>
      <c r="J448" s="376"/>
      <c r="K448" s="376"/>
      <c r="L448" s="376">
        <f>G448</f>
        <v>23.3</v>
      </c>
      <c r="M448" s="376"/>
      <c r="N448" s="374">
        <v>2010</v>
      </c>
      <c r="O448" s="375">
        <f t="shared" si="143"/>
        <v>23.3</v>
      </c>
      <c r="P448" s="376">
        <f>G448</f>
        <v>23.3</v>
      </c>
      <c r="Q448" s="376"/>
      <c r="R448" s="376"/>
      <c r="S448" s="376"/>
      <c r="T448" s="370"/>
      <c r="U448" s="377"/>
      <c r="V448" s="378"/>
      <c r="W448" s="370"/>
      <c r="X448" s="370">
        <f t="shared" si="146"/>
        <v>23.3</v>
      </c>
      <c r="Y448" s="363">
        <f t="shared" si="147"/>
        <v>6</v>
      </c>
      <c r="Z448" s="377"/>
      <c r="AA448" s="370"/>
    </row>
    <row r="449" spans="1:31 16384:16384" s="371" customFormat="1" ht="10.5" x14ac:dyDescent="0.2">
      <c r="A449" s="372">
        <v>445</v>
      </c>
      <c r="B449" s="373" t="s">
        <v>194</v>
      </c>
      <c r="C449" s="386">
        <v>46</v>
      </c>
      <c r="D449" s="370"/>
      <c r="E449" s="373" t="s">
        <v>277</v>
      </c>
      <c r="F449" s="374"/>
      <c r="G449" s="375">
        <f t="shared" si="142"/>
        <v>28</v>
      </c>
      <c r="H449" s="376">
        <v>28</v>
      </c>
      <c r="I449" s="376"/>
      <c r="J449" s="376"/>
      <c r="K449" s="376"/>
      <c r="L449" s="376"/>
      <c r="M449" s="376">
        <f>G449</f>
        <v>28</v>
      </c>
      <c r="N449" s="374">
        <v>1964</v>
      </c>
      <c r="O449" s="375">
        <f t="shared" si="143"/>
        <v>28</v>
      </c>
      <c r="P449" s="376">
        <f>G449</f>
        <v>28</v>
      </c>
      <c r="Q449" s="376"/>
      <c r="R449" s="376"/>
      <c r="S449" s="376"/>
      <c r="T449" s="370"/>
      <c r="U449" s="377"/>
      <c r="V449" s="378"/>
      <c r="W449" s="370"/>
      <c r="X449" s="370">
        <f t="shared" si="146"/>
        <v>28</v>
      </c>
      <c r="Y449" s="363">
        <f t="shared" si="147"/>
        <v>0</v>
      </c>
      <c r="Z449" s="377"/>
      <c r="AA449" s="370"/>
    </row>
    <row r="450" spans="1:31 16384:16384" s="371" customFormat="1" ht="10.5" x14ac:dyDescent="0.2">
      <c r="A450" s="372">
        <v>446</v>
      </c>
      <c r="B450" s="373" t="s">
        <v>194</v>
      </c>
      <c r="C450" s="386">
        <v>47</v>
      </c>
      <c r="D450" s="370"/>
      <c r="E450" s="373" t="s">
        <v>252</v>
      </c>
      <c r="F450" s="374"/>
      <c r="G450" s="375">
        <f t="shared" si="142"/>
        <v>40.200000000000003</v>
      </c>
      <c r="H450" s="376">
        <v>40.200000000000003</v>
      </c>
      <c r="I450" s="376"/>
      <c r="J450" s="376"/>
      <c r="K450" s="376"/>
      <c r="L450" s="376">
        <f>G450</f>
        <v>40.200000000000003</v>
      </c>
      <c r="M450" s="376"/>
      <c r="N450" s="374">
        <v>1959</v>
      </c>
      <c r="O450" s="375">
        <f t="shared" si="143"/>
        <v>40.200000000000003</v>
      </c>
      <c r="P450" s="376"/>
      <c r="Q450" s="376"/>
      <c r="R450" s="376">
        <f>G450</f>
        <v>40.200000000000003</v>
      </c>
      <c r="S450" s="376"/>
      <c r="T450" s="370"/>
      <c r="U450" s="377"/>
      <c r="V450" s="378"/>
      <c r="W450" s="370"/>
      <c r="X450" s="370">
        <f t="shared" si="146"/>
        <v>40.200000000000003</v>
      </c>
      <c r="Y450" s="363">
        <f t="shared" si="147"/>
        <v>0</v>
      </c>
      <c r="Z450" s="377"/>
      <c r="AA450" s="370"/>
    </row>
    <row r="451" spans="1:31 16384:16384" s="371" customFormat="1" ht="10.5" x14ac:dyDescent="0.2">
      <c r="A451" s="372">
        <v>447</v>
      </c>
      <c r="B451" s="373" t="s">
        <v>194</v>
      </c>
      <c r="C451" s="386">
        <v>48</v>
      </c>
      <c r="D451" s="370"/>
      <c r="E451" s="373" t="s">
        <v>279</v>
      </c>
      <c r="F451" s="374">
        <v>2</v>
      </c>
      <c r="G451" s="375">
        <f t="shared" si="142"/>
        <v>81.599999999999994</v>
      </c>
      <c r="H451" s="376">
        <v>81.599999999999994</v>
      </c>
      <c r="I451" s="376"/>
      <c r="J451" s="376"/>
      <c r="K451" s="376"/>
      <c r="L451" s="376">
        <f>G451</f>
        <v>81.599999999999994</v>
      </c>
      <c r="M451" s="376"/>
      <c r="N451" s="374">
        <v>1960</v>
      </c>
      <c r="O451" s="375">
        <f t="shared" si="143"/>
        <v>81.599999999999994</v>
      </c>
      <c r="P451" s="376"/>
      <c r="Q451" s="376"/>
      <c r="R451" s="376">
        <f>G451</f>
        <v>81.599999999999994</v>
      </c>
      <c r="S451" s="376"/>
      <c r="T451" s="370"/>
      <c r="U451" s="377"/>
      <c r="V451" s="378"/>
      <c r="W451" s="370"/>
      <c r="X451" s="370">
        <f t="shared" si="146"/>
        <v>81.599999999999994</v>
      </c>
      <c r="Y451" s="363">
        <f t="shared" si="147"/>
        <v>2</v>
      </c>
      <c r="Z451" s="377"/>
      <c r="AA451" s="370"/>
    </row>
    <row r="452" spans="1:31 16384:16384" s="371" customFormat="1" ht="10.5" x14ac:dyDescent="0.2">
      <c r="A452" s="372">
        <v>448</v>
      </c>
      <c r="B452" s="373" t="s">
        <v>194</v>
      </c>
      <c r="C452" s="386">
        <v>49</v>
      </c>
      <c r="D452" s="370"/>
      <c r="E452" s="373" t="s">
        <v>280</v>
      </c>
      <c r="F452" s="374"/>
      <c r="G452" s="375">
        <f t="shared" si="142"/>
        <v>39.200000000000003</v>
      </c>
      <c r="H452" s="376">
        <v>39.200000000000003</v>
      </c>
      <c r="I452" s="376"/>
      <c r="J452" s="376"/>
      <c r="K452" s="376"/>
      <c r="L452" s="376"/>
      <c r="M452" s="376">
        <f>G452</f>
        <v>39.200000000000003</v>
      </c>
      <c r="N452" s="374">
        <v>1964</v>
      </c>
      <c r="O452" s="375">
        <f t="shared" si="143"/>
        <v>39.200000000000003</v>
      </c>
      <c r="P452" s="376"/>
      <c r="Q452" s="376">
        <f>G452</f>
        <v>39.200000000000003</v>
      </c>
      <c r="R452" s="376"/>
      <c r="S452" s="376"/>
      <c r="T452" s="370"/>
      <c r="U452" s="377"/>
      <c r="V452" s="378"/>
      <c r="W452" s="370"/>
      <c r="X452" s="370">
        <f t="shared" si="146"/>
        <v>39.200000000000003</v>
      </c>
      <c r="Y452" s="363">
        <f t="shared" si="147"/>
        <v>0</v>
      </c>
      <c r="Z452" s="377"/>
      <c r="AA452" s="370"/>
    </row>
    <row r="453" spans="1:31 16384:16384" s="371" customFormat="1" ht="10.5" x14ac:dyDescent="0.2">
      <c r="A453" s="372">
        <v>449</v>
      </c>
      <c r="B453" s="373" t="s">
        <v>194</v>
      </c>
      <c r="C453" s="386">
        <v>51</v>
      </c>
      <c r="D453" s="370"/>
      <c r="E453" s="373" t="s">
        <v>523</v>
      </c>
      <c r="F453" s="374">
        <v>2</v>
      </c>
      <c r="G453" s="375">
        <f t="shared" si="142"/>
        <v>30.3</v>
      </c>
      <c r="H453" s="383">
        <v>30.3</v>
      </c>
      <c r="I453" s="383"/>
      <c r="J453" s="376"/>
      <c r="K453" s="376"/>
      <c r="L453" s="376">
        <f>G453</f>
        <v>30.3</v>
      </c>
      <c r="M453" s="376"/>
      <c r="N453" s="374">
        <v>2000</v>
      </c>
      <c r="O453" s="375">
        <f t="shared" si="143"/>
        <v>30.3</v>
      </c>
      <c r="P453" s="376">
        <f>G453</f>
        <v>30.3</v>
      </c>
      <c r="Q453" s="376"/>
      <c r="R453" s="376"/>
      <c r="S453" s="376"/>
      <c r="T453" s="370"/>
      <c r="U453" s="377"/>
      <c r="V453" s="378"/>
      <c r="W453" s="370"/>
      <c r="X453" s="370">
        <f t="shared" si="146"/>
        <v>30.3</v>
      </c>
      <c r="Y453" s="363">
        <f t="shared" si="147"/>
        <v>2</v>
      </c>
      <c r="Z453" s="377"/>
      <c r="AA453" s="370"/>
    </row>
    <row r="454" spans="1:31 16384:16384" s="371" customFormat="1" ht="10.5" x14ac:dyDescent="0.2">
      <c r="A454" s="372">
        <v>450</v>
      </c>
      <c r="B454" s="373" t="s">
        <v>194</v>
      </c>
      <c r="C454" s="386">
        <v>53</v>
      </c>
      <c r="D454" s="370"/>
      <c r="E454" s="373" t="s">
        <v>282</v>
      </c>
      <c r="F454" s="374">
        <v>1</v>
      </c>
      <c r="G454" s="375">
        <f t="shared" si="142"/>
        <v>50.9</v>
      </c>
      <c r="H454" s="383">
        <v>50.9</v>
      </c>
      <c r="I454" s="383"/>
      <c r="J454" s="376"/>
      <c r="K454" s="376"/>
      <c r="L454" s="376">
        <f>G454</f>
        <v>50.9</v>
      </c>
      <c r="M454" s="376"/>
      <c r="N454" s="374">
        <v>1989</v>
      </c>
      <c r="O454" s="375">
        <f t="shared" si="143"/>
        <v>50.9</v>
      </c>
      <c r="P454" s="376"/>
      <c r="Q454" s="376"/>
      <c r="R454" s="376">
        <f>G454</f>
        <v>50.9</v>
      </c>
      <c r="S454" s="376"/>
      <c r="T454" s="370"/>
      <c r="U454" s="377"/>
      <c r="V454" s="378"/>
      <c r="W454" s="370"/>
      <c r="X454" s="370">
        <f t="shared" si="146"/>
        <v>50.9</v>
      </c>
      <c r="Y454" s="363">
        <f t="shared" si="147"/>
        <v>1</v>
      </c>
      <c r="Z454" s="377"/>
      <c r="AA454" s="370"/>
    </row>
    <row r="455" spans="1:31 16384:16384" s="371" customFormat="1" ht="10.5" x14ac:dyDescent="0.2">
      <c r="A455" s="372">
        <v>451</v>
      </c>
      <c r="B455" s="373" t="s">
        <v>194</v>
      </c>
      <c r="C455" s="386">
        <v>54</v>
      </c>
      <c r="D455" s="370"/>
      <c r="E455" s="373" t="s">
        <v>283</v>
      </c>
      <c r="F455" s="374">
        <v>6</v>
      </c>
      <c r="G455" s="375">
        <f t="shared" si="142"/>
        <v>55.8</v>
      </c>
      <c r="H455" s="383">
        <v>55.8</v>
      </c>
      <c r="I455" s="383"/>
      <c r="J455" s="376"/>
      <c r="K455" s="376"/>
      <c r="L455" s="376">
        <f>G455</f>
        <v>55.8</v>
      </c>
      <c r="M455" s="376"/>
      <c r="N455" s="374">
        <v>1979</v>
      </c>
      <c r="O455" s="375">
        <f t="shared" si="143"/>
        <v>55.8</v>
      </c>
      <c r="P455" s="376"/>
      <c r="Q455" s="376">
        <f>G455</f>
        <v>55.8</v>
      </c>
      <c r="R455" s="376"/>
      <c r="S455" s="376"/>
      <c r="T455" s="370"/>
      <c r="U455" s="377"/>
      <c r="V455" s="378"/>
      <c r="W455" s="370"/>
      <c r="X455" s="370">
        <f t="shared" si="146"/>
        <v>55.8</v>
      </c>
      <c r="Y455" s="363">
        <f t="shared" si="147"/>
        <v>6</v>
      </c>
      <c r="Z455" s="377"/>
      <c r="AA455" s="370"/>
    </row>
    <row r="456" spans="1:31 16384:16384" s="371" customFormat="1" ht="9.75" customHeight="1" x14ac:dyDescent="0.2">
      <c r="A456" s="372">
        <v>452</v>
      </c>
      <c r="B456" s="373" t="s">
        <v>194</v>
      </c>
      <c r="C456" s="386">
        <v>55</v>
      </c>
      <c r="D456" s="370"/>
      <c r="E456" s="373" t="s">
        <v>284</v>
      </c>
      <c r="F456" s="374">
        <v>1</v>
      </c>
      <c r="G456" s="375">
        <f t="shared" si="142"/>
        <v>35.799999999999997</v>
      </c>
      <c r="H456" s="383">
        <v>35.799999999999997</v>
      </c>
      <c r="I456" s="383"/>
      <c r="J456" s="376"/>
      <c r="K456" s="376"/>
      <c r="L456" s="376"/>
      <c r="M456" s="376">
        <f>G456</f>
        <v>35.799999999999997</v>
      </c>
      <c r="N456" s="374">
        <v>1965</v>
      </c>
      <c r="O456" s="375">
        <f t="shared" si="143"/>
        <v>35.799999999999997</v>
      </c>
      <c r="P456" s="376"/>
      <c r="Q456" s="376">
        <f>G456</f>
        <v>35.799999999999997</v>
      </c>
      <c r="R456" s="376"/>
      <c r="S456" s="376"/>
      <c r="T456" s="370"/>
      <c r="U456" s="377"/>
      <c r="V456" s="378"/>
      <c r="W456" s="370"/>
      <c r="X456" s="370">
        <f t="shared" si="146"/>
        <v>35.799999999999997</v>
      </c>
      <c r="Y456" s="363">
        <f t="shared" si="147"/>
        <v>1</v>
      </c>
      <c r="Z456" s="377"/>
      <c r="AA456" s="370"/>
    </row>
    <row r="457" spans="1:31 16384:16384" s="371" customFormat="1" ht="10.5" x14ac:dyDescent="0.2">
      <c r="A457" s="372">
        <v>453</v>
      </c>
      <c r="B457" s="373" t="s">
        <v>194</v>
      </c>
      <c r="C457" s="386">
        <v>57</v>
      </c>
      <c r="D457" s="370">
        <v>1</v>
      </c>
      <c r="E457" s="373" t="s">
        <v>474</v>
      </c>
      <c r="F457" s="374">
        <v>2</v>
      </c>
      <c r="G457" s="375">
        <f t="shared" si="142"/>
        <v>74.400000000000006</v>
      </c>
      <c r="H457" s="383">
        <v>74.400000000000006</v>
      </c>
      <c r="I457" s="383"/>
      <c r="J457" s="376"/>
      <c r="K457" s="376"/>
      <c r="L457" s="376">
        <f t="shared" ref="L457:L462" si="148">G457</f>
        <v>74.400000000000006</v>
      </c>
      <c r="M457" s="376"/>
      <c r="N457" s="374">
        <v>1981</v>
      </c>
      <c r="O457" s="375">
        <f t="shared" si="143"/>
        <v>74.400000000000006</v>
      </c>
      <c r="P457" s="376"/>
      <c r="Q457" s="376"/>
      <c r="R457" s="376">
        <f>G457</f>
        <v>74.400000000000006</v>
      </c>
      <c r="S457" s="376"/>
      <c r="T457" s="370">
        <v>1</v>
      </c>
      <c r="U457" s="377">
        <f>G457</f>
        <v>74.400000000000006</v>
      </c>
      <c r="V457" s="378">
        <f>H457</f>
        <v>74.400000000000006</v>
      </c>
      <c r="W457" s="370">
        <f t="shared" si="145"/>
        <v>2</v>
      </c>
      <c r="X457" s="370"/>
      <c r="Y457" s="363"/>
      <c r="Z457" s="377"/>
      <c r="AA457" s="370">
        <v>1</v>
      </c>
    </row>
    <row r="458" spans="1:31 16384:16384" s="371" customFormat="1" ht="10.5" x14ac:dyDescent="0.2">
      <c r="A458" s="372">
        <v>454</v>
      </c>
      <c r="B458" s="373" t="s">
        <v>194</v>
      </c>
      <c r="C458" s="374"/>
      <c r="D458" s="370">
        <v>2</v>
      </c>
      <c r="E458" s="373" t="s">
        <v>285</v>
      </c>
      <c r="F458" s="374">
        <v>3</v>
      </c>
      <c r="G458" s="375">
        <f t="shared" si="142"/>
        <v>75.8</v>
      </c>
      <c r="H458" s="383">
        <v>75.8</v>
      </c>
      <c r="I458" s="383"/>
      <c r="J458" s="376"/>
      <c r="K458" s="376"/>
      <c r="L458" s="376">
        <f t="shared" si="148"/>
        <v>75.8</v>
      </c>
      <c r="M458" s="376"/>
      <c r="N458" s="374">
        <v>1981</v>
      </c>
      <c r="O458" s="375">
        <f t="shared" si="143"/>
        <v>75.8</v>
      </c>
      <c r="P458" s="376"/>
      <c r="Q458" s="376"/>
      <c r="R458" s="376">
        <f>G458</f>
        <v>75.8</v>
      </c>
      <c r="S458" s="376"/>
      <c r="T458" s="370">
        <v>1</v>
      </c>
      <c r="U458" s="377">
        <f>G458</f>
        <v>75.8</v>
      </c>
      <c r="V458" s="378">
        <f>H458</f>
        <v>75.8</v>
      </c>
      <c r="W458" s="370">
        <f t="shared" si="145"/>
        <v>3</v>
      </c>
      <c r="X458" s="370"/>
      <c r="Y458" s="363"/>
      <c r="Z458" s="377"/>
      <c r="AA458" s="370">
        <v>1</v>
      </c>
    </row>
    <row r="459" spans="1:31 16384:16384" s="371" customFormat="1" ht="10.5" x14ac:dyDescent="0.2">
      <c r="A459" s="372">
        <v>455</v>
      </c>
      <c r="B459" s="373" t="s">
        <v>194</v>
      </c>
      <c r="C459" s="386">
        <v>60</v>
      </c>
      <c r="D459" s="370"/>
      <c r="E459" s="373" t="s">
        <v>286</v>
      </c>
      <c r="F459" s="374">
        <v>3</v>
      </c>
      <c r="G459" s="375">
        <f t="shared" si="142"/>
        <v>39.9</v>
      </c>
      <c r="H459" s="383">
        <v>39.9</v>
      </c>
      <c r="I459" s="383"/>
      <c r="J459" s="376"/>
      <c r="K459" s="376"/>
      <c r="L459" s="376">
        <f t="shared" si="148"/>
        <v>39.9</v>
      </c>
      <c r="M459" s="376"/>
      <c r="N459" s="374">
        <v>1965</v>
      </c>
      <c r="O459" s="375">
        <f t="shared" si="143"/>
        <v>39.9</v>
      </c>
      <c r="P459" s="376"/>
      <c r="Q459" s="376">
        <f>G459</f>
        <v>39.9</v>
      </c>
      <c r="R459" s="376"/>
      <c r="S459" s="376"/>
      <c r="T459" s="370"/>
      <c r="U459" s="377"/>
      <c r="V459" s="378"/>
      <c r="W459" s="370"/>
      <c r="X459" s="370">
        <f>G459</f>
        <v>39.9</v>
      </c>
      <c r="Y459" s="363">
        <f>F459</f>
        <v>3</v>
      </c>
      <c r="Z459" s="377"/>
      <c r="AA459" s="370"/>
    </row>
    <row r="460" spans="1:31 16384:16384" s="371" customFormat="1" ht="10.5" x14ac:dyDescent="0.2">
      <c r="A460" s="372">
        <v>456</v>
      </c>
      <c r="B460" s="373" t="s">
        <v>194</v>
      </c>
      <c r="C460" s="386">
        <v>62</v>
      </c>
      <c r="D460" s="370"/>
      <c r="E460" s="373" t="s">
        <v>287</v>
      </c>
      <c r="F460" s="374">
        <v>1</v>
      </c>
      <c r="G460" s="375">
        <f t="shared" si="142"/>
        <v>43.8</v>
      </c>
      <c r="H460" s="376">
        <v>43.8</v>
      </c>
      <c r="I460" s="376"/>
      <c r="J460" s="376"/>
      <c r="K460" s="376"/>
      <c r="L460" s="376">
        <f t="shared" si="148"/>
        <v>43.8</v>
      </c>
      <c r="M460" s="376"/>
      <c r="N460" s="374">
        <v>1967</v>
      </c>
      <c r="O460" s="375">
        <f t="shared" si="143"/>
        <v>43.8</v>
      </c>
      <c r="P460" s="376"/>
      <c r="Q460" s="376">
        <f>G460</f>
        <v>43.8</v>
      </c>
      <c r="R460" s="376"/>
      <c r="S460" s="376"/>
      <c r="T460" s="370"/>
      <c r="U460" s="377"/>
      <c r="V460" s="378"/>
      <c r="W460" s="370"/>
      <c r="X460" s="370">
        <f>G460</f>
        <v>43.8</v>
      </c>
      <c r="Y460" s="363">
        <f>F460</f>
        <v>1</v>
      </c>
      <c r="Z460" s="377"/>
      <c r="AA460" s="370"/>
    </row>
    <row r="461" spans="1:31 16384:16384" s="371" customFormat="1" ht="10.5" x14ac:dyDescent="0.2">
      <c r="A461" s="372">
        <v>457</v>
      </c>
      <c r="B461" s="373" t="s">
        <v>194</v>
      </c>
      <c r="C461" s="386">
        <v>64</v>
      </c>
      <c r="D461" s="370">
        <v>1</v>
      </c>
      <c r="E461" s="373" t="s">
        <v>429</v>
      </c>
      <c r="F461" s="374">
        <v>2</v>
      </c>
      <c r="G461" s="375">
        <f t="shared" si="142"/>
        <v>77.400000000000006</v>
      </c>
      <c r="H461" s="376">
        <v>77.400000000000006</v>
      </c>
      <c r="I461" s="376"/>
      <c r="J461" s="376"/>
      <c r="K461" s="376"/>
      <c r="L461" s="376">
        <f t="shared" si="148"/>
        <v>77.400000000000006</v>
      </c>
      <c r="M461" s="376"/>
      <c r="N461" s="374">
        <v>1986</v>
      </c>
      <c r="O461" s="375">
        <f t="shared" si="143"/>
        <v>77.400000000000006</v>
      </c>
      <c r="P461" s="376"/>
      <c r="Q461" s="376"/>
      <c r="R461" s="376">
        <f>G461</f>
        <v>77.400000000000006</v>
      </c>
      <c r="S461" s="376"/>
      <c r="T461" s="370">
        <v>1</v>
      </c>
      <c r="U461" s="377">
        <f>G461</f>
        <v>77.400000000000006</v>
      </c>
      <c r="V461" s="378">
        <f>H461</f>
        <v>77.400000000000006</v>
      </c>
      <c r="W461" s="370">
        <f t="shared" si="145"/>
        <v>2</v>
      </c>
      <c r="X461" s="370"/>
      <c r="Y461" s="363"/>
      <c r="Z461" s="377"/>
      <c r="AA461" s="370">
        <v>1</v>
      </c>
    </row>
    <row r="462" spans="1:31 16384:16384" s="371" customFormat="1" ht="10.5" x14ac:dyDescent="0.2">
      <c r="A462" s="372">
        <v>458</v>
      </c>
      <c r="B462" s="373" t="s">
        <v>194</v>
      </c>
      <c r="C462" s="374"/>
      <c r="D462" s="370">
        <v>2</v>
      </c>
      <c r="E462" s="373" t="s">
        <v>288</v>
      </c>
      <c r="F462" s="374">
        <v>6</v>
      </c>
      <c r="G462" s="375">
        <f t="shared" si="142"/>
        <v>76.099999999999994</v>
      </c>
      <c r="H462" s="376">
        <v>76.099999999999994</v>
      </c>
      <c r="I462" s="376"/>
      <c r="J462" s="376"/>
      <c r="K462" s="376"/>
      <c r="L462" s="376">
        <f t="shared" si="148"/>
        <v>76.099999999999994</v>
      </c>
      <c r="M462" s="376"/>
      <c r="N462" s="374">
        <v>1986</v>
      </c>
      <c r="O462" s="375">
        <f t="shared" si="143"/>
        <v>76.099999999999994</v>
      </c>
      <c r="P462" s="376"/>
      <c r="Q462" s="376"/>
      <c r="R462" s="376">
        <f>G462</f>
        <v>76.099999999999994</v>
      </c>
      <c r="S462" s="376"/>
      <c r="T462" s="370">
        <v>1</v>
      </c>
      <c r="U462" s="377">
        <f>G462</f>
        <v>76.099999999999994</v>
      </c>
      <c r="V462" s="378">
        <f>H462</f>
        <v>76.099999999999994</v>
      </c>
      <c r="W462" s="370">
        <f t="shared" si="145"/>
        <v>6</v>
      </c>
      <c r="X462" s="370"/>
      <c r="Y462" s="363"/>
      <c r="Z462" s="377"/>
      <c r="AA462" s="370">
        <v>1</v>
      </c>
    </row>
    <row r="463" spans="1:31 16384:16384" s="371" customFormat="1" ht="10.5" x14ac:dyDescent="0.2">
      <c r="A463" s="372">
        <v>459</v>
      </c>
      <c r="B463" s="373" t="s">
        <v>194</v>
      </c>
      <c r="C463" s="386">
        <v>66</v>
      </c>
      <c r="D463" s="370"/>
      <c r="E463" s="373" t="s">
        <v>524</v>
      </c>
      <c r="F463" s="374">
        <v>2</v>
      </c>
      <c r="G463" s="375">
        <f t="shared" si="142"/>
        <v>43.4</v>
      </c>
      <c r="H463" s="376">
        <v>43.4</v>
      </c>
      <c r="I463" s="376"/>
      <c r="J463" s="376"/>
      <c r="K463" s="376"/>
      <c r="L463" s="376"/>
      <c r="M463" s="376">
        <f>G463</f>
        <v>43.4</v>
      </c>
      <c r="N463" s="374">
        <v>1975</v>
      </c>
      <c r="O463" s="375">
        <f t="shared" si="143"/>
        <v>43.4</v>
      </c>
      <c r="P463" s="376"/>
      <c r="Q463" s="376">
        <f>G463</f>
        <v>43.4</v>
      </c>
      <c r="R463" s="376"/>
      <c r="S463" s="376"/>
      <c r="T463" s="370"/>
      <c r="U463" s="377"/>
      <c r="V463" s="377"/>
      <c r="W463" s="370"/>
      <c r="X463" s="370">
        <f>G463</f>
        <v>43.4</v>
      </c>
      <c r="Y463" s="363">
        <f>F463</f>
        <v>2</v>
      </c>
      <c r="Z463" s="377"/>
      <c r="AA463" s="370"/>
    </row>
    <row r="464" spans="1:31 16384:16384" s="371" customFormat="1" ht="10.5" x14ac:dyDescent="0.2">
      <c r="A464" s="395"/>
      <c r="B464" s="396" t="s">
        <v>612</v>
      </c>
      <c r="C464" s="397">
        <v>202</v>
      </c>
      <c r="D464" s="395">
        <f>A463</f>
        <v>459</v>
      </c>
      <c r="E464" s="398"/>
      <c r="F464" s="395">
        <f t="shared" ref="F464:M464" si="149">SUM(F9:F463)</f>
        <v>1083</v>
      </c>
      <c r="G464" s="399">
        <f t="shared" si="149"/>
        <v>22804.200000000023</v>
      </c>
      <c r="H464" s="399">
        <f t="shared" si="149"/>
        <v>13516.399999999992</v>
      </c>
      <c r="I464" s="399">
        <f t="shared" si="149"/>
        <v>8689.0999999999967</v>
      </c>
      <c r="J464" s="399">
        <f t="shared" si="149"/>
        <v>598.69999999999993</v>
      </c>
      <c r="K464" s="399">
        <f t="shared" si="149"/>
        <v>0</v>
      </c>
      <c r="L464" s="399">
        <f t="shared" si="149"/>
        <v>21705.600000000024</v>
      </c>
      <c r="M464" s="399">
        <f t="shared" si="149"/>
        <v>480.2</v>
      </c>
      <c r="N464" s="399"/>
      <c r="O464" s="399">
        <f t="shared" ref="O464:AA464" si="150">SUM(O9:O463)</f>
        <v>22193.000000000022</v>
      </c>
      <c r="P464" s="399">
        <f t="shared" si="150"/>
        <v>2366.5000000000005</v>
      </c>
      <c r="Q464" s="399">
        <f t="shared" si="150"/>
        <v>6468.8999999999978</v>
      </c>
      <c r="R464" s="399">
        <f t="shared" si="150"/>
        <v>12437.499999999995</v>
      </c>
      <c r="S464" s="399">
        <f t="shared" si="150"/>
        <v>1061.0999999999999</v>
      </c>
      <c r="T464" s="395">
        <f t="shared" si="150"/>
        <v>336</v>
      </c>
      <c r="U464" s="399">
        <f t="shared" si="150"/>
        <v>15945.899999999998</v>
      </c>
      <c r="V464" s="399">
        <f t="shared" si="150"/>
        <v>6914.2999999999993</v>
      </c>
      <c r="W464" s="395">
        <f t="shared" si="150"/>
        <v>813</v>
      </c>
      <c r="X464" s="399">
        <f t="shared" si="150"/>
        <v>6101.8000000000011</v>
      </c>
      <c r="Y464" s="395">
        <f t="shared" si="150"/>
        <v>259</v>
      </c>
      <c r="Z464" s="399">
        <f t="shared" si="150"/>
        <v>1859.2000000000003</v>
      </c>
      <c r="AA464" s="395">
        <f t="shared" si="150"/>
        <v>144</v>
      </c>
      <c r="AB464" s="400"/>
      <c r="AC464" s="400"/>
      <c r="AD464" s="400"/>
      <c r="AE464" s="400"/>
      <c r="XFD464" s="371">
        <f>SUM(A464:XFC464)</f>
        <v>146438.40000000002</v>
      </c>
    </row>
    <row r="465" spans="1:31 16384:16384" s="371" customFormat="1" ht="10.5" x14ac:dyDescent="0.2">
      <c r="A465" s="514">
        <f>SUM(A464)</f>
        <v>0</v>
      </c>
      <c r="B465" s="515"/>
      <c r="C465" s="401">
        <f>мкд!C353+ИНД.!C119</f>
        <v>202</v>
      </c>
      <c r="D465" s="402">
        <f>P465+Q465+R465+S465</f>
        <v>459</v>
      </c>
      <c r="E465" s="403"/>
      <c r="F465" s="404">
        <f>W464+Y464</f>
        <v>1072</v>
      </c>
      <c r="G465" s="405">
        <f t="shared" ref="G465:O465" si="151">SUM(G464)</f>
        <v>22804.200000000023</v>
      </c>
      <c r="H465" s="406"/>
      <c r="I465" s="407">
        <f t="shared" si="151"/>
        <v>8689.0999999999967</v>
      </c>
      <c r="J465" s="376"/>
      <c r="K465" s="376"/>
      <c r="L465" s="407">
        <f>L464+M464</f>
        <v>22185.800000000025</v>
      </c>
      <c r="M465" s="376"/>
      <c r="N465" s="376"/>
      <c r="O465" s="405">
        <f t="shared" si="151"/>
        <v>22193.000000000022</v>
      </c>
      <c r="P465" s="408">
        <f>мкд!P354+ИНД.!P120</f>
        <v>71</v>
      </c>
      <c r="Q465" s="408">
        <v>166</v>
      </c>
      <c r="R465" s="408">
        <v>210</v>
      </c>
      <c r="S465" s="408">
        <f>мкд!S354+ИНД.!S120</f>
        <v>12</v>
      </c>
      <c r="T465" s="409" t="e">
        <f>мкд!T353</f>
        <v>#REF!</v>
      </c>
      <c r="U465" s="410" t="e">
        <f>мкд!G353</f>
        <v>#REF!</v>
      </c>
      <c r="V465" s="411" t="e">
        <f>мкд!H353</f>
        <v>#REF!</v>
      </c>
      <c r="W465" s="402" t="e">
        <f>мкд!W353</f>
        <v>#REF!</v>
      </c>
      <c r="X465" s="411" t="e">
        <f>ИНД.!X119</f>
        <v>#REF!</v>
      </c>
      <c r="Y465" s="409" t="e">
        <f>ИНД.!Y119</f>
        <v>#REF!</v>
      </c>
      <c r="Z465" s="377"/>
      <c r="AA465" s="409" t="e">
        <f>мкд!AA353</f>
        <v>#REF!</v>
      </c>
      <c r="AB465" s="400"/>
      <c r="AC465" s="400"/>
      <c r="AD465" s="400"/>
      <c r="AE465" s="400"/>
      <c r="XFD465" s="371" t="e">
        <f>SUM(A465:XFC465)</f>
        <v>#REF!</v>
      </c>
    </row>
    <row r="466" spans="1:31 16384:16384" s="371" customFormat="1" ht="10.5" x14ac:dyDescent="0.2">
      <c r="A466" s="537" t="s">
        <v>613</v>
      </c>
      <c r="B466" s="538"/>
      <c r="C466" s="538"/>
      <c r="D466" s="539"/>
      <c r="E466" s="373"/>
      <c r="F466" s="374"/>
      <c r="G466" s="376"/>
      <c r="H466" s="376"/>
      <c r="I466" s="376"/>
      <c r="J466" s="376"/>
      <c r="K466" s="376"/>
      <c r="L466" s="376"/>
      <c r="M466" s="376"/>
      <c r="N466" s="376"/>
      <c r="O466" s="376"/>
      <c r="P466" s="376"/>
      <c r="Q466" s="376"/>
      <c r="R466" s="376"/>
      <c r="S466" s="376"/>
      <c r="T466" s="377"/>
      <c r="U466" s="377"/>
      <c r="V466" s="377"/>
      <c r="W466" s="370"/>
      <c r="X466" s="377"/>
      <c r="Y466" s="377"/>
      <c r="Z466" s="377"/>
      <c r="AA466" s="377"/>
      <c r="AB466" s="400"/>
      <c r="AC466" s="400"/>
      <c r="AD466" s="400"/>
      <c r="AE466" s="400"/>
    </row>
    <row r="467" spans="1:31 16384:16384" s="371" customFormat="1" ht="10.5" x14ac:dyDescent="0.2">
      <c r="A467" s="372">
        <v>1</v>
      </c>
      <c r="B467" s="373" t="s">
        <v>296</v>
      </c>
      <c r="C467" s="412">
        <v>1</v>
      </c>
      <c r="D467" s="370">
        <v>1</v>
      </c>
      <c r="E467" s="373" t="s">
        <v>297</v>
      </c>
      <c r="F467" s="374"/>
      <c r="G467" s="375">
        <f t="shared" ref="G467:G525" si="152">H467+I467+J467+K467</f>
        <v>50</v>
      </c>
      <c r="H467" s="376">
        <v>50</v>
      </c>
      <c r="I467" s="413"/>
      <c r="J467" s="413"/>
      <c r="K467" s="413"/>
      <c r="L467" s="376">
        <f t="shared" ref="L467:L512" si="153">G467</f>
        <v>50</v>
      </c>
      <c r="M467" s="413"/>
      <c r="N467" s="374">
        <v>1994</v>
      </c>
      <c r="O467" s="375">
        <f t="shared" ref="O467:O525" si="154">P467+Q467+R467+S467</f>
        <v>50</v>
      </c>
      <c r="P467" s="413"/>
      <c r="Q467" s="376">
        <f>G467</f>
        <v>50</v>
      </c>
      <c r="R467" s="376"/>
      <c r="S467" s="376"/>
      <c r="T467" s="370"/>
      <c r="U467" s="377"/>
      <c r="V467" s="377"/>
      <c r="W467" s="370"/>
      <c r="X467" s="377">
        <f>G467</f>
        <v>50</v>
      </c>
      <c r="Y467" s="370">
        <f>F467</f>
        <v>0</v>
      </c>
      <c r="Z467" s="377"/>
      <c r="AA467" s="370"/>
      <c r="XFD467" s="414">
        <f t="shared" ref="XFD467:XFD498" si="155">SUM(A467:XFC467)</f>
        <v>2297</v>
      </c>
    </row>
    <row r="468" spans="1:31 16384:16384" s="371" customFormat="1" ht="10.5" x14ac:dyDescent="0.2">
      <c r="A468" s="372">
        <v>2</v>
      </c>
      <c r="B468" s="373" t="s">
        <v>296</v>
      </c>
      <c r="C468" s="412">
        <v>6</v>
      </c>
      <c r="D468" s="370">
        <v>1</v>
      </c>
      <c r="E468" s="373" t="s">
        <v>298</v>
      </c>
      <c r="F468" s="374">
        <v>7</v>
      </c>
      <c r="G468" s="375">
        <f t="shared" si="152"/>
        <v>72.3</v>
      </c>
      <c r="H468" s="376">
        <v>72.3</v>
      </c>
      <c r="I468" s="376"/>
      <c r="J468" s="376"/>
      <c r="K468" s="376"/>
      <c r="L468" s="376">
        <f t="shared" si="153"/>
        <v>72.3</v>
      </c>
      <c r="M468" s="376"/>
      <c r="N468" s="374">
        <v>1993</v>
      </c>
      <c r="O468" s="375">
        <f t="shared" si="154"/>
        <v>72.3</v>
      </c>
      <c r="P468" s="376"/>
      <c r="Q468" s="376">
        <f>G468</f>
        <v>72.3</v>
      </c>
      <c r="R468" s="376"/>
      <c r="S468" s="376"/>
      <c r="T468" s="370">
        <v>1</v>
      </c>
      <c r="U468" s="377">
        <f>G468</f>
        <v>72.3</v>
      </c>
      <c r="V468" s="378">
        <f>H468</f>
        <v>72.3</v>
      </c>
      <c r="W468" s="370">
        <f>F468</f>
        <v>7</v>
      </c>
      <c r="X468" s="377"/>
      <c r="Y468" s="370"/>
      <c r="Z468" s="377"/>
      <c r="AA468" s="370">
        <v>1</v>
      </c>
      <c r="XFD468" s="414">
        <f t="shared" si="155"/>
        <v>2524.1000000000008</v>
      </c>
    </row>
    <row r="469" spans="1:31 16384:16384" s="371" customFormat="1" ht="10.5" x14ac:dyDescent="0.2">
      <c r="A469" s="372">
        <v>3</v>
      </c>
      <c r="B469" s="373" t="s">
        <v>296</v>
      </c>
      <c r="C469" s="379"/>
      <c r="D469" s="370">
        <v>2</v>
      </c>
      <c r="E469" s="373" t="s">
        <v>560</v>
      </c>
      <c r="F469" s="374">
        <v>8</v>
      </c>
      <c r="G469" s="375">
        <f t="shared" si="152"/>
        <v>91</v>
      </c>
      <c r="H469" s="376">
        <v>91</v>
      </c>
      <c r="I469" s="376"/>
      <c r="J469" s="376"/>
      <c r="K469" s="376"/>
      <c r="L469" s="376">
        <f t="shared" si="153"/>
        <v>91</v>
      </c>
      <c r="M469" s="376"/>
      <c r="N469" s="374">
        <v>1993</v>
      </c>
      <c r="O469" s="375">
        <f t="shared" si="154"/>
        <v>91</v>
      </c>
      <c r="P469" s="376"/>
      <c r="Q469" s="376"/>
      <c r="R469" s="376"/>
      <c r="S469" s="376">
        <f>G469</f>
        <v>91</v>
      </c>
      <c r="T469" s="370">
        <v>1</v>
      </c>
      <c r="U469" s="377">
        <f t="shared" ref="U469:U471" si="156">G469</f>
        <v>91</v>
      </c>
      <c r="V469" s="378">
        <f t="shared" ref="V469:V471" si="157">H469</f>
        <v>91</v>
      </c>
      <c r="W469" s="370">
        <f t="shared" ref="W469:W471" si="158">F469</f>
        <v>8</v>
      </c>
      <c r="X469" s="377"/>
      <c r="Y469" s="370"/>
      <c r="Z469" s="377"/>
      <c r="AA469" s="370">
        <v>1</v>
      </c>
      <c r="XFD469" s="414">
        <f t="shared" si="155"/>
        <v>2653</v>
      </c>
    </row>
    <row r="470" spans="1:31 16384:16384" s="371" customFormat="1" ht="10.5" x14ac:dyDescent="0.2">
      <c r="A470" s="372">
        <v>4</v>
      </c>
      <c r="B470" s="373" t="s">
        <v>296</v>
      </c>
      <c r="C470" s="412">
        <v>7</v>
      </c>
      <c r="D470" s="370">
        <v>1</v>
      </c>
      <c r="E470" s="373" t="s">
        <v>300</v>
      </c>
      <c r="F470" s="374">
        <v>4</v>
      </c>
      <c r="G470" s="375">
        <f t="shared" si="152"/>
        <v>57.4</v>
      </c>
      <c r="H470" s="376">
        <v>57.4</v>
      </c>
      <c r="I470" s="376"/>
      <c r="J470" s="376"/>
      <c r="K470" s="376"/>
      <c r="L470" s="376">
        <f t="shared" si="153"/>
        <v>57.4</v>
      </c>
      <c r="M470" s="376"/>
      <c r="N470" s="374">
        <v>1968</v>
      </c>
      <c r="O470" s="375">
        <f t="shared" si="154"/>
        <v>57.4</v>
      </c>
      <c r="P470" s="376"/>
      <c r="Q470" s="376"/>
      <c r="R470" s="376">
        <f>G470</f>
        <v>57.4</v>
      </c>
      <c r="S470" s="376"/>
      <c r="T470" s="370">
        <v>1</v>
      </c>
      <c r="U470" s="377">
        <f t="shared" si="156"/>
        <v>57.4</v>
      </c>
      <c r="V470" s="378">
        <f t="shared" si="157"/>
        <v>57.4</v>
      </c>
      <c r="W470" s="370">
        <f t="shared" si="158"/>
        <v>4</v>
      </c>
      <c r="X470" s="377"/>
      <c r="Y470" s="370"/>
      <c r="Z470" s="377"/>
      <c r="AA470" s="370">
        <v>1</v>
      </c>
      <c r="XFD470" s="414">
        <f t="shared" si="155"/>
        <v>2391.8000000000002</v>
      </c>
    </row>
    <row r="471" spans="1:31 16384:16384" s="371" customFormat="1" ht="10.5" x14ac:dyDescent="0.2">
      <c r="A471" s="372">
        <v>5</v>
      </c>
      <c r="B471" s="373" t="s">
        <v>296</v>
      </c>
      <c r="C471" s="379"/>
      <c r="D471" s="370">
        <v>2</v>
      </c>
      <c r="E471" s="373" t="s">
        <v>301</v>
      </c>
      <c r="F471" s="374">
        <v>1</v>
      </c>
      <c r="G471" s="375">
        <f t="shared" si="152"/>
        <v>46.8</v>
      </c>
      <c r="H471" s="376">
        <v>46.8</v>
      </c>
      <c r="I471" s="376"/>
      <c r="J471" s="376"/>
      <c r="K471" s="376"/>
      <c r="L471" s="376">
        <f t="shared" si="153"/>
        <v>46.8</v>
      </c>
      <c r="M471" s="376"/>
      <c r="N471" s="374">
        <v>1968</v>
      </c>
      <c r="O471" s="375">
        <f t="shared" si="154"/>
        <v>46.8</v>
      </c>
      <c r="P471" s="376"/>
      <c r="Q471" s="376">
        <f>G471</f>
        <v>46.8</v>
      </c>
      <c r="R471" s="376"/>
      <c r="S471" s="376"/>
      <c r="T471" s="370">
        <v>1</v>
      </c>
      <c r="U471" s="377">
        <f t="shared" si="156"/>
        <v>46.8</v>
      </c>
      <c r="V471" s="378">
        <f t="shared" si="157"/>
        <v>46.8</v>
      </c>
      <c r="W471" s="370">
        <f t="shared" si="158"/>
        <v>1</v>
      </c>
      <c r="X471" s="377"/>
      <c r="Y471" s="370"/>
      <c r="Z471" s="377"/>
      <c r="AA471" s="370">
        <v>1</v>
      </c>
      <c r="XFD471" s="414">
        <f t="shared" si="155"/>
        <v>2306.6000000000008</v>
      </c>
    </row>
    <row r="472" spans="1:31 16384:16384" s="371" customFormat="1" ht="10.5" x14ac:dyDescent="0.2">
      <c r="A472" s="372">
        <v>6</v>
      </c>
      <c r="B472" s="373" t="s">
        <v>296</v>
      </c>
      <c r="C472" s="415" t="s">
        <v>302</v>
      </c>
      <c r="D472" s="370"/>
      <c r="E472" s="373" t="s">
        <v>303</v>
      </c>
      <c r="F472" s="374">
        <v>1</v>
      </c>
      <c r="G472" s="375">
        <f t="shared" si="152"/>
        <v>25.8</v>
      </c>
      <c r="H472" s="376"/>
      <c r="I472" s="376">
        <v>25.8</v>
      </c>
      <c r="J472" s="376"/>
      <c r="K472" s="416"/>
      <c r="L472" s="376">
        <f t="shared" si="153"/>
        <v>25.8</v>
      </c>
      <c r="M472" s="376"/>
      <c r="N472" s="374">
        <v>1980</v>
      </c>
      <c r="O472" s="375">
        <f t="shared" si="154"/>
        <v>25.8</v>
      </c>
      <c r="P472" s="376">
        <f>G472</f>
        <v>25.8</v>
      </c>
      <c r="Q472" s="376"/>
      <c r="R472" s="376"/>
      <c r="S472" s="376"/>
      <c r="T472" s="370"/>
      <c r="U472" s="377"/>
      <c r="V472" s="378"/>
      <c r="W472" s="370"/>
      <c r="X472" s="377">
        <f>G472</f>
        <v>25.8</v>
      </c>
      <c r="Y472" s="370">
        <f>F472</f>
        <v>1</v>
      </c>
      <c r="Z472" s="377"/>
      <c r="AA472" s="370"/>
      <c r="XFD472" s="414">
        <f t="shared" si="155"/>
        <v>2142.8000000000006</v>
      </c>
    </row>
    <row r="473" spans="1:31 16384:16384" s="371" customFormat="1" ht="10.5" x14ac:dyDescent="0.2">
      <c r="A473" s="372">
        <v>7</v>
      </c>
      <c r="B473" s="373" t="s">
        <v>296</v>
      </c>
      <c r="C473" s="412">
        <v>8</v>
      </c>
      <c r="D473" s="370">
        <v>1</v>
      </c>
      <c r="E473" s="373"/>
      <c r="F473" s="374">
        <v>1</v>
      </c>
      <c r="G473" s="375">
        <f t="shared" si="152"/>
        <v>38.799999999999997</v>
      </c>
      <c r="H473" s="376"/>
      <c r="I473" s="376">
        <v>38.799999999999997</v>
      </c>
      <c r="J473" s="376"/>
      <c r="K473" s="417"/>
      <c r="L473" s="376">
        <f t="shared" si="153"/>
        <v>38.799999999999997</v>
      </c>
      <c r="M473" s="376"/>
      <c r="N473" s="374">
        <v>1940</v>
      </c>
      <c r="O473" s="375">
        <f t="shared" si="154"/>
        <v>38.799999999999997</v>
      </c>
      <c r="P473" s="376"/>
      <c r="Q473" s="376">
        <f>G473</f>
        <v>38.799999999999997</v>
      </c>
      <c r="R473" s="376"/>
      <c r="S473" s="376"/>
      <c r="T473" s="370">
        <v>1</v>
      </c>
      <c r="U473" s="377">
        <f t="shared" ref="U473:V478" si="159">G473</f>
        <v>38.799999999999997</v>
      </c>
      <c r="V473" s="378"/>
      <c r="W473" s="370">
        <f t="shared" ref="W473:W488" si="160">F473</f>
        <v>1</v>
      </c>
      <c r="X473" s="377"/>
      <c r="Y473" s="370"/>
      <c r="Z473" s="377">
        <f>G473</f>
        <v>38.799999999999997</v>
      </c>
      <c r="AA473" s="370"/>
      <c r="XFD473" s="414">
        <f t="shared" si="155"/>
        <v>2230.6000000000008</v>
      </c>
    </row>
    <row r="474" spans="1:31 16384:16384" s="371" customFormat="1" ht="10.5" x14ac:dyDescent="0.2">
      <c r="A474" s="372">
        <v>8</v>
      </c>
      <c r="B474" s="373" t="s">
        <v>296</v>
      </c>
      <c r="C474" s="379"/>
      <c r="D474" s="370">
        <v>2</v>
      </c>
      <c r="E474" s="373"/>
      <c r="F474" s="374">
        <v>0</v>
      </c>
      <c r="G474" s="375">
        <f t="shared" si="152"/>
        <v>22.5</v>
      </c>
      <c r="H474" s="376"/>
      <c r="I474" s="376">
        <v>22.5</v>
      </c>
      <c r="J474" s="376"/>
      <c r="K474" s="417"/>
      <c r="L474" s="376">
        <f t="shared" si="153"/>
        <v>22.5</v>
      </c>
      <c r="M474" s="376"/>
      <c r="N474" s="374">
        <v>1940</v>
      </c>
      <c r="O474" s="375">
        <f t="shared" si="154"/>
        <v>22.5</v>
      </c>
      <c r="P474" s="376">
        <f>G474</f>
        <v>22.5</v>
      </c>
      <c r="Q474" s="376"/>
      <c r="R474" s="376"/>
      <c r="S474" s="376"/>
      <c r="T474" s="370">
        <v>1</v>
      </c>
      <c r="U474" s="377">
        <f t="shared" si="159"/>
        <v>22.5</v>
      </c>
      <c r="V474" s="378"/>
      <c r="W474" s="370">
        <f t="shared" si="160"/>
        <v>0</v>
      </c>
      <c r="X474" s="377"/>
      <c r="Y474" s="370"/>
      <c r="Z474" s="377">
        <f>G474</f>
        <v>22.5</v>
      </c>
      <c r="AA474" s="370"/>
      <c r="XFD474" s="414">
        <f t="shared" si="155"/>
        <v>2108.5</v>
      </c>
    </row>
    <row r="475" spans="1:31 16384:16384" s="371" customFormat="1" ht="10.5" x14ac:dyDescent="0.2">
      <c r="A475" s="372">
        <v>9</v>
      </c>
      <c r="B475" s="373" t="s">
        <v>296</v>
      </c>
      <c r="C475" s="379"/>
      <c r="D475" s="370">
        <v>3</v>
      </c>
      <c r="E475" s="76"/>
      <c r="F475" s="374">
        <v>1</v>
      </c>
      <c r="G475" s="375">
        <f t="shared" si="152"/>
        <v>29.6</v>
      </c>
      <c r="H475" s="376"/>
      <c r="I475" s="376">
        <v>29.6</v>
      </c>
      <c r="J475" s="376"/>
      <c r="K475" s="417"/>
      <c r="L475" s="376">
        <f t="shared" si="153"/>
        <v>29.6</v>
      </c>
      <c r="M475" s="376"/>
      <c r="N475" s="374">
        <v>1940</v>
      </c>
      <c r="O475" s="375">
        <f t="shared" si="154"/>
        <v>29.6</v>
      </c>
      <c r="P475" s="376">
        <f>G475</f>
        <v>29.6</v>
      </c>
      <c r="Q475" s="376"/>
      <c r="R475" s="376"/>
      <c r="S475" s="376"/>
      <c r="T475" s="370">
        <v>1</v>
      </c>
      <c r="U475" s="377">
        <f t="shared" si="159"/>
        <v>29.6</v>
      </c>
      <c r="V475" s="378"/>
      <c r="W475" s="370">
        <f t="shared" si="160"/>
        <v>1</v>
      </c>
      <c r="X475" s="377"/>
      <c r="Y475" s="370"/>
      <c r="Z475" s="377">
        <f>G475</f>
        <v>29.6</v>
      </c>
      <c r="AA475" s="370"/>
      <c r="XFD475" s="414">
        <f t="shared" si="155"/>
        <v>2162.1999999999998</v>
      </c>
    </row>
    <row r="476" spans="1:31 16384:16384" s="371" customFormat="1" ht="10.5" x14ac:dyDescent="0.2">
      <c r="A476" s="372">
        <v>10</v>
      </c>
      <c r="B476" s="373" t="s">
        <v>296</v>
      </c>
      <c r="C476" s="412">
        <v>9</v>
      </c>
      <c r="D476" s="370">
        <v>1</v>
      </c>
      <c r="E476" s="373" t="s">
        <v>304</v>
      </c>
      <c r="F476" s="374">
        <v>4</v>
      </c>
      <c r="G476" s="375">
        <f t="shared" si="152"/>
        <v>49.3</v>
      </c>
      <c r="H476" s="383">
        <v>49.3</v>
      </c>
      <c r="I476" s="376"/>
      <c r="J476" s="376"/>
      <c r="K476" s="418"/>
      <c r="L476" s="376">
        <f t="shared" si="153"/>
        <v>49.3</v>
      </c>
      <c r="M476" s="376"/>
      <c r="N476" s="374">
        <v>1980</v>
      </c>
      <c r="O476" s="375">
        <f t="shared" si="154"/>
        <v>49.3</v>
      </c>
      <c r="P476" s="376"/>
      <c r="Q476" s="376">
        <f t="shared" ref="Q476:Q482" si="161">G476</f>
        <v>49.3</v>
      </c>
      <c r="R476" s="376"/>
      <c r="S476" s="376"/>
      <c r="T476" s="370">
        <v>1</v>
      </c>
      <c r="U476" s="377">
        <f t="shared" si="159"/>
        <v>49.3</v>
      </c>
      <c r="V476" s="378">
        <f t="shared" si="159"/>
        <v>49.3</v>
      </c>
      <c r="W476" s="370">
        <f t="shared" si="160"/>
        <v>4</v>
      </c>
      <c r="X476" s="377"/>
      <c r="Y476" s="370"/>
      <c r="Z476" s="377"/>
      <c r="AA476" s="370">
        <v>1</v>
      </c>
      <c r="XFD476" s="414">
        <f t="shared" si="155"/>
        <v>2355.1000000000008</v>
      </c>
    </row>
    <row r="477" spans="1:31 16384:16384" s="371" customFormat="1" ht="10.5" x14ac:dyDescent="0.2">
      <c r="A477" s="372">
        <v>11</v>
      </c>
      <c r="B477" s="373" t="s">
        <v>296</v>
      </c>
      <c r="C477" s="379"/>
      <c r="D477" s="370">
        <v>2</v>
      </c>
      <c r="E477" s="373" t="s">
        <v>305</v>
      </c>
      <c r="F477" s="374">
        <v>2</v>
      </c>
      <c r="G477" s="375">
        <f t="shared" si="152"/>
        <v>49.7</v>
      </c>
      <c r="H477" s="383">
        <v>49.7</v>
      </c>
      <c r="I477" s="376"/>
      <c r="J477" s="376"/>
      <c r="K477" s="418"/>
      <c r="L477" s="376">
        <f t="shared" si="153"/>
        <v>49.7</v>
      </c>
      <c r="M477" s="376"/>
      <c r="N477" s="374">
        <v>1980</v>
      </c>
      <c r="O477" s="375">
        <f t="shared" si="154"/>
        <v>49.7</v>
      </c>
      <c r="P477" s="376"/>
      <c r="Q477" s="376">
        <f t="shared" si="161"/>
        <v>49.7</v>
      </c>
      <c r="R477" s="376"/>
      <c r="S477" s="376"/>
      <c r="T477" s="370">
        <v>1</v>
      </c>
      <c r="U477" s="377">
        <f t="shared" si="159"/>
        <v>49.7</v>
      </c>
      <c r="V477" s="378">
        <f t="shared" si="159"/>
        <v>49.7</v>
      </c>
      <c r="W477" s="370">
        <f t="shared" si="160"/>
        <v>2</v>
      </c>
      <c r="X477" s="377"/>
      <c r="Y477" s="370"/>
      <c r="Z477" s="377"/>
      <c r="AA477" s="370">
        <v>1</v>
      </c>
      <c r="XFD477" s="414">
        <f t="shared" si="155"/>
        <v>2346.8999999999992</v>
      </c>
    </row>
    <row r="478" spans="1:31 16384:16384" s="371" customFormat="1" ht="10.5" x14ac:dyDescent="0.2">
      <c r="A478" s="372">
        <v>12</v>
      </c>
      <c r="B478" s="373" t="s">
        <v>296</v>
      </c>
      <c r="C478" s="379"/>
      <c r="D478" s="370">
        <v>3</v>
      </c>
      <c r="E478" s="76" t="s">
        <v>696</v>
      </c>
      <c r="F478" s="374">
        <v>0</v>
      </c>
      <c r="G478" s="375">
        <f t="shared" si="152"/>
        <v>47.6</v>
      </c>
      <c r="H478" s="376">
        <v>47.6</v>
      </c>
      <c r="I478" s="384"/>
      <c r="J478" s="384"/>
      <c r="K478" s="418"/>
      <c r="L478" s="376">
        <f t="shared" si="153"/>
        <v>47.6</v>
      </c>
      <c r="M478" s="376"/>
      <c r="N478" s="374">
        <v>1980</v>
      </c>
      <c r="O478" s="375">
        <f t="shared" si="154"/>
        <v>47.6</v>
      </c>
      <c r="P478" s="376"/>
      <c r="Q478" s="376">
        <f t="shared" si="161"/>
        <v>47.6</v>
      </c>
      <c r="R478" s="376"/>
      <c r="S478" s="376"/>
      <c r="T478" s="370">
        <v>1</v>
      </c>
      <c r="U478" s="377">
        <f t="shared" si="159"/>
        <v>47.6</v>
      </c>
      <c r="V478" s="378">
        <f t="shared" si="159"/>
        <v>47.6</v>
      </c>
      <c r="W478" s="370">
        <f t="shared" si="160"/>
        <v>0</v>
      </c>
      <c r="X478" s="377"/>
      <c r="Y478" s="370"/>
      <c r="Z478" s="377"/>
      <c r="AA478" s="370">
        <v>1</v>
      </c>
      <c r="XFD478" s="414">
        <f t="shared" si="155"/>
        <v>2330.1999999999998</v>
      </c>
    </row>
    <row r="479" spans="1:31 16384:16384" s="371" customFormat="1" ht="10.5" x14ac:dyDescent="0.2">
      <c r="A479" s="372">
        <v>13</v>
      </c>
      <c r="B479" s="373" t="s">
        <v>296</v>
      </c>
      <c r="C479" s="419">
        <v>10</v>
      </c>
      <c r="D479" s="370"/>
      <c r="E479" s="373" t="s">
        <v>307</v>
      </c>
      <c r="F479" s="374">
        <v>2</v>
      </c>
      <c r="G479" s="375">
        <f t="shared" si="152"/>
        <v>61.6</v>
      </c>
      <c r="H479" s="376">
        <v>61.6</v>
      </c>
      <c r="I479" s="376"/>
      <c r="J479" s="376"/>
      <c r="K479" s="418"/>
      <c r="L479" s="376">
        <f t="shared" si="153"/>
        <v>61.6</v>
      </c>
      <c r="M479" s="376"/>
      <c r="N479" s="374">
        <v>1993</v>
      </c>
      <c r="O479" s="375">
        <f t="shared" si="154"/>
        <v>61.6</v>
      </c>
      <c r="P479" s="376"/>
      <c r="Q479" s="376">
        <f t="shared" si="161"/>
        <v>61.6</v>
      </c>
      <c r="R479" s="376"/>
      <c r="S479" s="376"/>
      <c r="T479" s="370"/>
      <c r="U479" s="377"/>
      <c r="V479" s="378"/>
      <c r="W479" s="370"/>
      <c r="X479" s="377">
        <f>G479</f>
        <v>61.6</v>
      </c>
      <c r="Y479" s="370">
        <f>F479</f>
        <v>2</v>
      </c>
      <c r="Z479" s="377"/>
      <c r="AA479" s="370"/>
      <c r="XFD479" s="414">
        <f t="shared" si="155"/>
        <v>2389.6</v>
      </c>
    </row>
    <row r="480" spans="1:31 16384:16384" s="371" customFormat="1" ht="10.5" x14ac:dyDescent="0.2">
      <c r="A480" s="372">
        <v>14</v>
      </c>
      <c r="B480" s="373" t="s">
        <v>296</v>
      </c>
      <c r="C480" s="412">
        <v>11</v>
      </c>
      <c r="D480" s="370">
        <v>1</v>
      </c>
      <c r="E480" s="373" t="s">
        <v>320</v>
      </c>
      <c r="F480" s="374">
        <v>1</v>
      </c>
      <c r="G480" s="375">
        <f t="shared" si="152"/>
        <v>52.2</v>
      </c>
      <c r="H480" s="376">
        <v>52.2</v>
      </c>
      <c r="I480" s="376"/>
      <c r="J480" s="376"/>
      <c r="K480" s="417"/>
      <c r="L480" s="376">
        <f t="shared" si="153"/>
        <v>52.2</v>
      </c>
      <c r="M480" s="376"/>
      <c r="N480" s="374">
        <v>1980</v>
      </c>
      <c r="O480" s="375">
        <f t="shared" si="154"/>
        <v>52.2</v>
      </c>
      <c r="P480" s="376"/>
      <c r="Q480" s="376">
        <f t="shared" si="161"/>
        <v>52.2</v>
      </c>
      <c r="R480" s="376"/>
      <c r="S480" s="376"/>
      <c r="T480" s="370">
        <v>1</v>
      </c>
      <c r="U480" s="377">
        <f t="shared" ref="U480:V488" si="162">G480</f>
        <v>52.2</v>
      </c>
      <c r="V480" s="378">
        <f t="shared" si="162"/>
        <v>52.2</v>
      </c>
      <c r="W480" s="370">
        <f t="shared" si="160"/>
        <v>1</v>
      </c>
      <c r="X480" s="377"/>
      <c r="Y480" s="370"/>
      <c r="Z480" s="377"/>
      <c r="AA480" s="370">
        <v>1</v>
      </c>
      <c r="XFD480" s="414">
        <f t="shared" si="155"/>
        <v>2375.3999999999992</v>
      </c>
    </row>
    <row r="481" spans="1:27 16384:16384" s="371" customFormat="1" ht="10.5" x14ac:dyDescent="0.2">
      <c r="A481" s="372">
        <v>15</v>
      </c>
      <c r="B481" s="373" t="s">
        <v>296</v>
      </c>
      <c r="C481" s="379"/>
      <c r="D481" s="370">
        <v>2</v>
      </c>
      <c r="E481" s="373" t="s">
        <v>308</v>
      </c>
      <c r="F481" s="374">
        <v>1</v>
      </c>
      <c r="G481" s="375">
        <f t="shared" si="152"/>
        <v>51.4</v>
      </c>
      <c r="H481" s="376"/>
      <c r="I481" s="376">
        <v>51.4</v>
      </c>
      <c r="J481" s="376"/>
      <c r="K481" s="417"/>
      <c r="L481" s="376">
        <f t="shared" si="153"/>
        <v>51.4</v>
      </c>
      <c r="M481" s="376"/>
      <c r="N481" s="374">
        <v>1980</v>
      </c>
      <c r="O481" s="375">
        <f t="shared" si="154"/>
        <v>51.4</v>
      </c>
      <c r="P481" s="376"/>
      <c r="Q481" s="376">
        <f t="shared" si="161"/>
        <v>51.4</v>
      </c>
      <c r="R481" s="376"/>
      <c r="S481" s="376"/>
      <c r="T481" s="370">
        <v>1</v>
      </c>
      <c r="U481" s="377">
        <f t="shared" si="162"/>
        <v>51.4</v>
      </c>
      <c r="V481" s="378"/>
      <c r="W481" s="370">
        <f t="shared" si="160"/>
        <v>1</v>
      </c>
      <c r="X481" s="377"/>
      <c r="Y481" s="370"/>
      <c r="Z481" s="377"/>
      <c r="AA481" s="370"/>
      <c r="XFD481" s="414">
        <f t="shared" si="155"/>
        <v>2308.4</v>
      </c>
    </row>
    <row r="482" spans="1:27 16384:16384" s="371" customFormat="1" ht="10.5" x14ac:dyDescent="0.2">
      <c r="A482" s="372">
        <v>16</v>
      </c>
      <c r="B482" s="373" t="s">
        <v>296</v>
      </c>
      <c r="C482" s="379"/>
      <c r="D482" s="370">
        <v>3</v>
      </c>
      <c r="E482" s="373" t="s">
        <v>309</v>
      </c>
      <c r="F482" s="374">
        <v>0</v>
      </c>
      <c r="G482" s="375">
        <f t="shared" si="152"/>
        <v>51.6</v>
      </c>
      <c r="H482" s="376">
        <v>51.6</v>
      </c>
      <c r="I482" s="376"/>
      <c r="J482" s="376"/>
      <c r="K482" s="383"/>
      <c r="L482" s="376">
        <f t="shared" si="153"/>
        <v>51.6</v>
      </c>
      <c r="M482" s="376"/>
      <c r="N482" s="374">
        <v>1980</v>
      </c>
      <c r="O482" s="375">
        <f t="shared" si="154"/>
        <v>51.6</v>
      </c>
      <c r="P482" s="376"/>
      <c r="Q482" s="376">
        <f t="shared" si="161"/>
        <v>51.6</v>
      </c>
      <c r="R482" s="376"/>
      <c r="S482" s="376"/>
      <c r="T482" s="370">
        <v>1</v>
      </c>
      <c r="U482" s="377">
        <f t="shared" si="162"/>
        <v>51.6</v>
      </c>
      <c r="V482" s="378">
        <f t="shared" si="162"/>
        <v>51.6</v>
      </c>
      <c r="W482" s="370">
        <f t="shared" si="160"/>
        <v>0</v>
      </c>
      <c r="X482" s="377"/>
      <c r="Y482" s="370"/>
      <c r="Z482" s="377"/>
      <c r="AA482" s="370">
        <v>1</v>
      </c>
      <c r="XFD482" s="414">
        <f t="shared" si="155"/>
        <v>2362.1999999999998</v>
      </c>
    </row>
    <row r="483" spans="1:27 16384:16384" s="371" customFormat="1" ht="10.5" x14ac:dyDescent="0.2">
      <c r="A483" s="372">
        <v>17</v>
      </c>
      <c r="B483" s="373" t="s">
        <v>296</v>
      </c>
      <c r="C483" s="420">
        <v>12</v>
      </c>
      <c r="D483" s="370">
        <v>1</v>
      </c>
      <c r="E483" s="373" t="s">
        <v>310</v>
      </c>
      <c r="F483" s="374">
        <v>6</v>
      </c>
      <c r="G483" s="375">
        <f t="shared" si="152"/>
        <v>64.8</v>
      </c>
      <c r="H483" s="376">
        <v>64.8</v>
      </c>
      <c r="I483" s="376"/>
      <c r="J483" s="376"/>
      <c r="K483" s="383"/>
      <c r="L483" s="376">
        <f t="shared" si="153"/>
        <v>64.8</v>
      </c>
      <c r="M483" s="376"/>
      <c r="N483" s="374">
        <v>1970</v>
      </c>
      <c r="O483" s="375">
        <f t="shared" si="154"/>
        <v>64.8</v>
      </c>
      <c r="P483" s="376"/>
      <c r="Q483" s="376"/>
      <c r="R483" s="376">
        <f>G483</f>
        <v>64.8</v>
      </c>
      <c r="S483" s="376"/>
      <c r="T483" s="370">
        <v>1</v>
      </c>
      <c r="U483" s="377">
        <f t="shared" si="162"/>
        <v>64.8</v>
      </c>
      <c r="V483" s="378">
        <f t="shared" si="162"/>
        <v>64.8</v>
      </c>
      <c r="W483" s="370">
        <f t="shared" si="160"/>
        <v>6</v>
      </c>
      <c r="X483" s="377"/>
      <c r="Y483" s="370"/>
      <c r="Z483" s="377"/>
      <c r="AA483" s="370">
        <v>1</v>
      </c>
      <c r="XFD483" s="414">
        <f t="shared" si="155"/>
        <v>2467.6000000000008</v>
      </c>
    </row>
    <row r="484" spans="1:27 16384:16384" s="371" customFormat="1" ht="10.5" x14ac:dyDescent="0.2">
      <c r="A484" s="372">
        <v>18</v>
      </c>
      <c r="B484" s="373" t="s">
        <v>296</v>
      </c>
      <c r="C484" s="374"/>
      <c r="D484" s="370">
        <v>2</v>
      </c>
      <c r="E484" s="373" t="s">
        <v>561</v>
      </c>
      <c r="F484" s="374">
        <v>2</v>
      </c>
      <c r="G484" s="375">
        <f t="shared" si="152"/>
        <v>63.8</v>
      </c>
      <c r="H484" s="376">
        <v>63.8</v>
      </c>
      <c r="I484" s="376"/>
      <c r="J484" s="376"/>
      <c r="K484" s="383"/>
      <c r="L484" s="376">
        <f t="shared" si="153"/>
        <v>63.8</v>
      </c>
      <c r="M484" s="376"/>
      <c r="N484" s="374">
        <v>1970</v>
      </c>
      <c r="O484" s="375">
        <f t="shared" si="154"/>
        <v>63.8</v>
      </c>
      <c r="P484" s="376"/>
      <c r="Q484" s="376"/>
      <c r="R484" s="376">
        <f>G484</f>
        <v>63.8</v>
      </c>
      <c r="S484" s="376"/>
      <c r="T484" s="370">
        <v>1</v>
      </c>
      <c r="U484" s="377">
        <f t="shared" si="162"/>
        <v>63.8</v>
      </c>
      <c r="V484" s="378">
        <f t="shared" si="162"/>
        <v>63.8</v>
      </c>
      <c r="W484" s="370">
        <f t="shared" si="160"/>
        <v>2</v>
      </c>
      <c r="X484" s="377"/>
      <c r="Y484" s="370"/>
      <c r="Z484" s="377"/>
      <c r="AA484" s="370">
        <v>1</v>
      </c>
      <c r="XFD484" s="414">
        <f t="shared" si="155"/>
        <v>2442.6000000000008</v>
      </c>
    </row>
    <row r="485" spans="1:27 16384:16384" s="371" customFormat="1" ht="10.5" x14ac:dyDescent="0.2">
      <c r="A485" s="372">
        <v>19</v>
      </c>
      <c r="B485" s="373" t="s">
        <v>296</v>
      </c>
      <c r="C485" s="420">
        <v>13</v>
      </c>
      <c r="D485" s="370">
        <v>1</v>
      </c>
      <c r="E485" s="373" t="s">
        <v>312</v>
      </c>
      <c r="F485" s="374">
        <v>1</v>
      </c>
      <c r="G485" s="375">
        <f t="shared" si="152"/>
        <v>37.799999999999997</v>
      </c>
      <c r="H485" s="376"/>
      <c r="I485" s="376">
        <v>37.799999999999997</v>
      </c>
      <c r="J485" s="376"/>
      <c r="K485" s="417"/>
      <c r="L485" s="376">
        <f t="shared" si="153"/>
        <v>37.799999999999997</v>
      </c>
      <c r="M485" s="376"/>
      <c r="N485" s="374">
        <v>1967</v>
      </c>
      <c r="O485" s="375">
        <f t="shared" si="154"/>
        <v>37.799999999999997</v>
      </c>
      <c r="P485" s="376"/>
      <c r="Q485" s="376">
        <f>G485</f>
        <v>37.799999999999997</v>
      </c>
      <c r="R485" s="376"/>
      <c r="S485" s="376"/>
      <c r="T485" s="370">
        <v>1</v>
      </c>
      <c r="U485" s="377">
        <f t="shared" si="162"/>
        <v>37.799999999999997</v>
      </c>
      <c r="V485" s="378"/>
      <c r="W485" s="370">
        <f t="shared" si="160"/>
        <v>1</v>
      </c>
      <c r="X485" s="377"/>
      <c r="Y485" s="370"/>
      <c r="Z485" s="377"/>
      <c r="AA485" s="370"/>
      <c r="XFD485" s="414">
        <f t="shared" si="155"/>
        <v>2229.8000000000006</v>
      </c>
    </row>
    <row r="486" spans="1:27 16384:16384" s="371" customFormat="1" ht="10.5" x14ac:dyDescent="0.2">
      <c r="A486" s="372">
        <v>20</v>
      </c>
      <c r="B486" s="373" t="s">
        <v>296</v>
      </c>
      <c r="C486" s="374"/>
      <c r="D486" s="370">
        <v>2</v>
      </c>
      <c r="E486" s="373"/>
      <c r="F486" s="374">
        <v>0</v>
      </c>
      <c r="G486" s="375">
        <f t="shared" si="152"/>
        <v>39.200000000000003</v>
      </c>
      <c r="H486" s="376">
        <v>39.200000000000003</v>
      </c>
      <c r="I486" s="376"/>
      <c r="J486" s="376"/>
      <c r="K486" s="417"/>
      <c r="L486" s="376">
        <f t="shared" si="153"/>
        <v>39.200000000000003</v>
      </c>
      <c r="M486" s="376"/>
      <c r="N486" s="374">
        <v>1967</v>
      </c>
      <c r="O486" s="375">
        <f t="shared" si="154"/>
        <v>39.200000000000003</v>
      </c>
      <c r="P486" s="376"/>
      <c r="Q486" s="376">
        <f>G486</f>
        <v>39.200000000000003</v>
      </c>
      <c r="R486" s="376"/>
      <c r="S486" s="376"/>
      <c r="T486" s="370">
        <v>1</v>
      </c>
      <c r="U486" s="377">
        <f t="shared" si="162"/>
        <v>39.200000000000003</v>
      </c>
      <c r="V486" s="378">
        <f t="shared" si="162"/>
        <v>39.200000000000003</v>
      </c>
      <c r="W486" s="370">
        <f t="shared" si="160"/>
        <v>0</v>
      </c>
      <c r="X486" s="377"/>
      <c r="Y486" s="370"/>
      <c r="Z486" s="377"/>
      <c r="AA486" s="370">
        <v>1</v>
      </c>
      <c r="XFD486" s="414">
        <f t="shared" si="155"/>
        <v>2265.3999999999992</v>
      </c>
    </row>
    <row r="487" spans="1:27 16384:16384" s="371" customFormat="1" ht="10.5" x14ac:dyDescent="0.2">
      <c r="A487" s="372">
        <v>21</v>
      </c>
      <c r="B487" s="373" t="s">
        <v>296</v>
      </c>
      <c r="C487" s="420">
        <v>15</v>
      </c>
      <c r="D487" s="370">
        <v>1</v>
      </c>
      <c r="E487" s="373" t="s">
        <v>314</v>
      </c>
      <c r="F487" s="374">
        <v>2</v>
      </c>
      <c r="G487" s="375">
        <f t="shared" si="152"/>
        <v>59</v>
      </c>
      <c r="H487" s="383">
        <v>59</v>
      </c>
      <c r="I487" s="376"/>
      <c r="J487" s="376"/>
      <c r="K487" s="417"/>
      <c r="L487" s="376">
        <f t="shared" si="153"/>
        <v>59</v>
      </c>
      <c r="M487" s="376"/>
      <c r="N487" s="374">
        <v>1968</v>
      </c>
      <c r="O487" s="375">
        <f t="shared" si="154"/>
        <v>59</v>
      </c>
      <c r="P487" s="376"/>
      <c r="Q487" s="376">
        <f>G487</f>
        <v>59</v>
      </c>
      <c r="R487" s="376"/>
      <c r="S487" s="376"/>
      <c r="T487" s="370">
        <v>1</v>
      </c>
      <c r="U487" s="377">
        <f t="shared" si="162"/>
        <v>59</v>
      </c>
      <c r="V487" s="378">
        <f t="shared" si="162"/>
        <v>59</v>
      </c>
      <c r="W487" s="370">
        <f t="shared" si="160"/>
        <v>2</v>
      </c>
      <c r="X487" s="377"/>
      <c r="Y487" s="370"/>
      <c r="Z487" s="377"/>
      <c r="AA487" s="370">
        <v>1</v>
      </c>
      <c r="XFD487" s="414">
        <f t="shared" si="155"/>
        <v>2424</v>
      </c>
    </row>
    <row r="488" spans="1:27 16384:16384" s="371" customFormat="1" ht="10.5" x14ac:dyDescent="0.2">
      <c r="A488" s="372">
        <v>22</v>
      </c>
      <c r="B488" s="373" t="s">
        <v>296</v>
      </c>
      <c r="C488" s="374"/>
      <c r="D488" s="370">
        <v>2</v>
      </c>
      <c r="E488" s="373" t="s">
        <v>315</v>
      </c>
      <c r="F488" s="374">
        <v>0</v>
      </c>
      <c r="G488" s="375">
        <f t="shared" si="152"/>
        <v>53.5</v>
      </c>
      <c r="H488" s="383">
        <v>53.5</v>
      </c>
      <c r="I488" s="376"/>
      <c r="J488" s="376"/>
      <c r="K488" s="417"/>
      <c r="L488" s="376">
        <f t="shared" si="153"/>
        <v>53.5</v>
      </c>
      <c r="M488" s="376"/>
      <c r="N488" s="374">
        <v>1968</v>
      </c>
      <c r="O488" s="375">
        <f t="shared" si="154"/>
        <v>53.5</v>
      </c>
      <c r="P488" s="376"/>
      <c r="Q488" s="376">
        <f>G488</f>
        <v>53.5</v>
      </c>
      <c r="R488" s="376"/>
      <c r="S488" s="376"/>
      <c r="T488" s="370">
        <v>1</v>
      </c>
      <c r="U488" s="377">
        <f t="shared" si="162"/>
        <v>53.5</v>
      </c>
      <c r="V488" s="378">
        <f t="shared" si="162"/>
        <v>53.5</v>
      </c>
      <c r="W488" s="370">
        <f t="shared" si="160"/>
        <v>0</v>
      </c>
      <c r="X488" s="377"/>
      <c r="Y488" s="370"/>
      <c r="Z488" s="377"/>
      <c r="AA488" s="370">
        <v>1</v>
      </c>
      <c r="XFD488" s="414">
        <f t="shared" si="155"/>
        <v>2368.5</v>
      </c>
    </row>
    <row r="489" spans="1:27 16384:16384" s="371" customFormat="1" ht="10.5" x14ac:dyDescent="0.2">
      <c r="A489" s="372">
        <v>23</v>
      </c>
      <c r="B489" s="373" t="s">
        <v>296</v>
      </c>
      <c r="C489" s="420">
        <v>16</v>
      </c>
      <c r="D489" s="370"/>
      <c r="E489" s="373" t="s">
        <v>562</v>
      </c>
      <c r="F489" s="374">
        <v>2</v>
      </c>
      <c r="G489" s="375">
        <f t="shared" si="152"/>
        <v>35.700000000000003</v>
      </c>
      <c r="H489" s="383">
        <v>35.700000000000003</v>
      </c>
      <c r="I489" s="376"/>
      <c r="J489" s="376"/>
      <c r="K489" s="417"/>
      <c r="L489" s="376">
        <f t="shared" si="153"/>
        <v>35.700000000000003</v>
      </c>
      <c r="M489" s="376"/>
      <c r="N489" s="374">
        <v>1945</v>
      </c>
      <c r="O489" s="375">
        <f t="shared" si="154"/>
        <v>35.700000000000003</v>
      </c>
      <c r="P489" s="376">
        <f>G489</f>
        <v>35.700000000000003</v>
      </c>
      <c r="Q489" s="376"/>
      <c r="R489" s="376"/>
      <c r="S489" s="376"/>
      <c r="T489" s="370"/>
      <c r="U489" s="377"/>
      <c r="V489" s="378"/>
      <c r="W489" s="370"/>
      <c r="X489" s="377">
        <f t="shared" ref="X489:X491" si="163">G489</f>
        <v>35.700000000000003</v>
      </c>
      <c r="Y489" s="370">
        <f t="shared" ref="Y489:Y491" si="164">F489</f>
        <v>2</v>
      </c>
      <c r="Z489" s="377"/>
      <c r="AA489" s="370"/>
      <c r="XFD489" s="414">
        <f t="shared" si="155"/>
        <v>2202.1999999999994</v>
      </c>
    </row>
    <row r="490" spans="1:27 16384:16384" s="371" customFormat="1" ht="10.5" x14ac:dyDescent="0.2">
      <c r="A490" s="372">
        <v>24</v>
      </c>
      <c r="B490" s="373" t="s">
        <v>296</v>
      </c>
      <c r="C490" s="420">
        <v>17</v>
      </c>
      <c r="D490" s="370"/>
      <c r="E490" s="373" t="s">
        <v>317</v>
      </c>
      <c r="F490" s="374">
        <v>0</v>
      </c>
      <c r="G490" s="375">
        <f t="shared" si="152"/>
        <v>56.2</v>
      </c>
      <c r="H490" s="383">
        <v>56.2</v>
      </c>
      <c r="I490" s="376"/>
      <c r="J490" s="376"/>
      <c r="K490" s="417"/>
      <c r="L490" s="376">
        <f t="shared" si="153"/>
        <v>56.2</v>
      </c>
      <c r="M490" s="376"/>
      <c r="N490" s="374">
        <v>1945</v>
      </c>
      <c r="O490" s="375">
        <f t="shared" si="154"/>
        <v>56.2</v>
      </c>
      <c r="P490" s="376"/>
      <c r="Q490" s="376"/>
      <c r="R490" s="376">
        <f>G490</f>
        <v>56.2</v>
      </c>
      <c r="S490" s="376"/>
      <c r="T490" s="370"/>
      <c r="U490" s="377"/>
      <c r="V490" s="378"/>
      <c r="W490" s="370"/>
      <c r="X490" s="377">
        <f t="shared" si="163"/>
        <v>56.2</v>
      </c>
      <c r="Y490" s="370">
        <f t="shared" si="164"/>
        <v>0</v>
      </c>
      <c r="Z490" s="377"/>
      <c r="AA490" s="370"/>
      <c r="XFD490" s="414">
        <f t="shared" si="155"/>
        <v>2323.1999999999994</v>
      </c>
    </row>
    <row r="491" spans="1:27 16384:16384" s="371" customFormat="1" ht="10.5" x14ac:dyDescent="0.2">
      <c r="A491" s="372">
        <v>25</v>
      </c>
      <c r="B491" s="373" t="s">
        <v>296</v>
      </c>
      <c r="C491" s="420">
        <v>18</v>
      </c>
      <c r="D491" s="370"/>
      <c r="E491" s="373" t="s">
        <v>562</v>
      </c>
      <c r="F491" s="374">
        <v>0</v>
      </c>
      <c r="G491" s="375">
        <f t="shared" si="152"/>
        <v>28.5</v>
      </c>
      <c r="H491" s="383">
        <v>28.5</v>
      </c>
      <c r="I491" s="376"/>
      <c r="J491" s="376"/>
      <c r="K491" s="417"/>
      <c r="L491" s="376">
        <f t="shared" si="153"/>
        <v>28.5</v>
      </c>
      <c r="M491" s="376"/>
      <c r="N491" s="374">
        <v>1955</v>
      </c>
      <c r="O491" s="375">
        <f t="shared" si="154"/>
        <v>28.5</v>
      </c>
      <c r="P491" s="376">
        <f>G491</f>
        <v>28.5</v>
      </c>
      <c r="Q491" s="376"/>
      <c r="R491" s="376"/>
      <c r="S491" s="376"/>
      <c r="T491" s="370"/>
      <c r="U491" s="377"/>
      <c r="V491" s="378"/>
      <c r="W491" s="370"/>
      <c r="X491" s="377">
        <f t="shared" si="163"/>
        <v>28.5</v>
      </c>
      <c r="Y491" s="370">
        <f t="shared" si="164"/>
        <v>0</v>
      </c>
      <c r="Z491" s="377"/>
      <c r="AA491" s="370"/>
      <c r="XFD491" s="414">
        <f t="shared" si="155"/>
        <v>2169</v>
      </c>
    </row>
    <row r="492" spans="1:27 16384:16384" s="371" customFormat="1" ht="10.5" x14ac:dyDescent="0.2">
      <c r="A492" s="372">
        <v>26</v>
      </c>
      <c r="B492" s="373" t="s">
        <v>296</v>
      </c>
      <c r="C492" s="420">
        <v>20</v>
      </c>
      <c r="D492" s="370">
        <v>1</v>
      </c>
      <c r="E492" s="373" t="s">
        <v>318</v>
      </c>
      <c r="F492" s="374">
        <v>1</v>
      </c>
      <c r="G492" s="375">
        <f t="shared" si="152"/>
        <v>39.700000000000003</v>
      </c>
      <c r="H492" s="376"/>
      <c r="I492" s="376">
        <v>39.700000000000003</v>
      </c>
      <c r="J492" s="376"/>
      <c r="K492" s="417"/>
      <c r="L492" s="376">
        <f t="shared" si="153"/>
        <v>39.700000000000003</v>
      </c>
      <c r="M492" s="376"/>
      <c r="N492" s="374">
        <v>1970</v>
      </c>
      <c r="O492" s="375">
        <f t="shared" si="154"/>
        <v>39.700000000000003</v>
      </c>
      <c r="P492" s="376"/>
      <c r="Q492" s="376">
        <f>G492</f>
        <v>39.700000000000003</v>
      </c>
      <c r="R492" s="376"/>
      <c r="S492" s="376"/>
      <c r="T492" s="370">
        <v>1</v>
      </c>
      <c r="U492" s="377">
        <f t="shared" ref="U492:V497" si="165">G492</f>
        <v>39.700000000000003</v>
      </c>
      <c r="V492" s="378"/>
      <c r="W492" s="370">
        <f t="shared" ref="W492:W497" si="166">F492</f>
        <v>1</v>
      </c>
      <c r="X492" s="377"/>
      <c r="Y492" s="370"/>
      <c r="Z492" s="377"/>
      <c r="AA492" s="370"/>
      <c r="XFD492" s="414">
        <f t="shared" si="155"/>
        <v>2258.1999999999994</v>
      </c>
    </row>
    <row r="493" spans="1:27 16384:16384" s="371" customFormat="1" ht="10.5" x14ac:dyDescent="0.2">
      <c r="A493" s="372">
        <v>27</v>
      </c>
      <c r="B493" s="373" t="s">
        <v>296</v>
      </c>
      <c r="C493" s="374"/>
      <c r="D493" s="370">
        <v>2</v>
      </c>
      <c r="E493" s="373"/>
      <c r="F493" s="374"/>
      <c r="G493" s="375">
        <f t="shared" si="152"/>
        <v>38.5</v>
      </c>
      <c r="H493" s="376"/>
      <c r="I493" s="376">
        <v>38.5</v>
      </c>
      <c r="J493" s="376"/>
      <c r="K493" s="417"/>
      <c r="L493" s="376">
        <f t="shared" si="153"/>
        <v>38.5</v>
      </c>
      <c r="M493" s="376"/>
      <c r="N493" s="374">
        <v>1970</v>
      </c>
      <c r="O493" s="375">
        <f t="shared" si="154"/>
        <v>38.5</v>
      </c>
      <c r="P493" s="376">
        <f>G493</f>
        <v>38.5</v>
      </c>
      <c r="Q493" s="376"/>
      <c r="R493" s="376"/>
      <c r="S493" s="376"/>
      <c r="T493" s="370">
        <v>1</v>
      </c>
      <c r="U493" s="377">
        <f t="shared" si="165"/>
        <v>38.5</v>
      </c>
      <c r="V493" s="378"/>
      <c r="W493" s="370">
        <f t="shared" si="166"/>
        <v>0</v>
      </c>
      <c r="X493" s="377"/>
      <c r="Y493" s="370"/>
      <c r="Z493" s="377"/>
      <c r="AA493" s="370"/>
      <c r="XFD493" s="414">
        <f t="shared" si="155"/>
        <v>2231</v>
      </c>
    </row>
    <row r="494" spans="1:27 16384:16384" s="371" customFormat="1" ht="10.5" x14ac:dyDescent="0.2">
      <c r="A494" s="372">
        <v>28</v>
      </c>
      <c r="B494" s="373" t="s">
        <v>296</v>
      </c>
      <c r="C494" s="374"/>
      <c r="D494" s="370">
        <v>3</v>
      </c>
      <c r="E494" s="76" t="s">
        <v>697</v>
      </c>
      <c r="F494" s="374">
        <v>2</v>
      </c>
      <c r="G494" s="375">
        <f t="shared" si="152"/>
        <v>41.4</v>
      </c>
      <c r="H494" s="376"/>
      <c r="I494" s="376">
        <v>41.4</v>
      </c>
      <c r="J494" s="376"/>
      <c r="K494" s="417"/>
      <c r="L494" s="376">
        <f t="shared" si="153"/>
        <v>41.4</v>
      </c>
      <c r="M494" s="376"/>
      <c r="N494" s="374">
        <v>1970</v>
      </c>
      <c r="O494" s="375">
        <f t="shared" si="154"/>
        <v>41.4</v>
      </c>
      <c r="P494" s="376"/>
      <c r="Q494" s="376">
        <f>G494</f>
        <v>41.4</v>
      </c>
      <c r="R494" s="376"/>
      <c r="S494" s="376"/>
      <c r="T494" s="370">
        <v>1</v>
      </c>
      <c r="U494" s="377">
        <f t="shared" si="165"/>
        <v>41.4</v>
      </c>
      <c r="V494" s="378"/>
      <c r="W494" s="370">
        <f t="shared" si="166"/>
        <v>2</v>
      </c>
      <c r="X494" s="377"/>
      <c r="Y494" s="370"/>
      <c r="Z494" s="377"/>
      <c r="AA494" s="370"/>
      <c r="XFD494" s="414">
        <f t="shared" si="155"/>
        <v>2254.4</v>
      </c>
    </row>
    <row r="495" spans="1:27 16384:16384" s="371" customFormat="1" ht="10.5" x14ac:dyDescent="0.2">
      <c r="A495" s="372">
        <v>29</v>
      </c>
      <c r="B495" s="373" t="s">
        <v>296</v>
      </c>
      <c r="C495" s="374"/>
      <c r="D495" s="370">
        <v>4</v>
      </c>
      <c r="E495" s="373"/>
      <c r="F495" s="374">
        <v>1</v>
      </c>
      <c r="G495" s="375">
        <f t="shared" si="152"/>
        <v>39.6</v>
      </c>
      <c r="H495" s="376"/>
      <c r="I495" s="376">
        <v>39.6</v>
      </c>
      <c r="J495" s="376"/>
      <c r="K495" s="417"/>
      <c r="L495" s="376">
        <f t="shared" si="153"/>
        <v>39.6</v>
      </c>
      <c r="M495" s="376"/>
      <c r="N495" s="374">
        <v>1970</v>
      </c>
      <c r="O495" s="375">
        <f t="shared" si="154"/>
        <v>39.6</v>
      </c>
      <c r="P495" s="376">
        <f>G495</f>
        <v>39.6</v>
      </c>
      <c r="Q495" s="376"/>
      <c r="R495" s="376"/>
      <c r="S495" s="376"/>
      <c r="T495" s="370">
        <v>1</v>
      </c>
      <c r="U495" s="377">
        <f t="shared" si="165"/>
        <v>39.6</v>
      </c>
      <c r="V495" s="378"/>
      <c r="W495" s="370">
        <f t="shared" si="166"/>
        <v>1</v>
      </c>
      <c r="X495" s="377"/>
      <c r="Y495" s="370"/>
      <c r="Z495" s="377"/>
      <c r="AA495" s="370"/>
      <c r="XFD495" s="414">
        <f t="shared" si="155"/>
        <v>2243.6</v>
      </c>
    </row>
    <row r="496" spans="1:27 16384:16384" s="371" customFormat="1" ht="10.5" x14ac:dyDescent="0.2">
      <c r="A496" s="372">
        <v>30</v>
      </c>
      <c r="B496" s="373" t="s">
        <v>296</v>
      </c>
      <c r="C496" s="420">
        <v>21</v>
      </c>
      <c r="D496" s="370">
        <v>1</v>
      </c>
      <c r="E496" s="373" t="s">
        <v>406</v>
      </c>
      <c r="F496" s="374">
        <v>1</v>
      </c>
      <c r="G496" s="375">
        <f t="shared" si="152"/>
        <v>20.399999999999999</v>
      </c>
      <c r="H496" s="376">
        <v>20.399999999999999</v>
      </c>
      <c r="I496" s="376"/>
      <c r="J496" s="376"/>
      <c r="K496" s="417"/>
      <c r="L496" s="376">
        <f t="shared" si="153"/>
        <v>20.399999999999999</v>
      </c>
      <c r="M496" s="376"/>
      <c r="N496" s="374">
        <v>1949</v>
      </c>
      <c r="O496" s="375">
        <f t="shared" si="154"/>
        <v>20.399999999999999</v>
      </c>
      <c r="P496" s="376">
        <f>G496</f>
        <v>20.399999999999999</v>
      </c>
      <c r="Q496" s="376"/>
      <c r="R496" s="376"/>
      <c r="S496" s="376"/>
      <c r="T496" s="370">
        <v>1</v>
      </c>
      <c r="U496" s="377">
        <f t="shared" si="165"/>
        <v>20.399999999999999</v>
      </c>
      <c r="V496" s="378">
        <f t="shared" si="165"/>
        <v>20.399999999999999</v>
      </c>
      <c r="W496" s="370">
        <f t="shared" si="166"/>
        <v>1</v>
      </c>
      <c r="X496" s="377"/>
      <c r="Y496" s="370"/>
      <c r="Z496" s="377"/>
      <c r="AA496" s="370">
        <v>1</v>
      </c>
      <c r="XFD496" s="414">
        <f t="shared" si="155"/>
        <v>2147.8000000000002</v>
      </c>
    </row>
    <row r="497" spans="1:27 16384:16384" s="371" customFormat="1" ht="10.5" x14ac:dyDescent="0.2">
      <c r="A497" s="372">
        <v>31</v>
      </c>
      <c r="B497" s="373" t="s">
        <v>296</v>
      </c>
      <c r="C497" s="374"/>
      <c r="D497" s="370">
        <v>2</v>
      </c>
      <c r="E497" s="373" t="s">
        <v>416</v>
      </c>
      <c r="F497" s="374">
        <v>0</v>
      </c>
      <c r="G497" s="375">
        <f t="shared" si="152"/>
        <v>25.4</v>
      </c>
      <c r="H497" s="376">
        <v>25.4</v>
      </c>
      <c r="I497" s="376"/>
      <c r="J497" s="376"/>
      <c r="K497" s="383"/>
      <c r="L497" s="376">
        <f t="shared" si="153"/>
        <v>25.4</v>
      </c>
      <c r="M497" s="376"/>
      <c r="N497" s="374">
        <v>1949</v>
      </c>
      <c r="O497" s="375">
        <f t="shared" si="154"/>
        <v>25.4</v>
      </c>
      <c r="P497" s="376">
        <f>G497</f>
        <v>25.4</v>
      </c>
      <c r="Q497" s="376"/>
      <c r="R497" s="376"/>
      <c r="S497" s="376"/>
      <c r="T497" s="370">
        <v>1</v>
      </c>
      <c r="U497" s="377">
        <f t="shared" si="165"/>
        <v>25.4</v>
      </c>
      <c r="V497" s="378">
        <f t="shared" si="165"/>
        <v>25.4</v>
      </c>
      <c r="W497" s="370">
        <f t="shared" si="166"/>
        <v>0</v>
      </c>
      <c r="X497" s="377"/>
      <c r="Y497" s="370"/>
      <c r="Z497" s="377"/>
      <c r="AA497" s="370">
        <v>1</v>
      </c>
      <c r="XFD497" s="414">
        <f t="shared" si="155"/>
        <v>2161.8000000000002</v>
      </c>
    </row>
    <row r="498" spans="1:27 16384:16384" s="371" customFormat="1" ht="10.5" x14ac:dyDescent="0.2">
      <c r="A498" s="372">
        <v>32</v>
      </c>
      <c r="B498" s="373" t="s">
        <v>296</v>
      </c>
      <c r="C498" s="420">
        <v>22</v>
      </c>
      <c r="D498" s="370"/>
      <c r="E498" s="373" t="s">
        <v>319</v>
      </c>
      <c r="F498" s="374">
        <v>2</v>
      </c>
      <c r="G498" s="375">
        <f t="shared" si="152"/>
        <v>66.599999999999994</v>
      </c>
      <c r="H498" s="376">
        <v>66.599999999999994</v>
      </c>
      <c r="I498" s="376"/>
      <c r="J498" s="376"/>
      <c r="K498" s="383"/>
      <c r="L498" s="376">
        <f t="shared" si="153"/>
        <v>66.599999999999994</v>
      </c>
      <c r="M498" s="376"/>
      <c r="N498" s="374">
        <v>1940</v>
      </c>
      <c r="O498" s="375">
        <f t="shared" si="154"/>
        <v>66.599999999999994</v>
      </c>
      <c r="P498" s="376"/>
      <c r="Q498" s="376"/>
      <c r="R498" s="376">
        <f>G498</f>
        <v>66.599999999999994</v>
      </c>
      <c r="S498" s="376"/>
      <c r="T498" s="370"/>
      <c r="U498" s="377"/>
      <c r="V498" s="378"/>
      <c r="W498" s="370"/>
      <c r="X498" s="377">
        <f t="shared" ref="X498:X499" si="167">G498</f>
        <v>66.599999999999994</v>
      </c>
      <c r="Y498" s="370">
        <f t="shared" ref="Y498:Y499" si="168">F498</f>
        <v>2</v>
      </c>
      <c r="Z498" s="377"/>
      <c r="AA498" s="370"/>
      <c r="XFD498" s="414">
        <f t="shared" si="155"/>
        <v>2397.6</v>
      </c>
    </row>
    <row r="499" spans="1:27 16384:16384" s="371" customFormat="1" ht="10.5" x14ac:dyDescent="0.2">
      <c r="A499" s="372">
        <v>33</v>
      </c>
      <c r="B499" s="373" t="s">
        <v>296</v>
      </c>
      <c r="C499" s="421">
        <v>23</v>
      </c>
      <c r="D499" s="370"/>
      <c r="E499" s="388" t="s">
        <v>320</v>
      </c>
      <c r="F499" s="389">
        <v>1</v>
      </c>
      <c r="G499" s="375">
        <f t="shared" si="152"/>
        <v>52.4</v>
      </c>
      <c r="H499" s="391">
        <v>52.4</v>
      </c>
      <c r="I499" s="391"/>
      <c r="J499" s="391"/>
      <c r="K499" s="390"/>
      <c r="L499" s="376">
        <f t="shared" si="153"/>
        <v>52.4</v>
      </c>
      <c r="M499" s="391"/>
      <c r="N499" s="389">
        <v>1940</v>
      </c>
      <c r="O499" s="375">
        <f t="shared" si="154"/>
        <v>52.4</v>
      </c>
      <c r="P499" s="391"/>
      <c r="Q499" s="391"/>
      <c r="R499" s="376">
        <f>G499</f>
        <v>52.4</v>
      </c>
      <c r="S499" s="391"/>
      <c r="T499" s="370"/>
      <c r="U499" s="377"/>
      <c r="V499" s="378"/>
      <c r="W499" s="370"/>
      <c r="X499" s="377">
        <f t="shared" si="167"/>
        <v>52.4</v>
      </c>
      <c r="Y499" s="370">
        <f t="shared" si="168"/>
        <v>1</v>
      </c>
      <c r="Z499" s="377"/>
      <c r="AA499" s="370"/>
      <c r="XFD499" s="414">
        <f t="shared" ref="XFD499:XFD530" si="169">SUM(A499:XFC499)</f>
        <v>2312.4</v>
      </c>
    </row>
    <row r="500" spans="1:27 16384:16384" s="371" customFormat="1" ht="10.5" x14ac:dyDescent="0.2">
      <c r="A500" s="372">
        <v>34</v>
      </c>
      <c r="B500" s="373" t="s">
        <v>296</v>
      </c>
      <c r="C500" s="420">
        <v>24</v>
      </c>
      <c r="D500" s="370">
        <v>1</v>
      </c>
      <c r="E500" s="373" t="s">
        <v>390</v>
      </c>
      <c r="F500" s="374">
        <v>3</v>
      </c>
      <c r="G500" s="375">
        <f t="shared" si="152"/>
        <v>58.9</v>
      </c>
      <c r="H500" s="376"/>
      <c r="I500" s="376">
        <v>58.9</v>
      </c>
      <c r="J500" s="376"/>
      <c r="K500" s="383"/>
      <c r="L500" s="376">
        <f t="shared" si="153"/>
        <v>58.9</v>
      </c>
      <c r="M500" s="376"/>
      <c r="N500" s="374">
        <v>1965</v>
      </c>
      <c r="O500" s="375">
        <f t="shared" si="154"/>
        <v>58.9</v>
      </c>
      <c r="P500" s="376"/>
      <c r="Q500" s="376"/>
      <c r="R500" s="376">
        <f>G500</f>
        <v>58.9</v>
      </c>
      <c r="S500" s="376"/>
      <c r="T500" s="370">
        <v>1</v>
      </c>
      <c r="U500" s="377">
        <f>G500</f>
        <v>58.9</v>
      </c>
      <c r="V500" s="378"/>
      <c r="W500" s="370">
        <f>F500</f>
        <v>3</v>
      </c>
      <c r="X500" s="377"/>
      <c r="Y500" s="370"/>
      <c r="Z500" s="377"/>
      <c r="AA500" s="370"/>
      <c r="XFD500" s="414">
        <f t="shared" si="169"/>
        <v>2384.4</v>
      </c>
    </row>
    <row r="501" spans="1:27 16384:16384" s="371" customFormat="1" ht="10.5" x14ac:dyDescent="0.2">
      <c r="A501" s="372">
        <v>35</v>
      </c>
      <c r="B501" s="373" t="s">
        <v>296</v>
      </c>
      <c r="C501" s="374"/>
      <c r="D501" s="370">
        <v>2</v>
      </c>
      <c r="E501" s="76" t="s">
        <v>760</v>
      </c>
      <c r="F501" s="374">
        <v>0</v>
      </c>
      <c r="G501" s="375">
        <f t="shared" si="152"/>
        <v>36.9</v>
      </c>
      <c r="H501" s="376"/>
      <c r="I501" s="376">
        <v>36.9</v>
      </c>
      <c r="J501" s="376"/>
      <c r="K501" s="383"/>
      <c r="L501" s="376">
        <f t="shared" si="153"/>
        <v>36.9</v>
      </c>
      <c r="M501" s="376"/>
      <c r="N501" s="374">
        <v>1965</v>
      </c>
      <c r="O501" s="375">
        <f t="shared" si="154"/>
        <v>36.9</v>
      </c>
      <c r="P501" s="376"/>
      <c r="Q501" s="376">
        <f>G501</f>
        <v>36.9</v>
      </c>
      <c r="R501" s="376"/>
      <c r="S501" s="376"/>
      <c r="T501" s="370">
        <v>1</v>
      </c>
      <c r="U501" s="377">
        <f>G501</f>
        <v>36.9</v>
      </c>
      <c r="V501" s="378"/>
      <c r="W501" s="370">
        <f>F501</f>
        <v>0</v>
      </c>
      <c r="X501" s="377"/>
      <c r="Y501" s="370"/>
      <c r="Z501" s="377"/>
      <c r="AA501" s="370"/>
      <c r="XFD501" s="414">
        <f t="shared" si="169"/>
        <v>2224.4</v>
      </c>
    </row>
    <row r="502" spans="1:27 16384:16384" s="371" customFormat="1" ht="10.5" x14ac:dyDescent="0.2">
      <c r="A502" s="372">
        <v>36</v>
      </c>
      <c r="B502" s="373" t="s">
        <v>296</v>
      </c>
      <c r="C502" s="420">
        <v>25</v>
      </c>
      <c r="D502" s="370"/>
      <c r="E502" s="373" t="s">
        <v>321</v>
      </c>
      <c r="F502" s="374">
        <v>4</v>
      </c>
      <c r="G502" s="375">
        <f t="shared" si="152"/>
        <v>55.5</v>
      </c>
      <c r="H502" s="376">
        <v>55.5</v>
      </c>
      <c r="I502" s="376"/>
      <c r="J502" s="376"/>
      <c r="K502" s="383"/>
      <c r="L502" s="376">
        <f t="shared" si="153"/>
        <v>55.5</v>
      </c>
      <c r="M502" s="376"/>
      <c r="N502" s="374">
        <v>1940</v>
      </c>
      <c r="O502" s="375">
        <f t="shared" si="154"/>
        <v>55.5</v>
      </c>
      <c r="P502" s="376"/>
      <c r="Q502" s="376"/>
      <c r="R502" s="376">
        <f>G502</f>
        <v>55.5</v>
      </c>
      <c r="S502" s="376"/>
      <c r="T502" s="370"/>
      <c r="U502" s="377"/>
      <c r="V502" s="378"/>
      <c r="W502" s="370"/>
      <c r="X502" s="377">
        <f>G502</f>
        <v>55.5</v>
      </c>
      <c r="Y502" s="370">
        <f>F502</f>
        <v>4</v>
      </c>
      <c r="Z502" s="377"/>
      <c r="AA502" s="370"/>
      <c r="XFD502" s="414">
        <f t="shared" si="169"/>
        <v>2342</v>
      </c>
    </row>
    <row r="503" spans="1:27 16384:16384" s="371" customFormat="1" ht="10.5" x14ac:dyDescent="0.2">
      <c r="A503" s="372">
        <v>37</v>
      </c>
      <c r="B503" s="373" t="s">
        <v>296</v>
      </c>
      <c r="C503" s="420">
        <v>26</v>
      </c>
      <c r="D503" s="370">
        <v>1</v>
      </c>
      <c r="E503" s="373" t="s">
        <v>322</v>
      </c>
      <c r="F503" s="374">
        <v>5</v>
      </c>
      <c r="G503" s="375">
        <f t="shared" si="152"/>
        <v>63.6</v>
      </c>
      <c r="H503" s="376">
        <v>63.6</v>
      </c>
      <c r="I503" s="376"/>
      <c r="J503" s="376"/>
      <c r="K503" s="383"/>
      <c r="L503" s="376">
        <f t="shared" si="153"/>
        <v>63.6</v>
      </c>
      <c r="M503" s="376"/>
      <c r="N503" s="374">
        <v>1983</v>
      </c>
      <c r="O503" s="375">
        <f t="shared" si="154"/>
        <v>63.6</v>
      </c>
      <c r="P503" s="376"/>
      <c r="Q503" s="376"/>
      <c r="R503" s="376">
        <f>G503</f>
        <v>63.6</v>
      </c>
      <c r="S503" s="376"/>
      <c r="T503" s="370">
        <v>1</v>
      </c>
      <c r="U503" s="377">
        <f t="shared" ref="U503:V512" si="170">G503</f>
        <v>63.6</v>
      </c>
      <c r="V503" s="378">
        <f t="shared" si="170"/>
        <v>63.6</v>
      </c>
      <c r="W503" s="370">
        <f t="shared" ref="W503:W512" si="171">F503</f>
        <v>5</v>
      </c>
      <c r="X503" s="377"/>
      <c r="Y503" s="370"/>
      <c r="Z503" s="377"/>
      <c r="AA503" s="370">
        <v>1</v>
      </c>
      <c r="XFD503" s="414">
        <f t="shared" si="169"/>
        <v>2504.1999999999998</v>
      </c>
    </row>
    <row r="504" spans="1:27 16384:16384" s="371" customFormat="1" ht="10.5" x14ac:dyDescent="0.2">
      <c r="A504" s="372">
        <v>38</v>
      </c>
      <c r="B504" s="373" t="s">
        <v>296</v>
      </c>
      <c r="C504" s="374"/>
      <c r="D504" s="370">
        <v>2</v>
      </c>
      <c r="E504" s="373" t="s">
        <v>323</v>
      </c>
      <c r="F504" s="374">
        <v>1</v>
      </c>
      <c r="G504" s="375">
        <f t="shared" si="152"/>
        <v>62.1</v>
      </c>
      <c r="H504" s="376">
        <v>62.1</v>
      </c>
      <c r="I504" s="376"/>
      <c r="J504" s="376"/>
      <c r="K504" s="383"/>
      <c r="L504" s="376">
        <f t="shared" si="153"/>
        <v>62.1</v>
      </c>
      <c r="M504" s="376"/>
      <c r="N504" s="374">
        <v>1983</v>
      </c>
      <c r="O504" s="375">
        <f t="shared" si="154"/>
        <v>62.1</v>
      </c>
      <c r="P504" s="376"/>
      <c r="Q504" s="376"/>
      <c r="R504" s="376">
        <f>G504</f>
        <v>62.1</v>
      </c>
      <c r="S504" s="376"/>
      <c r="T504" s="370">
        <v>1</v>
      </c>
      <c r="U504" s="377">
        <f t="shared" si="170"/>
        <v>62.1</v>
      </c>
      <c r="V504" s="378"/>
      <c r="W504" s="370">
        <f t="shared" si="171"/>
        <v>1</v>
      </c>
      <c r="X504" s="377"/>
      <c r="Y504" s="370"/>
      <c r="Z504" s="377"/>
      <c r="AA504" s="370"/>
      <c r="XFD504" s="414">
        <f t="shared" si="169"/>
        <v>2398.6</v>
      </c>
    </row>
    <row r="505" spans="1:27 16384:16384" s="371" customFormat="1" ht="10.5" x14ac:dyDescent="0.2">
      <c r="A505" s="372">
        <v>39</v>
      </c>
      <c r="B505" s="373" t="s">
        <v>296</v>
      </c>
      <c r="C505" s="420">
        <v>27</v>
      </c>
      <c r="D505" s="370">
        <v>1</v>
      </c>
      <c r="E505" s="76" t="s">
        <v>698</v>
      </c>
      <c r="F505" s="374">
        <v>4</v>
      </c>
      <c r="G505" s="375">
        <f t="shared" si="152"/>
        <v>51</v>
      </c>
      <c r="H505" s="376"/>
      <c r="I505" s="376"/>
      <c r="J505" s="450">
        <v>51</v>
      </c>
      <c r="K505" s="417"/>
      <c r="L505" s="450">
        <f t="shared" si="153"/>
        <v>51</v>
      </c>
      <c r="M505" s="376"/>
      <c r="N505" s="374">
        <v>1985</v>
      </c>
      <c r="O505" s="375">
        <f t="shared" si="154"/>
        <v>51</v>
      </c>
      <c r="P505" s="376"/>
      <c r="Q505" s="376">
        <f t="shared" ref="Q505:Q512" si="172">G505</f>
        <v>51</v>
      </c>
      <c r="R505" s="376"/>
      <c r="S505" s="376"/>
      <c r="T505" s="370">
        <v>1</v>
      </c>
      <c r="U505" s="377">
        <f t="shared" si="170"/>
        <v>51</v>
      </c>
      <c r="V505" s="378"/>
      <c r="W505" s="370">
        <f t="shared" si="171"/>
        <v>4</v>
      </c>
      <c r="X505" s="377"/>
      <c r="Y505" s="370"/>
      <c r="Z505" s="377"/>
      <c r="AA505" s="370"/>
      <c r="XFD505" s="414">
        <f t="shared" si="169"/>
        <v>2367</v>
      </c>
    </row>
    <row r="506" spans="1:27 16384:16384" s="371" customFormat="1" ht="10.5" x14ac:dyDescent="0.2">
      <c r="A506" s="372">
        <v>40</v>
      </c>
      <c r="B506" s="373" t="s">
        <v>296</v>
      </c>
      <c r="C506" s="374"/>
      <c r="D506" s="370">
        <v>2</v>
      </c>
      <c r="E506" s="373" t="s">
        <v>324</v>
      </c>
      <c r="F506" s="374">
        <v>2</v>
      </c>
      <c r="G506" s="375">
        <f t="shared" si="152"/>
        <v>51.4</v>
      </c>
      <c r="H506" s="376">
        <v>51.4</v>
      </c>
      <c r="I506" s="376"/>
      <c r="J506" s="376"/>
      <c r="K506" s="417"/>
      <c r="L506" s="376">
        <f t="shared" si="153"/>
        <v>51.4</v>
      </c>
      <c r="M506" s="376"/>
      <c r="N506" s="374">
        <v>1985</v>
      </c>
      <c r="O506" s="375">
        <f t="shared" si="154"/>
        <v>51.4</v>
      </c>
      <c r="P506" s="376"/>
      <c r="Q506" s="376">
        <f t="shared" si="172"/>
        <v>51.4</v>
      </c>
      <c r="R506" s="376"/>
      <c r="S506" s="376"/>
      <c r="T506" s="370">
        <v>1</v>
      </c>
      <c r="U506" s="377">
        <f t="shared" si="170"/>
        <v>51.4</v>
      </c>
      <c r="V506" s="378"/>
      <c r="W506" s="370">
        <f t="shared" si="171"/>
        <v>2</v>
      </c>
      <c r="X506" s="377"/>
      <c r="Y506" s="370"/>
      <c r="Z506" s="377"/>
      <c r="AA506" s="370"/>
      <c r="XFD506" s="414">
        <f t="shared" si="169"/>
        <v>2340.4</v>
      </c>
    </row>
    <row r="507" spans="1:27 16384:16384" s="371" customFormat="1" ht="10.5" x14ac:dyDescent="0.2">
      <c r="A507" s="372">
        <v>41</v>
      </c>
      <c r="B507" s="373" t="s">
        <v>296</v>
      </c>
      <c r="C507" s="374"/>
      <c r="D507" s="370">
        <v>3</v>
      </c>
      <c r="E507" s="373" t="s">
        <v>325</v>
      </c>
      <c r="F507" s="374">
        <v>3</v>
      </c>
      <c r="G507" s="375">
        <f t="shared" si="152"/>
        <v>63.7</v>
      </c>
      <c r="H507" s="376">
        <v>63.7</v>
      </c>
      <c r="I507" s="376"/>
      <c r="J507" s="376"/>
      <c r="K507" s="417"/>
      <c r="L507" s="376">
        <f t="shared" si="153"/>
        <v>63.7</v>
      </c>
      <c r="M507" s="376"/>
      <c r="N507" s="374">
        <v>1985</v>
      </c>
      <c r="O507" s="375">
        <f t="shared" si="154"/>
        <v>63.7</v>
      </c>
      <c r="P507" s="376"/>
      <c r="Q507" s="376">
        <f t="shared" si="172"/>
        <v>63.7</v>
      </c>
      <c r="R507" s="376"/>
      <c r="S507" s="376"/>
      <c r="T507" s="370">
        <v>1</v>
      </c>
      <c r="U507" s="377">
        <f t="shared" si="170"/>
        <v>63.7</v>
      </c>
      <c r="V507" s="378">
        <f t="shared" si="170"/>
        <v>63.7</v>
      </c>
      <c r="W507" s="370">
        <f t="shared" si="171"/>
        <v>3</v>
      </c>
      <c r="X507" s="377"/>
      <c r="Y507" s="370"/>
      <c r="Z507" s="377"/>
      <c r="AA507" s="370">
        <v>1</v>
      </c>
      <c r="XFD507" s="414">
        <f t="shared" si="169"/>
        <v>2482.8999999999992</v>
      </c>
    </row>
    <row r="508" spans="1:27 16384:16384" s="371" customFormat="1" ht="10.5" x14ac:dyDescent="0.2">
      <c r="A508" s="372">
        <v>42</v>
      </c>
      <c r="B508" s="373" t="s">
        <v>296</v>
      </c>
      <c r="C508" s="420">
        <v>28</v>
      </c>
      <c r="D508" s="370">
        <v>1</v>
      </c>
      <c r="E508" s="373" t="s">
        <v>538</v>
      </c>
      <c r="F508" s="374">
        <v>2</v>
      </c>
      <c r="G508" s="375">
        <f t="shared" si="152"/>
        <v>64.099999999999994</v>
      </c>
      <c r="H508" s="376">
        <v>64.099999999999994</v>
      </c>
      <c r="I508" s="376"/>
      <c r="J508" s="376"/>
      <c r="K508" s="417"/>
      <c r="L508" s="376">
        <f t="shared" si="153"/>
        <v>64.099999999999994</v>
      </c>
      <c r="M508" s="376"/>
      <c r="N508" s="374">
        <v>1985</v>
      </c>
      <c r="O508" s="375">
        <f t="shared" si="154"/>
        <v>64.099999999999994</v>
      </c>
      <c r="P508" s="376"/>
      <c r="Q508" s="376">
        <f t="shared" si="172"/>
        <v>64.099999999999994</v>
      </c>
      <c r="R508" s="376"/>
      <c r="S508" s="376"/>
      <c r="T508" s="370">
        <v>1</v>
      </c>
      <c r="U508" s="377">
        <f t="shared" si="170"/>
        <v>64.099999999999994</v>
      </c>
      <c r="V508" s="378">
        <f t="shared" si="170"/>
        <v>64.099999999999994</v>
      </c>
      <c r="W508" s="370">
        <f t="shared" si="171"/>
        <v>2</v>
      </c>
      <c r="X508" s="377"/>
      <c r="Y508" s="370"/>
      <c r="Z508" s="377"/>
      <c r="AA508" s="370">
        <v>1</v>
      </c>
      <c r="XFD508" s="414">
        <f t="shared" si="169"/>
        <v>2510.6999999999998</v>
      </c>
    </row>
    <row r="509" spans="1:27 16384:16384" s="371" customFormat="1" ht="10.5" x14ac:dyDescent="0.2">
      <c r="A509" s="372">
        <v>43</v>
      </c>
      <c r="B509" s="373" t="s">
        <v>296</v>
      </c>
      <c r="C509" s="374"/>
      <c r="D509" s="370">
        <v>2</v>
      </c>
      <c r="E509" s="373" t="s">
        <v>327</v>
      </c>
      <c r="F509" s="374">
        <v>4</v>
      </c>
      <c r="G509" s="375">
        <f t="shared" si="152"/>
        <v>62.9</v>
      </c>
      <c r="H509" s="376">
        <v>62.9</v>
      </c>
      <c r="I509" s="376"/>
      <c r="J509" s="376"/>
      <c r="K509" s="417"/>
      <c r="L509" s="376">
        <f t="shared" si="153"/>
        <v>62.9</v>
      </c>
      <c r="M509" s="376"/>
      <c r="N509" s="374">
        <v>1985</v>
      </c>
      <c r="O509" s="375">
        <f t="shared" si="154"/>
        <v>62.9</v>
      </c>
      <c r="P509" s="376"/>
      <c r="Q509" s="376">
        <f t="shared" si="172"/>
        <v>62.9</v>
      </c>
      <c r="R509" s="376"/>
      <c r="S509" s="376"/>
      <c r="T509" s="370">
        <v>1</v>
      </c>
      <c r="U509" s="377">
        <f t="shared" si="170"/>
        <v>62.9</v>
      </c>
      <c r="V509" s="378">
        <f t="shared" si="170"/>
        <v>62.9</v>
      </c>
      <c r="W509" s="370">
        <f t="shared" si="171"/>
        <v>4</v>
      </c>
      <c r="X509" s="377"/>
      <c r="Y509" s="370"/>
      <c r="Z509" s="377"/>
      <c r="AA509" s="370">
        <v>1</v>
      </c>
      <c r="XFD509" s="414">
        <f t="shared" si="169"/>
        <v>2480.3000000000002</v>
      </c>
    </row>
    <row r="510" spans="1:27 16384:16384" s="371" customFormat="1" ht="10.5" x14ac:dyDescent="0.2">
      <c r="A510" s="372">
        <v>44</v>
      </c>
      <c r="B510" s="373" t="s">
        <v>296</v>
      </c>
      <c r="C510" s="420">
        <v>29</v>
      </c>
      <c r="D510" s="370">
        <v>1</v>
      </c>
      <c r="E510" s="373" t="s">
        <v>328</v>
      </c>
      <c r="F510" s="374">
        <v>7</v>
      </c>
      <c r="G510" s="375">
        <f t="shared" si="152"/>
        <v>52.7</v>
      </c>
      <c r="H510" s="376">
        <v>52.7</v>
      </c>
      <c r="I510" s="376"/>
      <c r="J510" s="376"/>
      <c r="K510" s="417"/>
      <c r="L510" s="376">
        <f t="shared" si="153"/>
        <v>52.7</v>
      </c>
      <c r="M510" s="376"/>
      <c r="N510" s="374">
        <v>1985</v>
      </c>
      <c r="O510" s="375">
        <f t="shared" si="154"/>
        <v>52.7</v>
      </c>
      <c r="P510" s="376"/>
      <c r="Q510" s="376">
        <f t="shared" si="172"/>
        <v>52.7</v>
      </c>
      <c r="R510" s="376"/>
      <c r="S510" s="376"/>
      <c r="T510" s="370">
        <v>1</v>
      </c>
      <c r="U510" s="377">
        <f t="shared" si="170"/>
        <v>52.7</v>
      </c>
      <c r="V510" s="378">
        <f t="shared" si="170"/>
        <v>52.7</v>
      </c>
      <c r="W510" s="370">
        <f t="shared" si="171"/>
        <v>7</v>
      </c>
      <c r="X510" s="377"/>
      <c r="Y510" s="370"/>
      <c r="Z510" s="377"/>
      <c r="AA510" s="370">
        <v>1</v>
      </c>
      <c r="XFD510" s="414">
        <f t="shared" si="169"/>
        <v>2443.8999999999992</v>
      </c>
    </row>
    <row r="511" spans="1:27 16384:16384" s="371" customFormat="1" ht="10.5" x14ac:dyDescent="0.2">
      <c r="A511" s="372">
        <v>45</v>
      </c>
      <c r="B511" s="373" t="s">
        <v>296</v>
      </c>
      <c r="C511" s="374"/>
      <c r="D511" s="370">
        <v>2</v>
      </c>
      <c r="E511" s="373" t="s">
        <v>329</v>
      </c>
      <c r="F511" s="374">
        <v>4</v>
      </c>
      <c r="G511" s="375">
        <f t="shared" si="152"/>
        <v>52.8</v>
      </c>
      <c r="H511" s="376">
        <v>52.8</v>
      </c>
      <c r="I511" s="376"/>
      <c r="J511" s="376"/>
      <c r="K511" s="417"/>
      <c r="L511" s="376">
        <f t="shared" si="153"/>
        <v>52.8</v>
      </c>
      <c r="M511" s="376"/>
      <c r="N511" s="374">
        <v>1985</v>
      </c>
      <c r="O511" s="375">
        <f t="shared" si="154"/>
        <v>52.8</v>
      </c>
      <c r="P511" s="376"/>
      <c r="Q511" s="376">
        <f t="shared" si="172"/>
        <v>52.8</v>
      </c>
      <c r="R511" s="376"/>
      <c r="S511" s="376"/>
      <c r="T511" s="370">
        <v>1</v>
      </c>
      <c r="U511" s="377">
        <f t="shared" si="170"/>
        <v>52.8</v>
      </c>
      <c r="V511" s="378">
        <f t="shared" si="170"/>
        <v>52.8</v>
      </c>
      <c r="W511" s="370">
        <f t="shared" si="171"/>
        <v>4</v>
      </c>
      <c r="X511" s="377"/>
      <c r="Y511" s="370"/>
      <c r="Z511" s="377"/>
      <c r="AA511" s="370">
        <v>1</v>
      </c>
      <c r="XFD511" s="414">
        <f t="shared" si="169"/>
        <v>2411.6000000000008</v>
      </c>
    </row>
    <row r="512" spans="1:27 16384:16384" s="371" customFormat="1" ht="10.5" x14ac:dyDescent="0.2">
      <c r="A512" s="372">
        <v>46</v>
      </c>
      <c r="B512" s="373" t="s">
        <v>296</v>
      </c>
      <c r="C512" s="374"/>
      <c r="D512" s="370">
        <v>3</v>
      </c>
      <c r="E512" s="76" t="s">
        <v>761</v>
      </c>
      <c r="F512" s="374">
        <v>4</v>
      </c>
      <c r="G512" s="375">
        <f t="shared" si="152"/>
        <v>50.9</v>
      </c>
      <c r="H512" s="376"/>
      <c r="I512" s="376">
        <v>50.9</v>
      </c>
      <c r="J512" s="376"/>
      <c r="K512" s="417"/>
      <c r="L512" s="376">
        <f t="shared" si="153"/>
        <v>50.9</v>
      </c>
      <c r="M512" s="376"/>
      <c r="N512" s="374">
        <v>1985</v>
      </c>
      <c r="O512" s="375">
        <f t="shared" si="154"/>
        <v>50.9</v>
      </c>
      <c r="P512" s="376"/>
      <c r="Q512" s="376">
        <f t="shared" si="172"/>
        <v>50.9</v>
      </c>
      <c r="R512" s="376"/>
      <c r="S512" s="376"/>
      <c r="T512" s="370">
        <v>1</v>
      </c>
      <c r="U512" s="377">
        <f t="shared" si="170"/>
        <v>50.9</v>
      </c>
      <c r="V512" s="378"/>
      <c r="W512" s="370">
        <f t="shared" si="171"/>
        <v>4</v>
      </c>
      <c r="X512" s="377"/>
      <c r="Y512" s="370"/>
      <c r="Z512" s="377"/>
      <c r="AA512" s="370"/>
      <c r="XFD512" s="414">
        <f t="shared" si="169"/>
        <v>2348.4</v>
      </c>
    </row>
    <row r="513" spans="1:27 16384:16384" s="371" customFormat="1" ht="10.5" x14ac:dyDescent="0.2">
      <c r="A513" s="372">
        <v>47</v>
      </c>
      <c r="B513" s="373" t="s">
        <v>296</v>
      </c>
      <c r="C513" s="420">
        <v>30</v>
      </c>
      <c r="D513" s="370"/>
      <c r="E513" s="76" t="s">
        <v>699</v>
      </c>
      <c r="F513" s="374">
        <v>4</v>
      </c>
      <c r="G513" s="375">
        <f t="shared" si="152"/>
        <v>110.8</v>
      </c>
      <c r="H513" s="376">
        <v>110.8</v>
      </c>
      <c r="I513" s="376"/>
      <c r="J513" s="376"/>
      <c r="K513" s="383"/>
      <c r="L513" s="376"/>
      <c r="M513" s="376">
        <f>G513</f>
        <v>110.8</v>
      </c>
      <c r="N513" s="374">
        <v>2000</v>
      </c>
      <c r="O513" s="375">
        <f t="shared" si="154"/>
        <v>110.8</v>
      </c>
      <c r="P513" s="376"/>
      <c r="Q513" s="376"/>
      <c r="R513" s="376"/>
      <c r="S513" s="376">
        <f>G513</f>
        <v>110.8</v>
      </c>
      <c r="T513" s="370"/>
      <c r="U513" s="377"/>
      <c r="V513" s="378"/>
      <c r="W513" s="370"/>
      <c r="X513" s="377">
        <f t="shared" ref="X513:X524" si="173">G513</f>
        <v>110.8</v>
      </c>
      <c r="Y513" s="370">
        <f t="shared" ref="Y513:Y524" si="174">F513</f>
        <v>4</v>
      </c>
      <c r="Z513" s="377"/>
      <c r="AA513" s="370"/>
      <c r="XFD513" s="414">
        <f t="shared" si="169"/>
        <v>2749.8000000000006</v>
      </c>
    </row>
    <row r="514" spans="1:27 16384:16384" s="371" customFormat="1" ht="10.5" x14ac:dyDescent="0.2">
      <c r="A514" s="372">
        <v>48</v>
      </c>
      <c r="B514" s="422" t="s">
        <v>331</v>
      </c>
      <c r="C514" s="420">
        <v>5</v>
      </c>
      <c r="D514" s="370"/>
      <c r="E514" s="373" t="s">
        <v>333</v>
      </c>
      <c r="F514" s="374">
        <v>2</v>
      </c>
      <c r="G514" s="375">
        <f t="shared" si="152"/>
        <v>90.7</v>
      </c>
      <c r="H514" s="376">
        <v>90.7</v>
      </c>
      <c r="I514" s="376"/>
      <c r="J514" s="376"/>
      <c r="K514" s="383"/>
      <c r="L514" s="376">
        <f>G514</f>
        <v>90.7</v>
      </c>
      <c r="M514" s="376"/>
      <c r="N514" s="374">
        <v>1991</v>
      </c>
      <c r="O514" s="375">
        <f t="shared" si="154"/>
        <v>90.7</v>
      </c>
      <c r="P514" s="376"/>
      <c r="Q514" s="376"/>
      <c r="R514" s="376">
        <f>G514</f>
        <v>90.7</v>
      </c>
      <c r="S514" s="376"/>
      <c r="T514" s="370"/>
      <c r="U514" s="377"/>
      <c r="V514" s="378"/>
      <c r="W514" s="370"/>
      <c r="X514" s="377">
        <f t="shared" si="173"/>
        <v>90.7</v>
      </c>
      <c r="Y514" s="370">
        <f t="shared" si="174"/>
        <v>2</v>
      </c>
      <c r="Z514" s="377"/>
      <c r="AA514" s="370"/>
      <c r="XFD514" s="414">
        <f t="shared" si="169"/>
        <v>2592.1999999999994</v>
      </c>
    </row>
    <row r="515" spans="1:27 16384:16384" s="371" customFormat="1" ht="10.5" x14ac:dyDescent="0.2">
      <c r="A515" s="372">
        <v>49</v>
      </c>
      <c r="B515" s="422" t="s">
        <v>331</v>
      </c>
      <c r="C515" s="420">
        <v>7</v>
      </c>
      <c r="D515" s="370"/>
      <c r="E515" s="373" t="s">
        <v>334</v>
      </c>
      <c r="F515" s="374">
        <v>2</v>
      </c>
      <c r="G515" s="375">
        <f t="shared" si="152"/>
        <v>83.8</v>
      </c>
      <c r="H515" s="376">
        <v>83.8</v>
      </c>
      <c r="I515" s="376"/>
      <c r="J515" s="376"/>
      <c r="K515" s="383"/>
      <c r="L515" s="376">
        <f>G515</f>
        <v>83.8</v>
      </c>
      <c r="M515" s="376"/>
      <c r="N515" s="374">
        <v>1990</v>
      </c>
      <c r="O515" s="375">
        <f t="shared" si="154"/>
        <v>83.8</v>
      </c>
      <c r="P515" s="376"/>
      <c r="Q515" s="376"/>
      <c r="R515" s="376">
        <f>G515</f>
        <v>83.8</v>
      </c>
      <c r="S515" s="376"/>
      <c r="T515" s="370"/>
      <c r="U515" s="377"/>
      <c r="V515" s="378"/>
      <c r="W515" s="370"/>
      <c r="X515" s="377">
        <f t="shared" si="173"/>
        <v>83.8</v>
      </c>
      <c r="Y515" s="370">
        <f t="shared" si="174"/>
        <v>2</v>
      </c>
      <c r="Z515" s="377"/>
      <c r="AA515" s="370"/>
      <c r="XFD515" s="414">
        <f t="shared" si="169"/>
        <v>2552.8000000000006</v>
      </c>
    </row>
    <row r="516" spans="1:27 16384:16384" s="371" customFormat="1" ht="10.5" x14ac:dyDescent="0.2">
      <c r="A516" s="372">
        <v>50</v>
      </c>
      <c r="B516" s="422" t="s">
        <v>331</v>
      </c>
      <c r="C516" s="420">
        <v>9</v>
      </c>
      <c r="D516" s="370"/>
      <c r="E516" s="373" t="s">
        <v>336</v>
      </c>
      <c r="F516" s="374">
        <v>1</v>
      </c>
      <c r="G516" s="375">
        <f t="shared" si="152"/>
        <v>43.1</v>
      </c>
      <c r="H516" s="376">
        <v>43.1</v>
      </c>
      <c r="I516" s="376"/>
      <c r="J516" s="376"/>
      <c r="K516" s="383"/>
      <c r="L516" s="376">
        <f>G516</f>
        <v>43.1</v>
      </c>
      <c r="M516" s="376"/>
      <c r="N516" s="374">
        <v>1991</v>
      </c>
      <c r="O516" s="375">
        <f t="shared" si="154"/>
        <v>43.1</v>
      </c>
      <c r="P516" s="376"/>
      <c r="Q516" s="376">
        <f>G516</f>
        <v>43.1</v>
      </c>
      <c r="R516" s="376"/>
      <c r="S516" s="376"/>
      <c r="T516" s="370"/>
      <c r="U516" s="377"/>
      <c r="V516" s="378"/>
      <c r="W516" s="370"/>
      <c r="X516" s="377">
        <f t="shared" si="173"/>
        <v>43.1</v>
      </c>
      <c r="Y516" s="370">
        <f t="shared" si="174"/>
        <v>1</v>
      </c>
      <c r="Z516" s="377"/>
      <c r="AA516" s="370"/>
      <c r="XFD516" s="414">
        <f t="shared" si="169"/>
        <v>2310.6</v>
      </c>
    </row>
    <row r="517" spans="1:27 16384:16384" s="371" customFormat="1" ht="10.5" x14ac:dyDescent="0.2">
      <c r="A517" s="372">
        <v>51</v>
      </c>
      <c r="B517" s="422" t="s">
        <v>331</v>
      </c>
      <c r="C517" s="420">
        <v>10</v>
      </c>
      <c r="D517" s="370">
        <v>1</v>
      </c>
      <c r="E517" s="373" t="s">
        <v>539</v>
      </c>
      <c r="F517" s="374">
        <v>6</v>
      </c>
      <c r="G517" s="375">
        <f t="shared" si="152"/>
        <v>82.7</v>
      </c>
      <c r="H517" s="376">
        <v>82.7</v>
      </c>
      <c r="I517" s="376"/>
      <c r="J517" s="376"/>
      <c r="K517" s="383"/>
      <c r="L517" s="376">
        <f>G517</f>
        <v>82.7</v>
      </c>
      <c r="M517" s="376"/>
      <c r="N517" s="374">
        <v>1991</v>
      </c>
      <c r="O517" s="375">
        <f t="shared" si="154"/>
        <v>82.7</v>
      </c>
      <c r="P517" s="376"/>
      <c r="Q517" s="376"/>
      <c r="R517" s="376">
        <f>G517</f>
        <v>82.7</v>
      </c>
      <c r="S517" s="376"/>
      <c r="T517" s="370"/>
      <c r="U517" s="377"/>
      <c r="V517" s="378"/>
      <c r="W517" s="370"/>
      <c r="X517" s="377">
        <f t="shared" si="173"/>
        <v>82.7</v>
      </c>
      <c r="Y517" s="370">
        <f t="shared" si="174"/>
        <v>6</v>
      </c>
      <c r="Z517" s="377"/>
      <c r="AA517" s="370"/>
      <c r="XFD517" s="414">
        <f t="shared" si="169"/>
        <v>2561.1999999999994</v>
      </c>
    </row>
    <row r="518" spans="1:27 16384:16384" s="371" customFormat="1" ht="10.5" x14ac:dyDescent="0.2">
      <c r="A518" s="372">
        <v>52</v>
      </c>
      <c r="B518" s="422" t="s">
        <v>331</v>
      </c>
      <c r="C518" s="420">
        <v>12</v>
      </c>
      <c r="D518" s="370"/>
      <c r="E518" s="373" t="s">
        <v>338</v>
      </c>
      <c r="F518" s="374">
        <v>0</v>
      </c>
      <c r="G518" s="375">
        <f t="shared" si="152"/>
        <v>28.6</v>
      </c>
      <c r="H518" s="376">
        <v>28.6</v>
      </c>
      <c r="I518" s="376"/>
      <c r="J518" s="376"/>
      <c r="K518" s="383"/>
      <c r="L518" s="376"/>
      <c r="M518" s="376">
        <f>G518</f>
        <v>28.6</v>
      </c>
      <c r="N518" s="374">
        <v>1988</v>
      </c>
      <c r="O518" s="375">
        <f t="shared" si="154"/>
        <v>28.6</v>
      </c>
      <c r="P518" s="376">
        <f>G518</f>
        <v>28.6</v>
      </c>
      <c r="Q518" s="376"/>
      <c r="R518" s="376"/>
      <c r="S518" s="376"/>
      <c r="T518" s="370"/>
      <c r="U518" s="377"/>
      <c r="V518" s="378"/>
      <c r="W518" s="370"/>
      <c r="X518" s="377">
        <f t="shared" si="173"/>
        <v>28.6</v>
      </c>
      <c r="Y518" s="370">
        <f t="shared" si="174"/>
        <v>0</v>
      </c>
      <c r="Z518" s="377"/>
      <c r="AA518" s="370"/>
      <c r="XFD518" s="414">
        <f t="shared" si="169"/>
        <v>2223.6</v>
      </c>
    </row>
    <row r="519" spans="1:27 16384:16384" s="371" customFormat="1" ht="10.5" x14ac:dyDescent="0.2">
      <c r="A519" s="372">
        <v>53</v>
      </c>
      <c r="B519" s="373" t="s">
        <v>108</v>
      </c>
      <c r="C519" s="420">
        <v>4</v>
      </c>
      <c r="D519" s="370"/>
      <c r="E519" s="373" t="s">
        <v>339</v>
      </c>
      <c r="F519" s="374">
        <v>3</v>
      </c>
      <c r="G519" s="375">
        <f t="shared" si="152"/>
        <v>58.4</v>
      </c>
      <c r="H519" s="376">
        <v>58.4</v>
      </c>
      <c r="I519" s="376"/>
      <c r="J519" s="376"/>
      <c r="K519" s="383"/>
      <c r="L519" s="376">
        <f>G519</f>
        <v>58.4</v>
      </c>
      <c r="M519" s="376"/>
      <c r="N519" s="374">
        <v>1993</v>
      </c>
      <c r="O519" s="375">
        <f t="shared" si="154"/>
        <v>58.4</v>
      </c>
      <c r="P519" s="376"/>
      <c r="Q519" s="376"/>
      <c r="R519" s="376">
        <f>G519</f>
        <v>58.4</v>
      </c>
      <c r="S519" s="376"/>
      <c r="T519" s="370"/>
      <c r="U519" s="377"/>
      <c r="V519" s="378"/>
      <c r="W519" s="370"/>
      <c r="X519" s="377">
        <f t="shared" si="173"/>
        <v>58.4</v>
      </c>
      <c r="Y519" s="370">
        <f t="shared" si="174"/>
        <v>3</v>
      </c>
      <c r="Z519" s="377"/>
      <c r="AA519" s="370"/>
      <c r="XFD519" s="414">
        <f t="shared" si="169"/>
        <v>2406.4</v>
      </c>
    </row>
    <row r="520" spans="1:27 16384:16384" s="371" customFormat="1" ht="10.5" x14ac:dyDescent="0.2">
      <c r="A520" s="372">
        <v>54</v>
      </c>
      <c r="B520" s="373" t="s">
        <v>108</v>
      </c>
      <c r="C520" s="420">
        <v>3</v>
      </c>
      <c r="D520" s="370"/>
      <c r="E520" s="373" t="s">
        <v>445</v>
      </c>
      <c r="F520" s="374">
        <v>0</v>
      </c>
      <c r="G520" s="375">
        <f t="shared" si="152"/>
        <v>67.3</v>
      </c>
      <c r="H520" s="376">
        <v>67.3</v>
      </c>
      <c r="I520" s="376"/>
      <c r="J520" s="376"/>
      <c r="K520" s="383"/>
      <c r="L520" s="376">
        <f>G520</f>
        <v>67.3</v>
      </c>
      <c r="M520" s="376"/>
      <c r="N520" s="374">
        <v>2002</v>
      </c>
      <c r="O520" s="375">
        <f t="shared" si="154"/>
        <v>67.3</v>
      </c>
      <c r="P520" s="376"/>
      <c r="Q520" s="376">
        <f>G520</f>
        <v>67.3</v>
      </c>
      <c r="R520" s="376"/>
      <c r="S520" s="376"/>
      <c r="T520" s="370"/>
      <c r="U520" s="377"/>
      <c r="V520" s="378"/>
      <c r="W520" s="370"/>
      <c r="X520" s="377">
        <f t="shared" si="173"/>
        <v>67.3</v>
      </c>
      <c r="Y520" s="370">
        <f t="shared" si="174"/>
        <v>0</v>
      </c>
      <c r="Z520" s="377"/>
      <c r="AA520" s="370"/>
      <c r="XFD520" s="414">
        <f t="shared" si="169"/>
        <v>2462.8000000000006</v>
      </c>
    </row>
    <row r="521" spans="1:27 16384:16384" s="371" customFormat="1" ht="10.5" x14ac:dyDescent="0.2">
      <c r="A521" s="372">
        <v>55</v>
      </c>
      <c r="B521" s="373" t="s">
        <v>108</v>
      </c>
      <c r="C521" s="420">
        <v>5</v>
      </c>
      <c r="D521" s="370"/>
      <c r="E521" s="373" t="s">
        <v>340</v>
      </c>
      <c r="F521" s="374">
        <v>1</v>
      </c>
      <c r="G521" s="375">
        <f t="shared" si="152"/>
        <v>44.3</v>
      </c>
      <c r="H521" s="376"/>
      <c r="I521" s="376">
        <v>44.3</v>
      </c>
      <c r="J521" s="376"/>
      <c r="K521" s="423"/>
      <c r="L521" s="376">
        <f>G521</f>
        <v>44.3</v>
      </c>
      <c r="M521" s="376"/>
      <c r="N521" s="374">
        <v>1930</v>
      </c>
      <c r="O521" s="375">
        <f t="shared" si="154"/>
        <v>44.3</v>
      </c>
      <c r="P521" s="376">
        <f>G521</f>
        <v>44.3</v>
      </c>
      <c r="Q521" s="376"/>
      <c r="R521" s="376"/>
      <c r="S521" s="376"/>
      <c r="T521" s="370"/>
      <c r="U521" s="377"/>
      <c r="V521" s="378"/>
      <c r="W521" s="370"/>
      <c r="X521" s="377">
        <f t="shared" si="173"/>
        <v>44.3</v>
      </c>
      <c r="Y521" s="370">
        <f t="shared" si="174"/>
        <v>1</v>
      </c>
      <c r="Z521" s="377"/>
      <c r="AA521" s="370"/>
      <c r="XFD521" s="414">
        <f t="shared" si="169"/>
        <v>2257.8000000000006</v>
      </c>
    </row>
    <row r="522" spans="1:27 16384:16384" s="371" customFormat="1" ht="10.5" x14ac:dyDescent="0.2">
      <c r="A522" s="372">
        <v>56</v>
      </c>
      <c r="B522" s="373" t="s">
        <v>108</v>
      </c>
      <c r="C522" s="420">
        <v>7</v>
      </c>
      <c r="D522" s="370"/>
      <c r="E522" s="373" t="s">
        <v>341</v>
      </c>
      <c r="F522" s="374">
        <v>1</v>
      </c>
      <c r="G522" s="375">
        <f t="shared" si="152"/>
        <v>44.7</v>
      </c>
      <c r="H522" s="376">
        <v>44.7</v>
      </c>
      <c r="I522" s="376"/>
      <c r="J522" s="376"/>
      <c r="K522" s="383"/>
      <c r="L522" s="376"/>
      <c r="M522" s="376">
        <f>G522</f>
        <v>44.7</v>
      </c>
      <c r="N522" s="374">
        <v>1930</v>
      </c>
      <c r="O522" s="375">
        <f t="shared" si="154"/>
        <v>44.7</v>
      </c>
      <c r="P522" s="376"/>
      <c r="Q522" s="376">
        <f>G522</f>
        <v>44.7</v>
      </c>
      <c r="R522" s="376"/>
      <c r="S522" s="376"/>
      <c r="T522" s="370"/>
      <c r="U522" s="377"/>
      <c r="V522" s="378"/>
      <c r="W522" s="370"/>
      <c r="X522" s="377">
        <f t="shared" si="173"/>
        <v>44.7</v>
      </c>
      <c r="Y522" s="370">
        <f t="shared" si="174"/>
        <v>1</v>
      </c>
      <c r="Z522" s="377"/>
      <c r="AA522" s="370"/>
      <c r="XFD522" s="414">
        <f t="shared" si="169"/>
        <v>2263.1999999999994</v>
      </c>
    </row>
    <row r="523" spans="1:27 16384:16384" s="371" customFormat="1" ht="10.5" x14ac:dyDescent="0.2">
      <c r="A523" s="372">
        <v>57</v>
      </c>
      <c r="B523" s="373" t="s">
        <v>108</v>
      </c>
      <c r="C523" s="420" t="s">
        <v>302</v>
      </c>
      <c r="D523" s="370"/>
      <c r="E523" s="373" t="s">
        <v>342</v>
      </c>
      <c r="F523" s="374">
        <v>4</v>
      </c>
      <c r="G523" s="375">
        <f t="shared" si="152"/>
        <v>61.5</v>
      </c>
      <c r="H523" s="376"/>
      <c r="I523" s="376">
        <v>61.5</v>
      </c>
      <c r="J523" s="376"/>
      <c r="K523" s="383"/>
      <c r="L523" s="376">
        <f>G523</f>
        <v>61.5</v>
      </c>
      <c r="M523" s="376"/>
      <c r="N523" s="374">
        <v>2002</v>
      </c>
      <c r="O523" s="375">
        <f t="shared" si="154"/>
        <v>61.5</v>
      </c>
      <c r="P523" s="376"/>
      <c r="Q523" s="376"/>
      <c r="R523" s="376">
        <f>G523</f>
        <v>61.5</v>
      </c>
      <c r="S523" s="376"/>
      <c r="T523" s="370"/>
      <c r="U523" s="377"/>
      <c r="V523" s="378"/>
      <c r="W523" s="370"/>
      <c r="X523" s="377">
        <f t="shared" si="173"/>
        <v>61.5</v>
      </c>
      <c r="Y523" s="370">
        <f t="shared" si="174"/>
        <v>4</v>
      </c>
      <c r="Z523" s="377"/>
      <c r="AA523" s="370"/>
      <c r="XFD523" s="414">
        <f t="shared" si="169"/>
        <v>2436</v>
      </c>
    </row>
    <row r="524" spans="1:27 16384:16384" s="371" customFormat="1" ht="10.5" x14ac:dyDescent="0.2">
      <c r="A524" s="372">
        <v>58</v>
      </c>
      <c r="B524" s="373" t="s">
        <v>108</v>
      </c>
      <c r="C524" s="420">
        <v>9</v>
      </c>
      <c r="D524" s="370"/>
      <c r="E524" s="373" t="s">
        <v>343</v>
      </c>
      <c r="F524" s="374">
        <v>4</v>
      </c>
      <c r="G524" s="375">
        <v>72</v>
      </c>
      <c r="H524" s="376">
        <v>72</v>
      </c>
      <c r="I524" s="376"/>
      <c r="J524" s="376"/>
      <c r="K524" s="383"/>
      <c r="L524" s="376"/>
      <c r="M524" s="376">
        <f>G524</f>
        <v>72</v>
      </c>
      <c r="N524" s="374">
        <v>1930</v>
      </c>
      <c r="O524" s="375">
        <f t="shared" si="154"/>
        <v>72</v>
      </c>
      <c r="P524" s="376"/>
      <c r="Q524" s="376"/>
      <c r="R524" s="376">
        <v>72</v>
      </c>
      <c r="S524" s="376"/>
      <c r="T524" s="370"/>
      <c r="U524" s="377"/>
      <c r="V524" s="378"/>
      <c r="W524" s="370"/>
      <c r="X524" s="377">
        <f t="shared" si="173"/>
        <v>72</v>
      </c>
      <c r="Y524" s="370">
        <f t="shared" si="174"/>
        <v>4</v>
      </c>
      <c r="Z524" s="377"/>
      <c r="AA524" s="370"/>
      <c r="XFD524" s="414">
        <f t="shared" si="169"/>
        <v>2437</v>
      </c>
    </row>
    <row r="525" spans="1:27 16384:16384" s="371" customFormat="1" ht="10.5" x14ac:dyDescent="0.2">
      <c r="A525" s="372">
        <v>59</v>
      </c>
      <c r="B525" s="373" t="s">
        <v>344</v>
      </c>
      <c r="C525" s="420">
        <v>1</v>
      </c>
      <c r="D525" s="370">
        <v>1</v>
      </c>
      <c r="E525" s="373" t="s">
        <v>345</v>
      </c>
      <c r="F525" s="374">
        <v>3</v>
      </c>
      <c r="G525" s="375">
        <f t="shared" si="152"/>
        <v>51.4</v>
      </c>
      <c r="H525" s="376">
        <v>51.4</v>
      </c>
      <c r="I525" s="376"/>
      <c r="J525" s="376"/>
      <c r="K525" s="383"/>
      <c r="L525" s="376">
        <f t="shared" ref="L525:L539" si="175">G525</f>
        <v>51.4</v>
      </c>
      <c r="M525" s="376"/>
      <c r="N525" s="374">
        <v>1987</v>
      </c>
      <c r="O525" s="375">
        <f t="shared" si="154"/>
        <v>51.4</v>
      </c>
      <c r="P525" s="376"/>
      <c r="Q525" s="376"/>
      <c r="R525" s="376">
        <f t="shared" ref="R525:R530" si="176">G525</f>
        <v>51.4</v>
      </c>
      <c r="S525" s="377"/>
      <c r="T525" s="374">
        <v>1</v>
      </c>
      <c r="U525" s="377">
        <f>G525</f>
        <v>51.4</v>
      </c>
      <c r="V525" s="378">
        <f>H525</f>
        <v>51.4</v>
      </c>
      <c r="W525" s="370">
        <f>F525</f>
        <v>3</v>
      </c>
      <c r="X525" s="377"/>
      <c r="Y525" s="370"/>
      <c r="Z525" s="377"/>
      <c r="AA525" s="370">
        <v>1</v>
      </c>
      <c r="XFD525" s="414">
        <f t="shared" si="169"/>
        <v>2415.8000000000002</v>
      </c>
    </row>
    <row r="526" spans="1:27 16384:16384" s="371" customFormat="1" ht="10.5" x14ac:dyDescent="0.2">
      <c r="A526" s="372">
        <v>60</v>
      </c>
      <c r="B526" s="373" t="s">
        <v>344</v>
      </c>
      <c r="C526" s="374"/>
      <c r="D526" s="370">
        <v>2</v>
      </c>
      <c r="E526" s="373" t="s">
        <v>346</v>
      </c>
      <c r="F526" s="374">
        <v>1</v>
      </c>
      <c r="G526" s="375">
        <f t="shared" ref="G526:G601" si="177">H526+I526+J526+K526</f>
        <v>50.8</v>
      </c>
      <c r="H526" s="376">
        <v>50.8</v>
      </c>
      <c r="I526" s="376"/>
      <c r="J526" s="376"/>
      <c r="K526" s="383"/>
      <c r="L526" s="376">
        <f t="shared" si="175"/>
        <v>50.8</v>
      </c>
      <c r="M526" s="376"/>
      <c r="N526" s="374">
        <v>1987</v>
      </c>
      <c r="O526" s="375">
        <f t="shared" ref="O526:O601" si="178">P526+Q526+R526+S526</f>
        <v>50.8</v>
      </c>
      <c r="P526" s="376"/>
      <c r="Q526" s="376"/>
      <c r="R526" s="376">
        <f t="shared" si="176"/>
        <v>50.8</v>
      </c>
      <c r="S526" s="377"/>
      <c r="T526" s="374">
        <v>1</v>
      </c>
      <c r="U526" s="377">
        <f>G526</f>
        <v>50.8</v>
      </c>
      <c r="V526" s="378">
        <f>H526</f>
        <v>50.8</v>
      </c>
      <c r="W526" s="370">
        <f>F526</f>
        <v>1</v>
      </c>
      <c r="X526" s="377"/>
      <c r="Y526" s="370"/>
      <c r="Z526" s="377"/>
      <c r="AA526" s="370">
        <v>1</v>
      </c>
      <c r="XFD526" s="414">
        <f t="shared" si="169"/>
        <v>2408.6000000000008</v>
      </c>
    </row>
    <row r="527" spans="1:27 16384:16384" s="371" customFormat="1" ht="10.5" x14ac:dyDescent="0.2">
      <c r="A527" s="372">
        <v>61</v>
      </c>
      <c r="B527" s="373" t="s">
        <v>344</v>
      </c>
      <c r="C527" s="420">
        <v>2</v>
      </c>
      <c r="D527" s="370"/>
      <c r="E527" s="373" t="s">
        <v>347</v>
      </c>
      <c r="F527" s="374">
        <v>2</v>
      </c>
      <c r="G527" s="375">
        <f t="shared" si="177"/>
        <v>70.5</v>
      </c>
      <c r="H527" s="376">
        <v>70.5</v>
      </c>
      <c r="I527" s="376"/>
      <c r="J527" s="376"/>
      <c r="K527" s="383"/>
      <c r="L527" s="376">
        <f t="shared" si="175"/>
        <v>70.5</v>
      </c>
      <c r="M527" s="376"/>
      <c r="N527" s="374">
        <v>1986</v>
      </c>
      <c r="O527" s="375">
        <f t="shared" si="178"/>
        <v>70.5</v>
      </c>
      <c r="P527" s="376"/>
      <c r="Q527" s="376"/>
      <c r="R527" s="376">
        <f t="shared" si="176"/>
        <v>70.5</v>
      </c>
      <c r="S527" s="376"/>
      <c r="T527" s="370"/>
      <c r="U527" s="377"/>
      <c r="V527" s="378"/>
      <c r="W527" s="370"/>
      <c r="X527" s="377">
        <f t="shared" ref="X527:X530" si="179">G527</f>
        <v>70.5</v>
      </c>
      <c r="Y527" s="370">
        <f t="shared" ref="Y527:Y530" si="180">F527</f>
        <v>2</v>
      </c>
      <c r="Z527" s="377"/>
      <c r="AA527" s="370"/>
      <c r="XFD527" s="414">
        <f t="shared" si="169"/>
        <v>2476</v>
      </c>
    </row>
    <row r="528" spans="1:27 16384:16384" s="371" customFormat="1" ht="10.5" x14ac:dyDescent="0.2">
      <c r="A528" s="372">
        <v>62</v>
      </c>
      <c r="B528" s="373" t="s">
        <v>344</v>
      </c>
      <c r="C528" s="420">
        <v>3</v>
      </c>
      <c r="D528" s="370"/>
      <c r="E528" s="373" t="s">
        <v>348</v>
      </c>
      <c r="F528" s="374">
        <v>3</v>
      </c>
      <c r="G528" s="375">
        <f t="shared" si="177"/>
        <v>58.9</v>
      </c>
      <c r="H528" s="376">
        <v>58.9</v>
      </c>
      <c r="I528" s="376"/>
      <c r="J528" s="376"/>
      <c r="K528" s="383"/>
      <c r="L528" s="376">
        <f t="shared" si="175"/>
        <v>58.9</v>
      </c>
      <c r="M528" s="376"/>
      <c r="N528" s="374">
        <v>1988</v>
      </c>
      <c r="O528" s="375">
        <f t="shared" si="178"/>
        <v>58.9</v>
      </c>
      <c r="P528" s="376"/>
      <c r="Q528" s="376"/>
      <c r="R528" s="376">
        <f t="shared" si="176"/>
        <v>58.9</v>
      </c>
      <c r="S528" s="376"/>
      <c r="T528" s="370"/>
      <c r="U528" s="377"/>
      <c r="V528" s="378"/>
      <c r="W528" s="370"/>
      <c r="X528" s="377">
        <f t="shared" si="179"/>
        <v>58.9</v>
      </c>
      <c r="Y528" s="370">
        <f t="shared" si="180"/>
        <v>3</v>
      </c>
      <c r="Z528" s="377"/>
      <c r="AA528" s="370"/>
      <c r="XFD528" s="414">
        <f t="shared" si="169"/>
        <v>2412.4</v>
      </c>
    </row>
    <row r="529" spans="1:27 16384:16384" s="371" customFormat="1" ht="10.5" x14ac:dyDescent="0.2">
      <c r="A529" s="372">
        <v>63</v>
      </c>
      <c r="B529" s="373" t="s">
        <v>344</v>
      </c>
      <c r="C529" s="420">
        <v>4</v>
      </c>
      <c r="D529" s="370"/>
      <c r="E529" s="373" t="s">
        <v>349</v>
      </c>
      <c r="F529" s="374">
        <v>1</v>
      </c>
      <c r="G529" s="375">
        <f t="shared" si="177"/>
        <v>58.3</v>
      </c>
      <c r="H529" s="376">
        <v>58.3</v>
      </c>
      <c r="I529" s="376"/>
      <c r="J529" s="376"/>
      <c r="K529" s="383"/>
      <c r="L529" s="376">
        <f t="shared" si="175"/>
        <v>58.3</v>
      </c>
      <c r="M529" s="376"/>
      <c r="N529" s="374">
        <v>1988</v>
      </c>
      <c r="O529" s="375">
        <f t="shared" si="178"/>
        <v>58.3</v>
      </c>
      <c r="P529" s="376"/>
      <c r="Q529" s="376"/>
      <c r="R529" s="376">
        <f t="shared" si="176"/>
        <v>58.3</v>
      </c>
      <c r="S529" s="376"/>
      <c r="T529" s="370"/>
      <c r="U529" s="377"/>
      <c r="V529" s="378"/>
      <c r="W529" s="370"/>
      <c r="X529" s="377">
        <f t="shared" si="179"/>
        <v>58.3</v>
      </c>
      <c r="Y529" s="370">
        <f t="shared" si="180"/>
        <v>1</v>
      </c>
      <c r="Z529" s="377"/>
      <c r="AA529" s="370"/>
      <c r="XFD529" s="414">
        <f t="shared" si="169"/>
        <v>2406.8000000000006</v>
      </c>
    </row>
    <row r="530" spans="1:27 16384:16384" s="371" customFormat="1" ht="10.5" x14ac:dyDescent="0.2">
      <c r="A530" s="372">
        <v>64</v>
      </c>
      <c r="B530" s="373" t="s">
        <v>344</v>
      </c>
      <c r="C530" s="420">
        <v>5</v>
      </c>
      <c r="D530" s="370"/>
      <c r="E530" s="373" t="s">
        <v>350</v>
      </c>
      <c r="F530" s="374">
        <v>8</v>
      </c>
      <c r="G530" s="375">
        <f t="shared" si="177"/>
        <v>57.1</v>
      </c>
      <c r="H530" s="383">
        <v>57.1</v>
      </c>
      <c r="I530" s="376"/>
      <c r="J530" s="376"/>
      <c r="K530" s="383"/>
      <c r="L530" s="376">
        <f t="shared" si="175"/>
        <v>57.1</v>
      </c>
      <c r="M530" s="376"/>
      <c r="N530" s="374">
        <v>1988</v>
      </c>
      <c r="O530" s="375">
        <f t="shared" si="178"/>
        <v>57.1</v>
      </c>
      <c r="P530" s="376"/>
      <c r="Q530" s="376"/>
      <c r="R530" s="376">
        <f t="shared" si="176"/>
        <v>57.1</v>
      </c>
      <c r="S530" s="376"/>
      <c r="T530" s="370"/>
      <c r="U530" s="377"/>
      <c r="V530" s="378"/>
      <c r="W530" s="370"/>
      <c r="X530" s="377">
        <f t="shared" si="179"/>
        <v>57.1</v>
      </c>
      <c r="Y530" s="370">
        <f t="shared" si="180"/>
        <v>8</v>
      </c>
      <c r="Z530" s="377"/>
      <c r="AA530" s="370"/>
      <c r="XFD530" s="414">
        <f t="shared" si="169"/>
        <v>2415.6</v>
      </c>
    </row>
    <row r="531" spans="1:27 16384:16384" s="371" customFormat="1" ht="10.5" x14ac:dyDescent="0.2">
      <c r="A531" s="372">
        <v>65</v>
      </c>
      <c r="B531" s="373" t="s">
        <v>344</v>
      </c>
      <c r="C531" s="420">
        <v>6</v>
      </c>
      <c r="D531" s="370">
        <v>1</v>
      </c>
      <c r="E531" s="373"/>
      <c r="F531" s="374">
        <v>1</v>
      </c>
      <c r="G531" s="375">
        <f t="shared" si="177"/>
        <v>34.4</v>
      </c>
      <c r="H531" s="376"/>
      <c r="I531" s="376">
        <v>34.4</v>
      </c>
      <c r="J531" s="376"/>
      <c r="K531" s="417"/>
      <c r="L531" s="376">
        <f t="shared" si="175"/>
        <v>34.4</v>
      </c>
      <c r="M531" s="376"/>
      <c r="N531" s="374">
        <v>1930</v>
      </c>
      <c r="O531" s="375">
        <f t="shared" si="178"/>
        <v>34.4</v>
      </c>
      <c r="P531" s="376">
        <f>G531</f>
        <v>34.4</v>
      </c>
      <c r="Q531" s="376"/>
      <c r="R531" s="376"/>
      <c r="S531" s="377"/>
      <c r="T531" s="374">
        <v>1</v>
      </c>
      <c r="U531" s="377">
        <f>G531</f>
        <v>34.4</v>
      </c>
      <c r="V531" s="378"/>
      <c r="W531" s="370">
        <f>F531</f>
        <v>1</v>
      </c>
      <c r="X531" s="377"/>
      <c r="Y531" s="370"/>
      <c r="Z531" s="377">
        <f>G531</f>
        <v>34.4</v>
      </c>
      <c r="AA531" s="370"/>
      <c r="XFD531" s="414">
        <f t="shared" ref="XFD531:XFD567" si="181">SUM(A531:XFC531)</f>
        <v>2245.8000000000002</v>
      </c>
    </row>
    <row r="532" spans="1:27 16384:16384" s="371" customFormat="1" ht="10.5" x14ac:dyDescent="0.2">
      <c r="A532" s="372">
        <v>66</v>
      </c>
      <c r="B532" s="373" t="s">
        <v>344</v>
      </c>
      <c r="C532" s="374"/>
      <c r="D532" s="370">
        <v>2</v>
      </c>
      <c r="E532" s="373"/>
      <c r="F532" s="374">
        <v>0</v>
      </c>
      <c r="G532" s="375">
        <f t="shared" si="177"/>
        <v>37.5</v>
      </c>
      <c r="H532" s="376"/>
      <c r="I532" s="376">
        <v>37.5</v>
      </c>
      <c r="J532" s="376"/>
      <c r="K532" s="383"/>
      <c r="L532" s="376">
        <f t="shared" si="175"/>
        <v>37.5</v>
      </c>
      <c r="M532" s="376"/>
      <c r="N532" s="374">
        <v>1930</v>
      </c>
      <c r="O532" s="375">
        <f t="shared" si="178"/>
        <v>37.5</v>
      </c>
      <c r="P532" s="376"/>
      <c r="Q532" s="376">
        <f>G532</f>
        <v>37.5</v>
      </c>
      <c r="R532" s="376"/>
      <c r="S532" s="377"/>
      <c r="T532" s="374">
        <v>1</v>
      </c>
      <c r="U532" s="377">
        <f>G532</f>
        <v>37.5</v>
      </c>
      <c r="V532" s="378"/>
      <c r="W532" s="370">
        <f>F532</f>
        <v>0</v>
      </c>
      <c r="X532" s="377"/>
      <c r="Y532" s="370"/>
      <c r="Z532" s="377">
        <f>G532</f>
        <v>37.5</v>
      </c>
      <c r="AA532" s="370"/>
      <c r="XFD532" s="414">
        <f t="shared" si="181"/>
        <v>2261.5</v>
      </c>
    </row>
    <row r="533" spans="1:27 16384:16384" s="371" customFormat="1" ht="10.5" x14ac:dyDescent="0.2">
      <c r="A533" s="372">
        <v>67</v>
      </c>
      <c r="B533" s="373" t="s">
        <v>344</v>
      </c>
      <c r="C533" s="420">
        <v>7</v>
      </c>
      <c r="D533" s="370"/>
      <c r="E533" s="373" t="s">
        <v>351</v>
      </c>
      <c r="F533" s="374">
        <v>2</v>
      </c>
      <c r="G533" s="375">
        <f t="shared" si="177"/>
        <v>57.5</v>
      </c>
      <c r="H533" s="376">
        <v>57.5</v>
      </c>
      <c r="I533" s="376"/>
      <c r="J533" s="376"/>
      <c r="K533" s="383"/>
      <c r="L533" s="376">
        <f t="shared" si="175"/>
        <v>57.5</v>
      </c>
      <c r="M533" s="376"/>
      <c r="N533" s="374">
        <v>1988</v>
      </c>
      <c r="O533" s="375">
        <f t="shared" si="178"/>
        <v>57.5</v>
      </c>
      <c r="P533" s="376"/>
      <c r="Q533" s="376"/>
      <c r="R533" s="376">
        <f>G533</f>
        <v>57.5</v>
      </c>
      <c r="S533" s="376"/>
      <c r="T533" s="370"/>
      <c r="U533" s="377"/>
      <c r="V533" s="378"/>
      <c r="W533" s="370"/>
      <c r="X533" s="377">
        <f t="shared" ref="X533:X535" si="182">G533</f>
        <v>57.5</v>
      </c>
      <c r="Y533" s="370">
        <f t="shared" ref="Y533:Y535" si="183">F533</f>
        <v>2</v>
      </c>
      <c r="Z533" s="377"/>
      <c r="AA533" s="370"/>
      <c r="XFD533" s="414">
        <f t="shared" si="181"/>
        <v>2411</v>
      </c>
    </row>
    <row r="534" spans="1:27 16384:16384" s="371" customFormat="1" ht="10.5" x14ac:dyDescent="0.2">
      <c r="A534" s="372">
        <v>68</v>
      </c>
      <c r="B534" s="373" t="s">
        <v>344</v>
      </c>
      <c r="C534" s="420">
        <v>8</v>
      </c>
      <c r="D534" s="370"/>
      <c r="E534" s="373" t="s">
        <v>352</v>
      </c>
      <c r="F534" s="374">
        <v>0</v>
      </c>
      <c r="G534" s="375">
        <f t="shared" si="177"/>
        <v>41</v>
      </c>
      <c r="H534" s="376">
        <v>41</v>
      </c>
      <c r="I534" s="376"/>
      <c r="J534" s="376"/>
      <c r="K534" s="383"/>
      <c r="L534" s="376">
        <f t="shared" si="175"/>
        <v>41</v>
      </c>
      <c r="M534" s="376"/>
      <c r="N534" s="374">
        <v>1940</v>
      </c>
      <c r="O534" s="375">
        <f t="shared" si="178"/>
        <v>41</v>
      </c>
      <c r="P534" s="376"/>
      <c r="Q534" s="376">
        <f>G534</f>
        <v>41</v>
      </c>
      <c r="R534" s="376"/>
      <c r="S534" s="376"/>
      <c r="T534" s="370"/>
      <c r="U534" s="377"/>
      <c r="V534" s="378"/>
      <c r="W534" s="370"/>
      <c r="X534" s="377">
        <f t="shared" si="182"/>
        <v>41</v>
      </c>
      <c r="Y534" s="370">
        <f t="shared" si="183"/>
        <v>0</v>
      </c>
      <c r="Z534" s="377"/>
      <c r="AA534" s="370"/>
      <c r="XFD534" s="414">
        <f t="shared" si="181"/>
        <v>2262</v>
      </c>
    </row>
    <row r="535" spans="1:27 16384:16384" s="371" customFormat="1" ht="10.5" x14ac:dyDescent="0.2">
      <c r="A535" s="372">
        <v>69</v>
      </c>
      <c r="B535" s="373" t="s">
        <v>344</v>
      </c>
      <c r="C535" s="420">
        <v>9</v>
      </c>
      <c r="D535" s="370"/>
      <c r="E535" s="373" t="s">
        <v>353</v>
      </c>
      <c r="F535" s="374">
        <v>6</v>
      </c>
      <c r="G535" s="375">
        <f t="shared" si="177"/>
        <v>260.39999999999998</v>
      </c>
      <c r="H535" s="376">
        <v>260.39999999999998</v>
      </c>
      <c r="I535" s="376"/>
      <c r="J535" s="376"/>
      <c r="K535" s="383"/>
      <c r="L535" s="376">
        <f t="shared" si="175"/>
        <v>260.39999999999998</v>
      </c>
      <c r="M535" s="376"/>
      <c r="N535" s="374">
        <v>2007</v>
      </c>
      <c r="O535" s="375">
        <f t="shared" si="178"/>
        <v>260.39999999999998</v>
      </c>
      <c r="P535" s="376"/>
      <c r="Q535" s="376"/>
      <c r="R535" s="376"/>
      <c r="S535" s="376">
        <f>G535</f>
        <v>260.39999999999998</v>
      </c>
      <c r="T535" s="370"/>
      <c r="U535" s="377"/>
      <c r="V535" s="378"/>
      <c r="W535" s="370"/>
      <c r="X535" s="377">
        <f t="shared" si="182"/>
        <v>260.39999999999998</v>
      </c>
      <c r="Y535" s="370">
        <f t="shared" si="183"/>
        <v>6</v>
      </c>
      <c r="Z535" s="377"/>
      <c r="AA535" s="370"/>
      <c r="XFD535" s="414">
        <f t="shared" si="181"/>
        <v>3659.4</v>
      </c>
    </row>
    <row r="536" spans="1:27 16384:16384" s="371" customFormat="1" ht="10.5" x14ac:dyDescent="0.2">
      <c r="A536" s="372">
        <v>70</v>
      </c>
      <c r="B536" s="373" t="s">
        <v>354</v>
      </c>
      <c r="C536" s="420">
        <v>2</v>
      </c>
      <c r="D536" s="370">
        <v>1</v>
      </c>
      <c r="E536" s="373" t="s">
        <v>355</v>
      </c>
      <c r="F536" s="374">
        <v>1</v>
      </c>
      <c r="G536" s="375">
        <f t="shared" si="177"/>
        <v>67.599999999999994</v>
      </c>
      <c r="H536" s="376">
        <v>67.599999999999994</v>
      </c>
      <c r="I536" s="376"/>
      <c r="J536" s="376"/>
      <c r="K536" s="383"/>
      <c r="L536" s="376">
        <f t="shared" si="175"/>
        <v>67.599999999999994</v>
      </c>
      <c r="M536" s="376"/>
      <c r="N536" s="374">
        <v>1996</v>
      </c>
      <c r="O536" s="375">
        <f t="shared" si="178"/>
        <v>67.599999999999994</v>
      </c>
      <c r="P536" s="376"/>
      <c r="Q536" s="376"/>
      <c r="R536" s="376">
        <f>G536</f>
        <v>67.599999999999994</v>
      </c>
      <c r="S536" s="377"/>
      <c r="T536" s="374">
        <v>1</v>
      </c>
      <c r="U536" s="377">
        <f>G536</f>
        <v>67.599999999999994</v>
      </c>
      <c r="V536" s="378">
        <f>H536</f>
        <v>67.599999999999994</v>
      </c>
      <c r="W536" s="370">
        <f>F536</f>
        <v>1</v>
      </c>
      <c r="X536" s="377"/>
      <c r="Y536" s="370"/>
      <c r="Z536" s="377"/>
      <c r="AA536" s="370">
        <v>1</v>
      </c>
      <c r="XFD536" s="414">
        <f t="shared" si="181"/>
        <v>2546.1999999999998</v>
      </c>
    </row>
    <row r="537" spans="1:27 16384:16384" s="371" customFormat="1" ht="10.5" x14ac:dyDescent="0.2">
      <c r="A537" s="372">
        <v>71</v>
      </c>
      <c r="B537" s="373" t="s">
        <v>354</v>
      </c>
      <c r="C537" s="374"/>
      <c r="D537" s="370">
        <v>2</v>
      </c>
      <c r="E537" s="373" t="s">
        <v>416</v>
      </c>
      <c r="F537" s="374">
        <v>1</v>
      </c>
      <c r="G537" s="375">
        <f t="shared" si="177"/>
        <v>27.4</v>
      </c>
      <c r="H537" s="376">
        <v>27.4</v>
      </c>
      <c r="I537" s="376"/>
      <c r="J537" s="376"/>
      <c r="K537" s="383"/>
      <c r="L537" s="376">
        <f t="shared" si="175"/>
        <v>27.4</v>
      </c>
      <c r="M537" s="376"/>
      <c r="N537" s="374">
        <v>1996</v>
      </c>
      <c r="O537" s="375">
        <f t="shared" si="178"/>
        <v>27.4</v>
      </c>
      <c r="P537" s="376">
        <f>G537</f>
        <v>27.4</v>
      </c>
      <c r="Q537" s="376"/>
      <c r="R537" s="376"/>
      <c r="S537" s="377"/>
      <c r="T537" s="374">
        <v>1</v>
      </c>
      <c r="U537" s="377">
        <f>G537</f>
        <v>27.4</v>
      </c>
      <c r="V537" s="378">
        <f>H537</f>
        <v>27.4</v>
      </c>
      <c r="W537" s="370">
        <f>F537</f>
        <v>1</v>
      </c>
      <c r="X537" s="377"/>
      <c r="Y537" s="370"/>
      <c r="Z537" s="377"/>
      <c r="AA537" s="370">
        <v>1</v>
      </c>
      <c r="XFD537" s="414">
        <f t="shared" si="181"/>
        <v>2264.8000000000002</v>
      </c>
    </row>
    <row r="538" spans="1:27 16384:16384" s="371" customFormat="1" ht="10.5" x14ac:dyDescent="0.2">
      <c r="A538" s="372">
        <v>72</v>
      </c>
      <c r="B538" s="373" t="s">
        <v>354</v>
      </c>
      <c r="C538" s="420" t="s">
        <v>443</v>
      </c>
      <c r="D538" s="370">
        <v>1</v>
      </c>
      <c r="E538" s="373" t="s">
        <v>468</v>
      </c>
      <c r="F538" s="374">
        <v>5</v>
      </c>
      <c r="G538" s="375">
        <f t="shared" si="177"/>
        <v>68.400000000000006</v>
      </c>
      <c r="H538" s="376"/>
      <c r="I538" s="376">
        <v>68.400000000000006</v>
      </c>
      <c r="J538" s="376"/>
      <c r="K538" s="383"/>
      <c r="L538" s="376">
        <f t="shared" si="175"/>
        <v>68.400000000000006</v>
      </c>
      <c r="M538" s="376"/>
      <c r="N538" s="374">
        <v>2007</v>
      </c>
      <c r="O538" s="375">
        <f t="shared" si="178"/>
        <v>68.400000000000006</v>
      </c>
      <c r="P538" s="376"/>
      <c r="Q538" s="376">
        <f t="shared" ref="Q538:Q548" si="184">G538</f>
        <v>68.400000000000006</v>
      </c>
      <c r="R538" s="376"/>
      <c r="S538" s="377"/>
      <c r="T538" s="374">
        <v>1</v>
      </c>
      <c r="U538" s="377">
        <f>G538</f>
        <v>68.400000000000006</v>
      </c>
      <c r="V538" s="378"/>
      <c r="W538" s="370">
        <f>F538</f>
        <v>5</v>
      </c>
      <c r="X538" s="377"/>
      <c r="Y538" s="370"/>
      <c r="Z538" s="377"/>
      <c r="AA538" s="370"/>
      <c r="XFD538" s="414">
        <f t="shared" si="181"/>
        <v>2501.4</v>
      </c>
    </row>
    <row r="539" spans="1:27 16384:16384" s="371" customFormat="1" ht="10.5" x14ac:dyDescent="0.2">
      <c r="A539" s="372">
        <v>73</v>
      </c>
      <c r="B539" s="373" t="s">
        <v>354</v>
      </c>
      <c r="C539" s="374"/>
      <c r="D539" s="370">
        <v>2</v>
      </c>
      <c r="E539" s="373" t="s">
        <v>469</v>
      </c>
      <c r="F539" s="374">
        <v>2</v>
      </c>
      <c r="G539" s="375">
        <f t="shared" si="177"/>
        <v>68.2</v>
      </c>
      <c r="H539" s="376">
        <v>68.2</v>
      </c>
      <c r="I539" s="376"/>
      <c r="J539" s="376"/>
      <c r="K539" s="383"/>
      <c r="L539" s="376">
        <f t="shared" si="175"/>
        <v>68.2</v>
      </c>
      <c r="M539" s="376"/>
      <c r="N539" s="374">
        <v>2007</v>
      </c>
      <c r="O539" s="375">
        <f t="shared" si="178"/>
        <v>68.2</v>
      </c>
      <c r="P539" s="376"/>
      <c r="Q539" s="376">
        <f t="shared" si="184"/>
        <v>68.2</v>
      </c>
      <c r="R539" s="376"/>
      <c r="S539" s="377"/>
      <c r="T539" s="374">
        <v>1</v>
      </c>
      <c r="U539" s="377">
        <f>G539</f>
        <v>68.2</v>
      </c>
      <c r="V539" s="378">
        <f>H539</f>
        <v>68.2</v>
      </c>
      <c r="W539" s="370">
        <f>F539</f>
        <v>2</v>
      </c>
      <c r="X539" s="377"/>
      <c r="Y539" s="370"/>
      <c r="Z539" s="377"/>
      <c r="AA539" s="370">
        <v>1</v>
      </c>
      <c r="XFD539" s="414">
        <f t="shared" si="181"/>
        <v>2565.3999999999992</v>
      </c>
    </row>
    <row r="540" spans="1:27 16384:16384" s="371" customFormat="1" ht="10.5" x14ac:dyDescent="0.2">
      <c r="A540" s="372">
        <v>74</v>
      </c>
      <c r="B540" s="373" t="s">
        <v>354</v>
      </c>
      <c r="C540" s="420">
        <v>4</v>
      </c>
      <c r="D540" s="370">
        <v>1</v>
      </c>
      <c r="E540" s="76" t="s">
        <v>766</v>
      </c>
      <c r="F540" s="374">
        <v>2</v>
      </c>
      <c r="G540" s="375">
        <f t="shared" si="177"/>
        <v>57.9</v>
      </c>
      <c r="H540" s="376"/>
      <c r="I540" s="376">
        <v>57.9</v>
      </c>
      <c r="J540" s="376"/>
      <c r="K540" s="383"/>
      <c r="L540" s="376"/>
      <c r="M540" s="376">
        <f>G540</f>
        <v>57.9</v>
      </c>
      <c r="N540" s="374">
        <v>2023</v>
      </c>
      <c r="O540" s="375">
        <f t="shared" si="178"/>
        <v>57.9</v>
      </c>
      <c r="P540" s="376"/>
      <c r="Q540" s="376">
        <f t="shared" si="184"/>
        <v>57.9</v>
      </c>
      <c r="R540" s="376"/>
      <c r="S540" s="377"/>
      <c r="T540" s="374"/>
      <c r="U540" s="377">
        <v>57.9</v>
      </c>
      <c r="V540" s="378"/>
      <c r="W540" s="370"/>
      <c r="X540" s="377">
        <f>G540</f>
        <v>57.9</v>
      </c>
      <c r="Y540" s="370">
        <f>F540</f>
        <v>2</v>
      </c>
      <c r="Z540" s="377"/>
      <c r="AA540" s="370"/>
      <c r="XFD540" s="414">
        <f t="shared" si="181"/>
        <v>2511.3000000000002</v>
      </c>
    </row>
    <row r="541" spans="1:27 16384:16384" s="371" customFormat="1" ht="10.5" x14ac:dyDescent="0.2">
      <c r="A541" s="372"/>
      <c r="B541" s="76" t="s">
        <v>354</v>
      </c>
      <c r="C541" s="374"/>
      <c r="D541" s="370">
        <v>2</v>
      </c>
      <c r="E541" s="373"/>
      <c r="F541" s="374"/>
      <c r="G541" s="375">
        <v>43.6</v>
      </c>
      <c r="H541" s="376"/>
      <c r="I541" s="376">
        <v>43.6</v>
      </c>
      <c r="J541" s="376"/>
      <c r="K541" s="383"/>
      <c r="L541" s="376"/>
      <c r="M541" s="376"/>
      <c r="N541" s="374">
        <v>2023</v>
      </c>
      <c r="O541" s="375">
        <v>43.6</v>
      </c>
      <c r="P541" s="376">
        <v>43.6</v>
      </c>
      <c r="Q541" s="376"/>
      <c r="R541" s="376"/>
      <c r="S541" s="377"/>
      <c r="T541" s="374"/>
      <c r="U541" s="377">
        <v>43.6</v>
      </c>
      <c r="V541" s="378"/>
      <c r="W541" s="370"/>
      <c r="X541" s="377"/>
      <c r="Y541" s="370"/>
      <c r="Z541" s="377"/>
      <c r="AA541" s="370"/>
      <c r="XFD541" s="414"/>
    </row>
    <row r="542" spans="1:27 16384:16384" s="371" customFormat="1" ht="10.5" x14ac:dyDescent="0.2">
      <c r="A542" s="372"/>
      <c r="B542" s="76" t="s">
        <v>354</v>
      </c>
      <c r="C542" s="374"/>
      <c r="D542" s="370">
        <v>3</v>
      </c>
      <c r="E542" s="76" t="s">
        <v>767</v>
      </c>
      <c r="F542" s="374">
        <v>1</v>
      </c>
      <c r="G542" s="375">
        <v>43.5</v>
      </c>
      <c r="H542" s="376"/>
      <c r="I542" s="376">
        <v>43.5</v>
      </c>
      <c r="J542" s="376"/>
      <c r="K542" s="383"/>
      <c r="L542" s="376"/>
      <c r="M542" s="376"/>
      <c r="N542" s="374">
        <v>2023</v>
      </c>
      <c r="O542" s="375">
        <v>43.5</v>
      </c>
      <c r="P542" s="376">
        <v>43.5</v>
      </c>
      <c r="Q542" s="376"/>
      <c r="R542" s="376"/>
      <c r="S542" s="377"/>
      <c r="T542" s="374"/>
      <c r="U542" s="377">
        <v>43.5</v>
      </c>
      <c r="V542" s="378"/>
      <c r="W542" s="370"/>
      <c r="X542" s="377"/>
      <c r="Y542" s="370"/>
      <c r="Z542" s="377"/>
      <c r="AA542" s="370"/>
      <c r="XFD542" s="414"/>
    </row>
    <row r="543" spans="1:27 16384:16384" s="371" customFormat="1" ht="10.5" x14ac:dyDescent="0.2">
      <c r="A543" s="372"/>
      <c r="B543" s="76" t="s">
        <v>354</v>
      </c>
      <c r="C543" s="374"/>
      <c r="D543" s="370">
        <v>4</v>
      </c>
      <c r="E543" s="76" t="s">
        <v>432</v>
      </c>
      <c r="F543" s="374">
        <v>1</v>
      </c>
      <c r="G543" s="375">
        <v>43.6</v>
      </c>
      <c r="H543" s="376"/>
      <c r="I543" s="376">
        <v>43.6</v>
      </c>
      <c r="J543" s="376"/>
      <c r="K543" s="383"/>
      <c r="L543" s="376"/>
      <c r="M543" s="376"/>
      <c r="N543" s="374">
        <v>2023</v>
      </c>
      <c r="O543" s="375">
        <v>43.6</v>
      </c>
      <c r="P543" s="376">
        <v>43.6</v>
      </c>
      <c r="Q543" s="376"/>
      <c r="R543" s="376"/>
      <c r="S543" s="377"/>
      <c r="T543" s="374"/>
      <c r="U543" s="377">
        <v>43.6</v>
      </c>
      <c r="V543" s="378"/>
      <c r="W543" s="370"/>
      <c r="X543" s="377"/>
      <c r="Y543" s="370"/>
      <c r="Z543" s="377"/>
      <c r="AA543" s="370"/>
      <c r="XFD543" s="414"/>
    </row>
    <row r="544" spans="1:27 16384:16384" s="371" customFormat="1" ht="10.5" x14ac:dyDescent="0.2">
      <c r="A544" s="372"/>
      <c r="B544" s="76" t="s">
        <v>354</v>
      </c>
      <c r="C544" s="374"/>
      <c r="D544" s="370">
        <v>5</v>
      </c>
      <c r="E544" s="373"/>
      <c r="F544" s="374"/>
      <c r="G544" s="375">
        <v>57.9</v>
      </c>
      <c r="H544" s="376"/>
      <c r="I544" s="376"/>
      <c r="J544" s="81" t="s">
        <v>795</v>
      </c>
      <c r="K544" s="383"/>
      <c r="L544" s="376"/>
      <c r="M544" s="376"/>
      <c r="N544" s="374">
        <v>2023</v>
      </c>
      <c r="O544" s="375"/>
      <c r="P544" s="376"/>
      <c r="Q544" s="376"/>
      <c r="R544" s="376"/>
      <c r="S544" s="377"/>
      <c r="T544" s="374"/>
      <c r="U544" s="377"/>
      <c r="V544" s="378"/>
      <c r="W544" s="370"/>
      <c r="X544" s="377"/>
      <c r="Y544" s="370"/>
      <c r="Z544" s="377"/>
      <c r="AA544" s="370"/>
      <c r="XFD544" s="414"/>
    </row>
    <row r="545" spans="1:27 16384:16384" s="371" customFormat="1" ht="10.5" x14ac:dyDescent="0.2">
      <c r="A545" s="372"/>
      <c r="B545" s="76" t="s">
        <v>354</v>
      </c>
      <c r="C545" s="374"/>
      <c r="D545" s="370">
        <v>6</v>
      </c>
      <c r="E545" s="76" t="s">
        <v>765</v>
      </c>
      <c r="F545" s="374">
        <v>3</v>
      </c>
      <c r="G545" s="375">
        <v>78.599999999999994</v>
      </c>
      <c r="H545" s="376"/>
      <c r="I545" s="376">
        <v>78.599999999999994</v>
      </c>
      <c r="J545" s="376"/>
      <c r="K545" s="383"/>
      <c r="L545" s="376"/>
      <c r="M545" s="376"/>
      <c r="N545" s="374">
        <v>2023</v>
      </c>
      <c r="O545" s="375">
        <v>78.599999999999994</v>
      </c>
      <c r="P545" s="376"/>
      <c r="Q545" s="376"/>
      <c r="R545" s="376">
        <v>78.599999999999994</v>
      </c>
      <c r="S545" s="377"/>
      <c r="T545" s="374"/>
      <c r="U545" s="377">
        <v>78.599999999999994</v>
      </c>
      <c r="V545" s="378"/>
      <c r="W545" s="370"/>
      <c r="X545" s="377"/>
      <c r="Y545" s="370"/>
      <c r="Z545" s="377"/>
      <c r="AA545" s="370"/>
      <c r="XFD545" s="414"/>
    </row>
    <row r="546" spans="1:27 16384:16384" s="371" customFormat="1" ht="10.5" x14ac:dyDescent="0.2">
      <c r="A546" s="372">
        <v>75</v>
      </c>
      <c r="B546" s="373" t="s">
        <v>354</v>
      </c>
      <c r="C546" s="420">
        <v>5</v>
      </c>
      <c r="D546" s="370">
        <v>1</v>
      </c>
      <c r="E546" s="373" t="s">
        <v>470</v>
      </c>
      <c r="F546" s="374">
        <v>5</v>
      </c>
      <c r="G546" s="375">
        <f t="shared" si="177"/>
        <v>68.400000000000006</v>
      </c>
      <c r="H546" s="376"/>
      <c r="I546" s="376">
        <v>68.400000000000006</v>
      </c>
      <c r="J546" s="376"/>
      <c r="K546" s="383"/>
      <c r="L546" s="376">
        <f t="shared" ref="L546:L571" si="185">G546</f>
        <v>68.400000000000006</v>
      </c>
      <c r="M546" s="376"/>
      <c r="N546" s="374">
        <v>2007</v>
      </c>
      <c r="O546" s="375">
        <f t="shared" si="178"/>
        <v>68.400000000000006</v>
      </c>
      <c r="P546" s="376"/>
      <c r="Q546" s="376">
        <f t="shared" si="184"/>
        <v>68.400000000000006</v>
      </c>
      <c r="R546" s="376"/>
      <c r="S546" s="377"/>
      <c r="T546" s="374">
        <v>1</v>
      </c>
      <c r="U546" s="377">
        <f>G546</f>
        <v>68.400000000000006</v>
      </c>
      <c r="V546" s="378"/>
      <c r="W546" s="370">
        <f>F546</f>
        <v>5</v>
      </c>
      <c r="X546" s="377"/>
      <c r="Y546" s="370"/>
      <c r="Z546" s="377"/>
      <c r="AA546" s="370"/>
      <c r="XFD546" s="414">
        <f t="shared" si="181"/>
        <v>2509.4</v>
      </c>
    </row>
    <row r="547" spans="1:27 16384:16384" s="371" customFormat="1" ht="10.5" x14ac:dyDescent="0.2">
      <c r="A547" s="372">
        <v>76</v>
      </c>
      <c r="B547" s="373" t="s">
        <v>354</v>
      </c>
      <c r="C547" s="374"/>
      <c r="D547" s="370">
        <v>2</v>
      </c>
      <c r="E547" s="373" t="s">
        <v>556</v>
      </c>
      <c r="F547" s="374">
        <v>6</v>
      </c>
      <c r="G547" s="375">
        <f t="shared" si="177"/>
        <v>68.3</v>
      </c>
      <c r="H547" s="376"/>
      <c r="I547" s="376">
        <v>68.3</v>
      </c>
      <c r="J547" s="376"/>
      <c r="K547" s="383"/>
      <c r="L547" s="376">
        <f t="shared" si="185"/>
        <v>68.3</v>
      </c>
      <c r="M547" s="376"/>
      <c r="N547" s="374">
        <v>2007</v>
      </c>
      <c r="O547" s="375">
        <f t="shared" si="178"/>
        <v>68.3</v>
      </c>
      <c r="P547" s="376"/>
      <c r="Q547" s="376">
        <f t="shared" si="184"/>
        <v>68.3</v>
      </c>
      <c r="R547" s="376"/>
      <c r="S547" s="377"/>
      <c r="T547" s="374">
        <v>1</v>
      </c>
      <c r="U547" s="377">
        <f>G547</f>
        <v>68.3</v>
      </c>
      <c r="V547" s="378"/>
      <c r="W547" s="370">
        <f>F547</f>
        <v>6</v>
      </c>
      <c r="X547" s="377"/>
      <c r="Y547" s="370"/>
      <c r="Z547" s="377"/>
      <c r="AA547" s="370"/>
      <c r="XFD547" s="414">
        <f t="shared" si="181"/>
        <v>2507.8000000000006</v>
      </c>
    </row>
    <row r="548" spans="1:27 16384:16384" s="371" customFormat="1" ht="10.5" x14ac:dyDescent="0.2">
      <c r="A548" s="372">
        <v>77</v>
      </c>
      <c r="B548" s="373" t="s">
        <v>354</v>
      </c>
      <c r="C548" s="420">
        <v>6</v>
      </c>
      <c r="D548" s="370">
        <v>1</v>
      </c>
      <c r="E548" s="373" t="s">
        <v>667</v>
      </c>
      <c r="F548" s="374">
        <v>1</v>
      </c>
      <c r="G548" s="375">
        <f t="shared" si="177"/>
        <v>49.2</v>
      </c>
      <c r="H548" s="376"/>
      <c r="I548" s="376">
        <v>49.2</v>
      </c>
      <c r="J548" s="376"/>
      <c r="K548" s="383"/>
      <c r="L548" s="376">
        <f t="shared" si="185"/>
        <v>49.2</v>
      </c>
      <c r="M548" s="376"/>
      <c r="N548" s="374">
        <v>2004</v>
      </c>
      <c r="O548" s="375">
        <f t="shared" si="178"/>
        <v>49.2</v>
      </c>
      <c r="P548" s="376"/>
      <c r="Q548" s="376">
        <f t="shared" si="184"/>
        <v>49.2</v>
      </c>
      <c r="R548" s="376"/>
      <c r="S548" s="377"/>
      <c r="T548" s="374">
        <v>1</v>
      </c>
      <c r="U548" s="377">
        <f>G548</f>
        <v>49.2</v>
      </c>
      <c r="V548" s="378"/>
      <c r="W548" s="370">
        <f>F548</f>
        <v>1</v>
      </c>
      <c r="X548" s="377"/>
      <c r="Y548" s="370"/>
      <c r="Z548" s="377"/>
      <c r="AA548" s="370"/>
      <c r="XFD548" s="414">
        <f t="shared" si="181"/>
        <v>2386.1999999999994</v>
      </c>
    </row>
    <row r="549" spans="1:27 16384:16384" s="371" customFormat="1" ht="10.5" x14ac:dyDescent="0.2">
      <c r="A549" s="372">
        <v>78</v>
      </c>
      <c r="B549" s="373" t="s">
        <v>354</v>
      </c>
      <c r="C549" s="374"/>
      <c r="D549" s="370">
        <v>2</v>
      </c>
      <c r="E549" s="373" t="s">
        <v>341</v>
      </c>
      <c r="F549" s="374">
        <v>3</v>
      </c>
      <c r="G549" s="375">
        <f t="shared" si="177"/>
        <v>69.8</v>
      </c>
      <c r="H549" s="376"/>
      <c r="I549" s="376">
        <v>69.8</v>
      </c>
      <c r="J549" s="376"/>
      <c r="K549" s="383"/>
      <c r="L549" s="376">
        <f t="shared" si="185"/>
        <v>69.8</v>
      </c>
      <c r="M549" s="376"/>
      <c r="N549" s="374">
        <v>2004</v>
      </c>
      <c r="O549" s="375">
        <f t="shared" si="178"/>
        <v>69.8</v>
      </c>
      <c r="P549" s="376"/>
      <c r="Q549" s="376"/>
      <c r="R549" s="376">
        <f>G549</f>
        <v>69.8</v>
      </c>
      <c r="S549" s="377"/>
      <c r="T549" s="374">
        <v>1</v>
      </c>
      <c r="U549" s="377">
        <f>G549</f>
        <v>69.8</v>
      </c>
      <c r="V549" s="378"/>
      <c r="W549" s="370">
        <f>F549</f>
        <v>3</v>
      </c>
      <c r="X549" s="377"/>
      <c r="Y549" s="370"/>
      <c r="Z549" s="377"/>
      <c r="AA549" s="370"/>
      <c r="XFD549" s="414">
        <f t="shared" si="181"/>
        <v>2509.8000000000006</v>
      </c>
    </row>
    <row r="550" spans="1:27 16384:16384" s="371" customFormat="1" ht="10.5" x14ac:dyDescent="0.2">
      <c r="A550" s="372">
        <v>79</v>
      </c>
      <c r="B550" s="373" t="s">
        <v>354</v>
      </c>
      <c r="C550" s="420">
        <v>7</v>
      </c>
      <c r="D550" s="370"/>
      <c r="E550" s="76" t="s">
        <v>776</v>
      </c>
      <c r="F550" s="374">
        <v>2</v>
      </c>
      <c r="G550" s="375">
        <f t="shared" si="177"/>
        <v>39.4</v>
      </c>
      <c r="H550" s="383"/>
      <c r="I550" s="376">
        <v>39.4</v>
      </c>
      <c r="J550" s="376"/>
      <c r="K550" s="383"/>
      <c r="L550" s="376">
        <f t="shared" si="185"/>
        <v>39.4</v>
      </c>
      <c r="M550" s="376"/>
      <c r="N550" s="374">
        <v>2002</v>
      </c>
      <c r="O550" s="375">
        <f t="shared" si="178"/>
        <v>39.4</v>
      </c>
      <c r="P550" s="376"/>
      <c r="Q550" s="376"/>
      <c r="R550" s="376">
        <f>G550</f>
        <v>39.4</v>
      </c>
      <c r="S550" s="377"/>
      <c r="T550" s="374"/>
      <c r="U550" s="377"/>
      <c r="V550" s="378"/>
      <c r="W550" s="370"/>
      <c r="X550" s="377">
        <f t="shared" ref="X550:X551" si="186">G550</f>
        <v>39.4</v>
      </c>
      <c r="Y550" s="370">
        <f t="shared" ref="Y550:Y551" si="187">F550</f>
        <v>2</v>
      </c>
      <c r="Z550" s="377"/>
      <c r="AA550" s="370"/>
      <c r="XFD550" s="414">
        <f t="shared" si="181"/>
        <v>2328.4</v>
      </c>
    </row>
    <row r="551" spans="1:27 16384:16384" s="371" customFormat="1" ht="10.5" x14ac:dyDescent="0.2">
      <c r="A551" s="372">
        <v>80</v>
      </c>
      <c r="B551" s="373" t="s">
        <v>354</v>
      </c>
      <c r="C551" s="420">
        <v>8</v>
      </c>
      <c r="D551" s="370"/>
      <c r="E551" s="373" t="s">
        <v>352</v>
      </c>
      <c r="F551" s="374">
        <v>2</v>
      </c>
      <c r="G551" s="375">
        <f t="shared" si="177"/>
        <v>68</v>
      </c>
      <c r="H551" s="383">
        <v>68</v>
      </c>
      <c r="I551" s="376"/>
      <c r="J551" s="376"/>
      <c r="K551" s="383"/>
      <c r="L551" s="376">
        <f t="shared" si="185"/>
        <v>68</v>
      </c>
      <c r="M551" s="376"/>
      <c r="N551" s="374">
        <v>2000</v>
      </c>
      <c r="O551" s="375">
        <f t="shared" si="178"/>
        <v>68</v>
      </c>
      <c r="P551" s="413"/>
      <c r="Q551" s="376">
        <f>G551</f>
        <v>68</v>
      </c>
      <c r="R551" s="376"/>
      <c r="S551" s="377"/>
      <c r="T551" s="374"/>
      <c r="U551" s="377"/>
      <c r="V551" s="378"/>
      <c r="W551" s="370"/>
      <c r="X551" s="377">
        <f t="shared" si="186"/>
        <v>68</v>
      </c>
      <c r="Y551" s="370">
        <f t="shared" si="187"/>
        <v>2</v>
      </c>
      <c r="Z551" s="377"/>
      <c r="AA551" s="370"/>
      <c r="XFD551" s="414">
        <f t="shared" si="181"/>
        <v>2500</v>
      </c>
    </row>
    <row r="552" spans="1:27 16384:16384" s="371" customFormat="1" ht="10.5" x14ac:dyDescent="0.2">
      <c r="A552" s="372">
        <v>81</v>
      </c>
      <c r="B552" s="373" t="s">
        <v>354</v>
      </c>
      <c r="C552" s="420">
        <v>9</v>
      </c>
      <c r="D552" s="370">
        <v>1</v>
      </c>
      <c r="E552" s="373" t="s">
        <v>537</v>
      </c>
      <c r="F552" s="374">
        <v>4</v>
      </c>
      <c r="G552" s="375">
        <f t="shared" si="177"/>
        <v>61.3</v>
      </c>
      <c r="H552" s="383">
        <v>61.3</v>
      </c>
      <c r="I552" s="376"/>
      <c r="J552" s="376"/>
      <c r="K552" s="383"/>
      <c r="L552" s="376">
        <f t="shared" si="185"/>
        <v>61.3</v>
      </c>
      <c r="M552" s="376"/>
      <c r="N552" s="374">
        <v>2002</v>
      </c>
      <c r="O552" s="375">
        <f t="shared" si="178"/>
        <v>61.3</v>
      </c>
      <c r="P552" s="376"/>
      <c r="Q552" s="376"/>
      <c r="R552" s="376">
        <f t="shared" ref="R552:R557" si="188">G552</f>
        <v>61.3</v>
      </c>
      <c r="S552" s="377"/>
      <c r="T552" s="374">
        <v>1</v>
      </c>
      <c r="U552" s="377">
        <f>G552</f>
        <v>61.3</v>
      </c>
      <c r="V552" s="378"/>
      <c r="W552" s="370">
        <f>F552</f>
        <v>4</v>
      </c>
      <c r="X552" s="377"/>
      <c r="Y552" s="370"/>
      <c r="Z552" s="377"/>
      <c r="AA552" s="370"/>
      <c r="XFD552" s="414">
        <f t="shared" si="181"/>
        <v>2469.8000000000006</v>
      </c>
    </row>
    <row r="553" spans="1:27 16384:16384" s="371" customFormat="1" ht="10.5" x14ac:dyDescent="0.2">
      <c r="A553" s="372">
        <v>82</v>
      </c>
      <c r="B553" s="373" t="s">
        <v>354</v>
      </c>
      <c r="C553" s="374"/>
      <c r="D553" s="370">
        <v>2</v>
      </c>
      <c r="E553" s="373" t="s">
        <v>358</v>
      </c>
      <c r="F553" s="374">
        <v>5</v>
      </c>
      <c r="G553" s="375">
        <f t="shared" si="177"/>
        <v>62.1</v>
      </c>
      <c r="H553" s="383">
        <v>62.1</v>
      </c>
      <c r="I553" s="376"/>
      <c r="J553" s="376"/>
      <c r="K553" s="383"/>
      <c r="L553" s="376">
        <f t="shared" si="185"/>
        <v>62.1</v>
      </c>
      <c r="M553" s="376"/>
      <c r="N553" s="374">
        <v>2002</v>
      </c>
      <c r="O553" s="375">
        <f t="shared" si="178"/>
        <v>62.1</v>
      </c>
      <c r="P553" s="376"/>
      <c r="Q553" s="376"/>
      <c r="R553" s="376">
        <f t="shared" si="188"/>
        <v>62.1</v>
      </c>
      <c r="S553" s="377"/>
      <c r="T553" s="374">
        <v>1</v>
      </c>
      <c r="U553" s="377">
        <f>G553</f>
        <v>62.1</v>
      </c>
      <c r="V553" s="378"/>
      <c r="W553" s="370">
        <f>F553</f>
        <v>5</v>
      </c>
      <c r="X553" s="377"/>
      <c r="Y553" s="370"/>
      <c r="Z553" s="377"/>
      <c r="AA553" s="370"/>
      <c r="XFD553" s="414">
        <f t="shared" si="181"/>
        <v>2469.6</v>
      </c>
    </row>
    <row r="554" spans="1:27 16384:16384" s="371" customFormat="1" ht="10.5" x14ac:dyDescent="0.2">
      <c r="A554" s="372">
        <v>83</v>
      </c>
      <c r="B554" s="373" t="s">
        <v>354</v>
      </c>
      <c r="C554" s="420">
        <v>10</v>
      </c>
      <c r="D554" s="370"/>
      <c r="E554" s="373"/>
      <c r="F554" s="374">
        <v>3</v>
      </c>
      <c r="G554" s="375">
        <f t="shared" si="177"/>
        <v>71</v>
      </c>
      <c r="H554" s="383"/>
      <c r="I554" s="376">
        <v>71</v>
      </c>
      <c r="J554" s="376"/>
      <c r="K554" s="383"/>
      <c r="L554" s="376">
        <f t="shared" si="185"/>
        <v>71</v>
      </c>
      <c r="M554" s="376"/>
      <c r="N554" s="374">
        <v>1948</v>
      </c>
      <c r="O554" s="375">
        <f t="shared" si="178"/>
        <v>71</v>
      </c>
      <c r="P554" s="376"/>
      <c r="Q554" s="376"/>
      <c r="R554" s="376">
        <f t="shared" si="188"/>
        <v>71</v>
      </c>
      <c r="S554" s="377"/>
      <c r="T554" s="374"/>
      <c r="U554" s="377"/>
      <c r="V554" s="378"/>
      <c r="W554" s="370"/>
      <c r="X554" s="377">
        <f>G554</f>
        <v>71</v>
      </c>
      <c r="Y554" s="370">
        <f>F554</f>
        <v>3</v>
      </c>
      <c r="Z554" s="377">
        <v>71</v>
      </c>
      <c r="AA554" s="370"/>
      <c r="XFD554" s="414">
        <f t="shared" si="181"/>
        <v>2544</v>
      </c>
    </row>
    <row r="555" spans="1:27 16384:16384" s="371" customFormat="1" ht="10.5" x14ac:dyDescent="0.2">
      <c r="A555" s="372">
        <v>84</v>
      </c>
      <c r="B555" s="373" t="s">
        <v>354</v>
      </c>
      <c r="C555" s="420">
        <v>11</v>
      </c>
      <c r="D555" s="370">
        <v>1</v>
      </c>
      <c r="E555" s="76" t="s">
        <v>700</v>
      </c>
      <c r="F555" s="374">
        <v>6</v>
      </c>
      <c r="G555" s="375">
        <f t="shared" si="177"/>
        <v>60</v>
      </c>
      <c r="H555" s="383"/>
      <c r="I555" s="376">
        <v>60</v>
      </c>
      <c r="J555" s="376"/>
      <c r="K555" s="417"/>
      <c r="L555" s="376">
        <f t="shared" si="185"/>
        <v>60</v>
      </c>
      <c r="M555" s="376"/>
      <c r="N555" s="374">
        <v>1988</v>
      </c>
      <c r="O555" s="375">
        <f t="shared" si="178"/>
        <v>60</v>
      </c>
      <c r="P555" s="376"/>
      <c r="Q555" s="376"/>
      <c r="R555" s="376">
        <f t="shared" si="188"/>
        <v>60</v>
      </c>
      <c r="S555" s="377"/>
      <c r="T555" s="374">
        <v>1</v>
      </c>
      <c r="U555" s="377">
        <f>G555</f>
        <v>60</v>
      </c>
      <c r="V555" s="378"/>
      <c r="W555" s="370">
        <f>F555</f>
        <v>6</v>
      </c>
      <c r="X555" s="377"/>
      <c r="Y555" s="370"/>
      <c r="Z555" s="377"/>
      <c r="AA555" s="370"/>
      <c r="XFD555" s="414">
        <f t="shared" si="181"/>
        <v>2457</v>
      </c>
    </row>
    <row r="556" spans="1:27 16384:16384" s="371" customFormat="1" ht="10.5" x14ac:dyDescent="0.2">
      <c r="A556" s="372">
        <v>85</v>
      </c>
      <c r="B556" s="373" t="s">
        <v>354</v>
      </c>
      <c r="C556" s="374"/>
      <c r="D556" s="370">
        <v>2</v>
      </c>
      <c r="E556" s="373" t="s">
        <v>360</v>
      </c>
      <c r="F556" s="374">
        <v>4</v>
      </c>
      <c r="G556" s="375">
        <f t="shared" si="177"/>
        <v>60.6</v>
      </c>
      <c r="H556" s="383">
        <v>60.6</v>
      </c>
      <c r="I556" s="376"/>
      <c r="J556" s="376"/>
      <c r="K556" s="383"/>
      <c r="L556" s="376">
        <f t="shared" si="185"/>
        <v>60.6</v>
      </c>
      <c r="M556" s="376"/>
      <c r="N556" s="374">
        <v>1988</v>
      </c>
      <c r="O556" s="375">
        <f t="shared" si="178"/>
        <v>60.6</v>
      </c>
      <c r="P556" s="376"/>
      <c r="Q556" s="376"/>
      <c r="R556" s="376">
        <f t="shared" si="188"/>
        <v>60.6</v>
      </c>
      <c r="S556" s="377"/>
      <c r="T556" s="374">
        <v>1</v>
      </c>
      <c r="U556" s="377">
        <f>G556</f>
        <v>60.6</v>
      </c>
      <c r="V556" s="378">
        <f>H556</f>
        <v>60.6</v>
      </c>
      <c r="W556" s="370">
        <f>F556</f>
        <v>4</v>
      </c>
      <c r="X556" s="377"/>
      <c r="Y556" s="370"/>
      <c r="Z556" s="377"/>
      <c r="AA556" s="370">
        <v>1</v>
      </c>
      <c r="XFD556" s="414">
        <f t="shared" si="181"/>
        <v>2509.1999999999998</v>
      </c>
    </row>
    <row r="557" spans="1:27 16384:16384" s="371" customFormat="1" ht="10.5" x14ac:dyDescent="0.2">
      <c r="A557" s="372">
        <v>86</v>
      </c>
      <c r="B557" s="373" t="s">
        <v>354</v>
      </c>
      <c r="C557" s="420">
        <v>12</v>
      </c>
      <c r="D557" s="370"/>
      <c r="E557" s="373" t="s">
        <v>536</v>
      </c>
      <c r="F557" s="374">
        <v>4</v>
      </c>
      <c r="G557" s="375">
        <f t="shared" si="177"/>
        <v>71.7</v>
      </c>
      <c r="H557" s="383">
        <v>71.7</v>
      </c>
      <c r="I557" s="376"/>
      <c r="J557" s="376"/>
      <c r="K557" s="383"/>
      <c r="L557" s="376">
        <f t="shared" si="185"/>
        <v>71.7</v>
      </c>
      <c r="M557" s="376"/>
      <c r="N557" s="374">
        <v>1993</v>
      </c>
      <c r="O557" s="375">
        <f t="shared" si="178"/>
        <v>71.7</v>
      </c>
      <c r="P557" s="376"/>
      <c r="Q557" s="376"/>
      <c r="R557" s="376">
        <f t="shared" si="188"/>
        <v>71.7</v>
      </c>
      <c r="S557" s="377"/>
      <c r="T557" s="374"/>
      <c r="U557" s="377"/>
      <c r="V557" s="378"/>
      <c r="W557" s="370"/>
      <c r="X557" s="377">
        <f>G557</f>
        <v>71.7</v>
      </c>
      <c r="Y557" s="370">
        <f>F557</f>
        <v>4</v>
      </c>
      <c r="Z557" s="377"/>
      <c r="AA557" s="370"/>
      <c r="XFD557" s="414">
        <f t="shared" si="181"/>
        <v>2529.1999999999994</v>
      </c>
    </row>
    <row r="558" spans="1:27 16384:16384" s="371" customFormat="1" ht="10.5" x14ac:dyDescent="0.2">
      <c r="A558" s="372">
        <v>87</v>
      </c>
      <c r="B558" s="373" t="s">
        <v>354</v>
      </c>
      <c r="C558" s="420">
        <v>13</v>
      </c>
      <c r="D558" s="370">
        <v>1</v>
      </c>
      <c r="E558" s="373" t="s">
        <v>603</v>
      </c>
      <c r="F558" s="374">
        <v>2</v>
      </c>
      <c r="G558" s="375">
        <f t="shared" si="177"/>
        <v>37.299999999999997</v>
      </c>
      <c r="H558" s="424"/>
      <c r="I558" s="376">
        <v>37.299999999999997</v>
      </c>
      <c r="J558" s="376"/>
      <c r="K558" s="383"/>
      <c r="L558" s="376">
        <f t="shared" si="185"/>
        <v>37.299999999999997</v>
      </c>
      <c r="M558" s="376"/>
      <c r="N558" s="425">
        <v>2013</v>
      </c>
      <c r="O558" s="375">
        <f t="shared" si="178"/>
        <v>37.299999999999997</v>
      </c>
      <c r="P558" s="376">
        <f>G558</f>
        <v>37.299999999999997</v>
      </c>
      <c r="Q558" s="376"/>
      <c r="R558" s="376"/>
      <c r="S558" s="377"/>
      <c r="T558" s="374">
        <v>1</v>
      </c>
      <c r="U558" s="377">
        <f t="shared" ref="U558:U567" si="189">G558</f>
        <v>37.299999999999997</v>
      </c>
      <c r="V558" s="378"/>
      <c r="W558" s="370">
        <f t="shared" ref="W558:W567" si="190">F558</f>
        <v>2</v>
      </c>
      <c r="X558" s="377"/>
      <c r="Y558" s="370"/>
      <c r="Z558" s="377"/>
      <c r="AA558" s="370"/>
      <c r="XFD558" s="414">
        <f t="shared" si="181"/>
        <v>2342.8000000000006</v>
      </c>
    </row>
    <row r="559" spans="1:27 16384:16384" s="371" customFormat="1" ht="10.5" x14ac:dyDescent="0.2">
      <c r="A559" s="372">
        <v>88</v>
      </c>
      <c r="B559" s="373" t="s">
        <v>354</v>
      </c>
      <c r="C559" s="374"/>
      <c r="D559" s="370">
        <v>2</v>
      </c>
      <c r="E559" s="373" t="s">
        <v>604</v>
      </c>
      <c r="F559" s="374">
        <v>3</v>
      </c>
      <c r="G559" s="375">
        <f t="shared" si="177"/>
        <v>37.5</v>
      </c>
      <c r="H559" s="424"/>
      <c r="I559" s="376">
        <v>37.5</v>
      </c>
      <c r="J559" s="376"/>
      <c r="K559" s="383"/>
      <c r="L559" s="376">
        <f t="shared" si="185"/>
        <v>37.5</v>
      </c>
      <c r="M559" s="376"/>
      <c r="N559" s="425">
        <v>2013</v>
      </c>
      <c r="O559" s="375">
        <f t="shared" si="178"/>
        <v>37.5</v>
      </c>
      <c r="P559" s="376">
        <f>G559</f>
        <v>37.5</v>
      </c>
      <c r="Q559" s="376"/>
      <c r="R559" s="376"/>
      <c r="S559" s="377"/>
      <c r="T559" s="374">
        <v>1</v>
      </c>
      <c r="U559" s="377">
        <f t="shared" si="189"/>
        <v>37.5</v>
      </c>
      <c r="V559" s="378"/>
      <c r="W559" s="370">
        <f t="shared" si="190"/>
        <v>3</v>
      </c>
      <c r="X559" s="377"/>
      <c r="Y559" s="370"/>
      <c r="Z559" s="377"/>
      <c r="AA559" s="370"/>
      <c r="XFD559" s="414">
        <f t="shared" si="181"/>
        <v>2335</v>
      </c>
    </row>
    <row r="560" spans="1:27 16384:16384" s="371" customFormat="1" ht="10.5" x14ac:dyDescent="0.2">
      <c r="A560" s="372">
        <v>89</v>
      </c>
      <c r="B560" s="373" t="s">
        <v>354</v>
      </c>
      <c r="C560" s="374"/>
      <c r="D560" s="370">
        <v>3</v>
      </c>
      <c r="E560" s="373" t="s">
        <v>654</v>
      </c>
      <c r="F560" s="374">
        <v>3</v>
      </c>
      <c r="G560" s="375">
        <f t="shared" si="177"/>
        <v>54</v>
      </c>
      <c r="H560" s="424"/>
      <c r="I560" s="376"/>
      <c r="J560" s="376">
        <v>54</v>
      </c>
      <c r="K560" s="383"/>
      <c r="L560" s="376">
        <f t="shared" si="185"/>
        <v>54</v>
      </c>
      <c r="M560" s="376"/>
      <c r="N560" s="425">
        <v>2013</v>
      </c>
      <c r="O560" s="375">
        <f t="shared" si="178"/>
        <v>54</v>
      </c>
      <c r="P560" s="376"/>
      <c r="Q560" s="376">
        <f>G560</f>
        <v>54</v>
      </c>
      <c r="R560" s="376"/>
      <c r="S560" s="377"/>
      <c r="T560" s="374">
        <v>1</v>
      </c>
      <c r="U560" s="377">
        <f t="shared" si="189"/>
        <v>54</v>
      </c>
      <c r="V560" s="378"/>
      <c r="W560" s="370">
        <f t="shared" si="190"/>
        <v>3</v>
      </c>
      <c r="X560" s="377"/>
      <c r="Y560" s="370"/>
      <c r="Z560" s="377"/>
      <c r="AA560" s="370"/>
      <c r="XFD560" s="414">
        <f t="shared" si="181"/>
        <v>2436</v>
      </c>
    </row>
    <row r="561" spans="1:27 16384:16384" s="371" customFormat="1" ht="10.5" x14ac:dyDescent="0.2">
      <c r="A561" s="372">
        <v>90</v>
      </c>
      <c r="B561" s="373" t="s">
        <v>354</v>
      </c>
      <c r="C561" s="374"/>
      <c r="D561" s="370">
        <v>4</v>
      </c>
      <c r="E561" s="373" t="s">
        <v>605</v>
      </c>
      <c r="F561" s="374">
        <v>2</v>
      </c>
      <c r="G561" s="375">
        <f t="shared" si="177"/>
        <v>37.4</v>
      </c>
      <c r="H561" s="424"/>
      <c r="I561" s="376">
        <v>37.4</v>
      </c>
      <c r="J561" s="376"/>
      <c r="K561" s="383"/>
      <c r="L561" s="376">
        <f t="shared" si="185"/>
        <v>37.4</v>
      </c>
      <c r="M561" s="376"/>
      <c r="N561" s="425">
        <v>2013</v>
      </c>
      <c r="O561" s="375">
        <f t="shared" si="178"/>
        <v>37.4</v>
      </c>
      <c r="P561" s="376">
        <v>37.4</v>
      </c>
      <c r="Q561" s="376"/>
      <c r="R561" s="376"/>
      <c r="S561" s="377"/>
      <c r="T561" s="374">
        <v>1</v>
      </c>
      <c r="U561" s="377">
        <f t="shared" si="189"/>
        <v>37.4</v>
      </c>
      <c r="V561" s="378"/>
      <c r="W561" s="370">
        <f t="shared" si="190"/>
        <v>2</v>
      </c>
      <c r="X561" s="377"/>
      <c r="Y561" s="370"/>
      <c r="Z561" s="377"/>
      <c r="AA561" s="370"/>
      <c r="XFD561" s="414">
        <f t="shared" si="181"/>
        <v>2336.4</v>
      </c>
    </row>
    <row r="562" spans="1:27 16384:16384" s="371" customFormat="1" ht="10.5" x14ac:dyDescent="0.2">
      <c r="A562" s="372">
        <v>91</v>
      </c>
      <c r="B562" s="373" t="s">
        <v>354</v>
      </c>
      <c r="C562" s="374"/>
      <c r="D562" s="370">
        <v>5</v>
      </c>
      <c r="E562" s="373" t="s">
        <v>546</v>
      </c>
      <c r="F562" s="374">
        <v>5</v>
      </c>
      <c r="G562" s="375">
        <f t="shared" si="177"/>
        <v>73.3</v>
      </c>
      <c r="H562" s="424"/>
      <c r="I562" s="376">
        <v>73.3</v>
      </c>
      <c r="J562" s="376"/>
      <c r="K562" s="383"/>
      <c r="L562" s="376">
        <f t="shared" si="185"/>
        <v>73.3</v>
      </c>
      <c r="M562" s="376"/>
      <c r="N562" s="425">
        <v>2013</v>
      </c>
      <c r="O562" s="375">
        <f t="shared" si="178"/>
        <v>73.3</v>
      </c>
      <c r="P562" s="376"/>
      <c r="Q562" s="376"/>
      <c r="R562" s="376">
        <f t="shared" ref="R562:R568" si="191">G562</f>
        <v>73.3</v>
      </c>
      <c r="S562" s="377"/>
      <c r="T562" s="374">
        <v>1</v>
      </c>
      <c r="U562" s="377">
        <f t="shared" si="189"/>
        <v>73.3</v>
      </c>
      <c r="V562" s="378"/>
      <c r="W562" s="370">
        <f t="shared" si="190"/>
        <v>5</v>
      </c>
      <c r="X562" s="377"/>
      <c r="Y562" s="370"/>
      <c r="Z562" s="377"/>
      <c r="AA562" s="370"/>
      <c r="XFD562" s="414">
        <f t="shared" si="181"/>
        <v>2559.8000000000006</v>
      </c>
    </row>
    <row r="563" spans="1:27 16384:16384" s="371" customFormat="1" ht="10.5" x14ac:dyDescent="0.2">
      <c r="A563" s="372">
        <v>92</v>
      </c>
      <c r="B563" s="373" t="s">
        <v>354</v>
      </c>
      <c r="C563" s="420">
        <v>15</v>
      </c>
      <c r="D563" s="370">
        <v>1</v>
      </c>
      <c r="E563" s="373" t="s">
        <v>606</v>
      </c>
      <c r="F563" s="374">
        <v>1</v>
      </c>
      <c r="G563" s="375">
        <f t="shared" si="177"/>
        <v>37.299999999999997</v>
      </c>
      <c r="H563" s="424"/>
      <c r="I563" s="376">
        <v>37.299999999999997</v>
      </c>
      <c r="J563" s="376"/>
      <c r="K563" s="383"/>
      <c r="L563" s="376">
        <f t="shared" si="185"/>
        <v>37.299999999999997</v>
      </c>
      <c r="M563" s="376"/>
      <c r="N563" s="425">
        <v>2013</v>
      </c>
      <c r="O563" s="375">
        <f t="shared" si="178"/>
        <v>37.299999999999997</v>
      </c>
      <c r="P563" s="376">
        <f>G563</f>
        <v>37.299999999999997</v>
      </c>
      <c r="Q563" s="376"/>
      <c r="R563" s="376"/>
      <c r="S563" s="377"/>
      <c r="T563" s="374">
        <v>1</v>
      </c>
      <c r="U563" s="377">
        <f t="shared" si="189"/>
        <v>37.299999999999997</v>
      </c>
      <c r="V563" s="378"/>
      <c r="W563" s="370">
        <f t="shared" si="190"/>
        <v>1</v>
      </c>
      <c r="X563" s="377"/>
      <c r="Y563" s="370"/>
      <c r="Z563" s="377"/>
      <c r="AA563" s="370"/>
      <c r="XFD563" s="414">
        <f t="shared" si="181"/>
        <v>2347.8000000000006</v>
      </c>
    </row>
    <row r="564" spans="1:27 16384:16384" s="371" customFormat="1" ht="10.5" x14ac:dyDescent="0.2">
      <c r="A564" s="372">
        <v>93</v>
      </c>
      <c r="B564" s="373" t="s">
        <v>354</v>
      </c>
      <c r="C564" s="374"/>
      <c r="D564" s="370">
        <v>2</v>
      </c>
      <c r="E564" s="373" t="s">
        <v>607</v>
      </c>
      <c r="F564" s="374">
        <v>2</v>
      </c>
      <c r="G564" s="375">
        <f t="shared" si="177"/>
        <v>37.5</v>
      </c>
      <c r="H564" s="383">
        <v>37.5</v>
      </c>
      <c r="I564" s="376"/>
      <c r="J564" s="376"/>
      <c r="K564" s="383"/>
      <c r="L564" s="376">
        <f t="shared" si="185"/>
        <v>37.5</v>
      </c>
      <c r="M564" s="376"/>
      <c r="N564" s="425">
        <v>2013</v>
      </c>
      <c r="O564" s="375">
        <f t="shared" si="178"/>
        <v>37.5</v>
      </c>
      <c r="P564" s="376">
        <f>G564</f>
        <v>37.5</v>
      </c>
      <c r="Q564" s="376"/>
      <c r="R564" s="376"/>
      <c r="S564" s="377"/>
      <c r="T564" s="374">
        <v>1</v>
      </c>
      <c r="U564" s="377">
        <f t="shared" si="189"/>
        <v>37.5</v>
      </c>
      <c r="V564" s="378"/>
      <c r="W564" s="370">
        <f t="shared" si="190"/>
        <v>2</v>
      </c>
      <c r="X564" s="377"/>
      <c r="Y564" s="370"/>
      <c r="Z564" s="377"/>
      <c r="AA564" s="370"/>
      <c r="XFD564" s="414">
        <f t="shared" si="181"/>
        <v>2338</v>
      </c>
    </row>
    <row r="565" spans="1:27 16384:16384" s="371" customFormat="1" ht="10.5" x14ac:dyDescent="0.2">
      <c r="A565" s="372">
        <v>94</v>
      </c>
      <c r="B565" s="373" t="s">
        <v>354</v>
      </c>
      <c r="C565" s="374"/>
      <c r="D565" s="370">
        <v>3</v>
      </c>
      <c r="E565" s="373" t="s">
        <v>392</v>
      </c>
      <c r="F565" s="374">
        <v>4</v>
      </c>
      <c r="G565" s="375">
        <f t="shared" si="177"/>
        <v>54</v>
      </c>
      <c r="H565" s="424"/>
      <c r="I565" s="376"/>
      <c r="J565" s="376">
        <v>54</v>
      </c>
      <c r="K565" s="383"/>
      <c r="L565" s="376">
        <f t="shared" si="185"/>
        <v>54</v>
      </c>
      <c r="M565" s="376"/>
      <c r="N565" s="425">
        <v>2013</v>
      </c>
      <c r="O565" s="375">
        <f t="shared" si="178"/>
        <v>54</v>
      </c>
      <c r="P565" s="376"/>
      <c r="Q565" s="376">
        <v>54</v>
      </c>
      <c r="R565" s="376"/>
      <c r="S565" s="377"/>
      <c r="T565" s="374">
        <v>1</v>
      </c>
      <c r="U565" s="377">
        <f t="shared" si="189"/>
        <v>54</v>
      </c>
      <c r="V565" s="378"/>
      <c r="W565" s="370">
        <f t="shared" si="190"/>
        <v>4</v>
      </c>
      <c r="X565" s="377"/>
      <c r="Y565" s="370"/>
      <c r="Z565" s="377"/>
      <c r="AA565" s="370"/>
      <c r="XFD565" s="414">
        <f t="shared" si="181"/>
        <v>2443</v>
      </c>
    </row>
    <row r="566" spans="1:27 16384:16384" s="371" customFormat="1" ht="10.5" x14ac:dyDescent="0.2">
      <c r="A566" s="372">
        <v>95</v>
      </c>
      <c r="B566" s="373" t="s">
        <v>354</v>
      </c>
      <c r="C566" s="374"/>
      <c r="D566" s="370">
        <v>4</v>
      </c>
      <c r="E566" s="373" t="s">
        <v>608</v>
      </c>
      <c r="F566" s="374">
        <v>1</v>
      </c>
      <c r="G566" s="375">
        <f t="shared" si="177"/>
        <v>37.5</v>
      </c>
      <c r="H566" s="424"/>
      <c r="I566" s="376">
        <v>37.5</v>
      </c>
      <c r="J566" s="376"/>
      <c r="K566" s="383"/>
      <c r="L566" s="376">
        <f t="shared" si="185"/>
        <v>37.5</v>
      </c>
      <c r="M566" s="376"/>
      <c r="N566" s="425">
        <v>2013</v>
      </c>
      <c r="O566" s="375">
        <f t="shared" si="178"/>
        <v>37.5</v>
      </c>
      <c r="P566" s="376">
        <v>37.5</v>
      </c>
      <c r="Q566" s="376"/>
      <c r="R566" s="376"/>
      <c r="S566" s="377"/>
      <c r="T566" s="374">
        <v>1</v>
      </c>
      <c r="U566" s="377">
        <f t="shared" si="189"/>
        <v>37.5</v>
      </c>
      <c r="V566" s="378"/>
      <c r="W566" s="370">
        <f t="shared" si="190"/>
        <v>1</v>
      </c>
      <c r="X566" s="377"/>
      <c r="Y566" s="370"/>
      <c r="Z566" s="377"/>
      <c r="AA566" s="370"/>
      <c r="XFD566" s="414">
        <f t="shared" si="181"/>
        <v>2340</v>
      </c>
    </row>
    <row r="567" spans="1:27 16384:16384" s="371" customFormat="1" ht="10.5" x14ac:dyDescent="0.2">
      <c r="A567" s="372">
        <v>96</v>
      </c>
      <c r="B567" s="373" t="s">
        <v>354</v>
      </c>
      <c r="C567" s="374"/>
      <c r="D567" s="370">
        <v>5</v>
      </c>
      <c r="E567" s="373" t="s">
        <v>609</v>
      </c>
      <c r="F567" s="374">
        <v>3</v>
      </c>
      <c r="G567" s="375">
        <f t="shared" si="177"/>
        <v>73.2</v>
      </c>
      <c r="H567" s="449">
        <v>73.2</v>
      </c>
      <c r="I567" s="376"/>
      <c r="J567" s="376"/>
      <c r="K567" s="383"/>
      <c r="L567" s="376">
        <f t="shared" si="185"/>
        <v>73.2</v>
      </c>
      <c r="M567" s="376"/>
      <c r="N567" s="425">
        <v>2013</v>
      </c>
      <c r="O567" s="375">
        <f t="shared" si="178"/>
        <v>73.2</v>
      </c>
      <c r="P567" s="376"/>
      <c r="Q567" s="376"/>
      <c r="R567" s="376">
        <f t="shared" si="191"/>
        <v>73.2</v>
      </c>
      <c r="S567" s="377"/>
      <c r="T567" s="374">
        <v>1</v>
      </c>
      <c r="U567" s="377">
        <f t="shared" si="189"/>
        <v>73.2</v>
      </c>
      <c r="V567" s="378"/>
      <c r="W567" s="370">
        <f t="shared" si="190"/>
        <v>3</v>
      </c>
      <c r="X567" s="377"/>
      <c r="Y567" s="370"/>
      <c r="Z567" s="377"/>
      <c r="AA567" s="370"/>
      <c r="XFD567" s="414">
        <f t="shared" si="181"/>
        <v>2560.1999999999994</v>
      </c>
    </row>
    <row r="568" spans="1:27 16384:16384" s="371" customFormat="1" ht="10.5" x14ac:dyDescent="0.2">
      <c r="A568" s="372">
        <v>97</v>
      </c>
      <c r="B568" s="373" t="s">
        <v>354</v>
      </c>
      <c r="C568" s="420">
        <v>18</v>
      </c>
      <c r="D568" s="370"/>
      <c r="E568" s="373" t="s">
        <v>361</v>
      </c>
      <c r="F568" s="374">
        <v>6</v>
      </c>
      <c r="G568" s="375">
        <f t="shared" si="177"/>
        <v>62.1</v>
      </c>
      <c r="H568" s="383">
        <v>62.1</v>
      </c>
      <c r="I568" s="376"/>
      <c r="J568" s="376"/>
      <c r="K568" s="383"/>
      <c r="L568" s="376">
        <f t="shared" si="185"/>
        <v>62.1</v>
      </c>
      <c r="M568" s="376"/>
      <c r="N568" s="374">
        <v>1959</v>
      </c>
      <c r="O568" s="375">
        <f t="shared" si="178"/>
        <v>62.1</v>
      </c>
      <c r="P568" s="376"/>
      <c r="Q568" s="376"/>
      <c r="R568" s="376">
        <f t="shared" si="191"/>
        <v>62.1</v>
      </c>
      <c r="S568" s="377"/>
      <c r="T568" s="374"/>
      <c r="U568" s="377"/>
      <c r="V568" s="378"/>
      <c r="W568" s="370"/>
      <c r="X568" s="377">
        <f t="shared" ref="X568:X572" si="192">G568</f>
        <v>62.1</v>
      </c>
      <c r="Y568" s="370">
        <f t="shared" ref="Y568:Y572" si="193">F568</f>
        <v>6</v>
      </c>
      <c r="Z568" s="377"/>
      <c r="AA568" s="370"/>
      <c r="XFD568" s="414">
        <f t="shared" ref="XFD568:XFD598" si="194">SUM(A568:XFC568)</f>
        <v>2458.6</v>
      </c>
    </row>
    <row r="569" spans="1:27 16384:16384" s="371" customFormat="1" ht="10.5" x14ac:dyDescent="0.2">
      <c r="A569" s="372">
        <v>99</v>
      </c>
      <c r="B569" s="373" t="s">
        <v>362</v>
      </c>
      <c r="C569" s="420">
        <v>5</v>
      </c>
      <c r="D569" s="370"/>
      <c r="E569" s="373"/>
      <c r="F569" s="374">
        <v>3</v>
      </c>
      <c r="G569" s="375">
        <f t="shared" si="177"/>
        <v>23.5</v>
      </c>
      <c r="H569" s="383"/>
      <c r="I569" s="376">
        <v>23.5</v>
      </c>
      <c r="J569" s="376"/>
      <c r="K569" s="383"/>
      <c r="L569" s="376">
        <f t="shared" si="185"/>
        <v>23.5</v>
      </c>
      <c r="M569" s="376"/>
      <c r="N569" s="374"/>
      <c r="O569" s="375">
        <f t="shared" si="178"/>
        <v>23.5</v>
      </c>
      <c r="P569" s="376">
        <f>G569</f>
        <v>23.5</v>
      </c>
      <c r="Q569" s="376"/>
      <c r="R569" s="376"/>
      <c r="S569" s="377"/>
      <c r="T569" s="374"/>
      <c r="U569" s="377"/>
      <c r="V569" s="378"/>
      <c r="W569" s="370"/>
      <c r="X569" s="377">
        <f t="shared" si="192"/>
        <v>23.5</v>
      </c>
      <c r="Y569" s="370">
        <f t="shared" si="193"/>
        <v>3</v>
      </c>
      <c r="Z569" s="377"/>
      <c r="AA569" s="370"/>
      <c r="XFD569" s="414">
        <f t="shared" si="194"/>
        <v>251</v>
      </c>
    </row>
    <row r="570" spans="1:27 16384:16384" s="371" customFormat="1" ht="10.5" x14ac:dyDescent="0.2">
      <c r="A570" s="372">
        <v>100</v>
      </c>
      <c r="B570" s="373" t="s">
        <v>362</v>
      </c>
      <c r="C570" s="420">
        <v>7</v>
      </c>
      <c r="D570" s="370"/>
      <c r="E570" s="373" t="s">
        <v>363</v>
      </c>
      <c r="F570" s="374">
        <v>2</v>
      </c>
      <c r="G570" s="375">
        <f t="shared" si="177"/>
        <v>81.3</v>
      </c>
      <c r="H570" s="383">
        <v>81.3</v>
      </c>
      <c r="I570" s="376"/>
      <c r="J570" s="376"/>
      <c r="K570" s="383"/>
      <c r="L570" s="376">
        <f t="shared" si="185"/>
        <v>81.3</v>
      </c>
      <c r="M570" s="376"/>
      <c r="N570" s="374">
        <v>1983</v>
      </c>
      <c r="O570" s="375">
        <f t="shared" si="178"/>
        <v>81.3</v>
      </c>
      <c r="P570" s="376"/>
      <c r="Q570" s="376"/>
      <c r="R570" s="376">
        <f>G570</f>
        <v>81.3</v>
      </c>
      <c r="S570" s="376"/>
      <c r="T570" s="370"/>
      <c r="U570" s="377"/>
      <c r="V570" s="378"/>
      <c r="W570" s="370"/>
      <c r="X570" s="377">
        <f t="shared" si="192"/>
        <v>81.3</v>
      </c>
      <c r="Y570" s="370">
        <f t="shared" si="193"/>
        <v>2</v>
      </c>
      <c r="Z570" s="377"/>
      <c r="AA570" s="370"/>
      <c r="XFD570" s="414">
        <f t="shared" si="194"/>
        <v>2581.8000000000006</v>
      </c>
    </row>
    <row r="571" spans="1:27 16384:16384" s="371" customFormat="1" ht="10.5" x14ac:dyDescent="0.2">
      <c r="A571" s="372">
        <v>101</v>
      </c>
      <c r="B571" s="373" t="s">
        <v>362</v>
      </c>
      <c r="C571" s="420">
        <v>9</v>
      </c>
      <c r="D571" s="370"/>
      <c r="E571" s="373" t="s">
        <v>531</v>
      </c>
      <c r="F571" s="374">
        <v>5</v>
      </c>
      <c r="G571" s="375">
        <f t="shared" si="177"/>
        <v>78.400000000000006</v>
      </c>
      <c r="H571" s="383">
        <v>78.400000000000006</v>
      </c>
      <c r="I571" s="376"/>
      <c r="J571" s="376"/>
      <c r="K571" s="383"/>
      <c r="L571" s="376">
        <f t="shared" si="185"/>
        <v>78.400000000000006</v>
      </c>
      <c r="M571" s="376"/>
      <c r="N571" s="374">
        <v>1983</v>
      </c>
      <c r="O571" s="375">
        <f t="shared" si="178"/>
        <v>78.400000000000006</v>
      </c>
      <c r="P571" s="376"/>
      <c r="Q571" s="376"/>
      <c r="R571" s="376">
        <f>G571</f>
        <v>78.400000000000006</v>
      </c>
      <c r="S571" s="376"/>
      <c r="T571" s="370"/>
      <c r="U571" s="377"/>
      <c r="V571" s="378"/>
      <c r="W571" s="370"/>
      <c r="X571" s="377">
        <f t="shared" si="192"/>
        <v>78.400000000000006</v>
      </c>
      <c r="Y571" s="370">
        <f t="shared" si="193"/>
        <v>5</v>
      </c>
      <c r="Z571" s="377"/>
      <c r="AA571" s="370"/>
      <c r="XFD571" s="414">
        <f t="shared" si="194"/>
        <v>2573.4</v>
      </c>
    </row>
    <row r="572" spans="1:27 16384:16384" s="371" customFormat="1" ht="10.5" x14ac:dyDescent="0.2">
      <c r="A572" s="372">
        <v>102</v>
      </c>
      <c r="B572" s="373" t="s">
        <v>362</v>
      </c>
      <c r="C572" s="420">
        <v>11</v>
      </c>
      <c r="D572" s="370"/>
      <c r="E572" s="373" t="s">
        <v>365</v>
      </c>
      <c r="F572" s="374">
        <v>1</v>
      </c>
      <c r="G572" s="375">
        <f t="shared" si="177"/>
        <v>17.3</v>
      </c>
      <c r="H572" s="383">
        <v>17.3</v>
      </c>
      <c r="I572" s="376"/>
      <c r="J572" s="376"/>
      <c r="K572" s="383"/>
      <c r="L572" s="376"/>
      <c r="M572" s="376">
        <f>G572</f>
        <v>17.3</v>
      </c>
      <c r="N572" s="374">
        <v>1980</v>
      </c>
      <c r="O572" s="375">
        <f t="shared" si="178"/>
        <v>17.3</v>
      </c>
      <c r="P572" s="376">
        <f>G572</f>
        <v>17.3</v>
      </c>
      <c r="Q572" s="376"/>
      <c r="R572" s="376"/>
      <c r="S572" s="376"/>
      <c r="T572" s="370"/>
      <c r="U572" s="377"/>
      <c r="V572" s="378"/>
      <c r="W572" s="370"/>
      <c r="X572" s="377">
        <f t="shared" si="192"/>
        <v>17.3</v>
      </c>
      <c r="Y572" s="370">
        <f t="shared" si="193"/>
        <v>1</v>
      </c>
      <c r="Z572" s="377"/>
      <c r="AA572" s="370"/>
      <c r="XFD572" s="414">
        <f t="shared" si="194"/>
        <v>2198.8000000000006</v>
      </c>
    </row>
    <row r="573" spans="1:27 16384:16384" s="371" customFormat="1" ht="10.5" x14ac:dyDescent="0.2">
      <c r="A573" s="372">
        <v>103</v>
      </c>
      <c r="B573" s="373" t="s">
        <v>362</v>
      </c>
      <c r="C573" s="420">
        <v>13</v>
      </c>
      <c r="D573" s="370">
        <v>1</v>
      </c>
      <c r="E573" s="373" t="s">
        <v>366</v>
      </c>
      <c r="F573" s="374">
        <v>4</v>
      </c>
      <c r="G573" s="375">
        <f t="shared" si="177"/>
        <v>61.8</v>
      </c>
      <c r="H573" s="383">
        <v>61.8</v>
      </c>
      <c r="I573" s="376"/>
      <c r="J573" s="376"/>
      <c r="K573" s="383"/>
      <c r="L573" s="376">
        <f t="shared" ref="L573:L636" si="195">G573</f>
        <v>61.8</v>
      </c>
      <c r="M573" s="376"/>
      <c r="N573" s="374">
        <v>1985</v>
      </c>
      <c r="O573" s="375">
        <f t="shared" si="178"/>
        <v>61.8</v>
      </c>
      <c r="P573" s="376"/>
      <c r="Q573" s="376"/>
      <c r="R573" s="376">
        <f>G573</f>
        <v>61.8</v>
      </c>
      <c r="S573" s="377"/>
      <c r="T573" s="374">
        <v>1</v>
      </c>
      <c r="U573" s="377">
        <f t="shared" ref="U573:V588" si="196">G573</f>
        <v>61.8</v>
      </c>
      <c r="V573" s="378"/>
      <c r="W573" s="370">
        <f t="shared" ref="W573:W587" si="197">F573</f>
        <v>4</v>
      </c>
      <c r="X573" s="377"/>
      <c r="Y573" s="370"/>
      <c r="Z573" s="377"/>
      <c r="AA573" s="370"/>
      <c r="XFD573" s="414">
        <f t="shared" si="194"/>
        <v>2481.8000000000006</v>
      </c>
    </row>
    <row r="574" spans="1:27 16384:16384" s="371" customFormat="1" ht="10.5" x14ac:dyDescent="0.2">
      <c r="A574" s="372">
        <v>104</v>
      </c>
      <c r="B574" s="373" t="s">
        <v>362</v>
      </c>
      <c r="C574" s="374"/>
      <c r="D574" s="370">
        <v>2</v>
      </c>
      <c r="E574" s="373" t="s">
        <v>446</v>
      </c>
      <c r="F574" s="374">
        <v>1</v>
      </c>
      <c r="G574" s="375">
        <f t="shared" si="177"/>
        <v>59</v>
      </c>
      <c r="H574" s="383">
        <v>59</v>
      </c>
      <c r="I574" s="376"/>
      <c r="J574" s="376"/>
      <c r="K574" s="383"/>
      <c r="L574" s="376">
        <f t="shared" si="195"/>
        <v>59</v>
      </c>
      <c r="M574" s="376"/>
      <c r="N574" s="374">
        <v>1985</v>
      </c>
      <c r="O574" s="375">
        <f t="shared" si="178"/>
        <v>59</v>
      </c>
      <c r="P574" s="376"/>
      <c r="Q574" s="376"/>
      <c r="R574" s="376">
        <f>G574</f>
        <v>59</v>
      </c>
      <c r="S574" s="377"/>
      <c r="T574" s="374">
        <v>1</v>
      </c>
      <c r="U574" s="377">
        <f t="shared" si="196"/>
        <v>59</v>
      </c>
      <c r="V574" s="378">
        <f t="shared" si="196"/>
        <v>59</v>
      </c>
      <c r="W574" s="370">
        <f t="shared" si="197"/>
        <v>1</v>
      </c>
      <c r="X574" s="377"/>
      <c r="Y574" s="370"/>
      <c r="Z574" s="377"/>
      <c r="AA574" s="370">
        <v>1</v>
      </c>
      <c r="XFD574" s="414">
        <f t="shared" si="194"/>
        <v>2508</v>
      </c>
    </row>
    <row r="575" spans="1:27 16384:16384" s="371" customFormat="1" ht="10.5" x14ac:dyDescent="0.2">
      <c r="A575" s="372">
        <v>105</v>
      </c>
      <c r="B575" s="373" t="s">
        <v>362</v>
      </c>
      <c r="C575" s="420">
        <v>15</v>
      </c>
      <c r="D575" s="370">
        <v>1</v>
      </c>
      <c r="E575" s="373" t="s">
        <v>367</v>
      </c>
      <c r="F575" s="374">
        <v>2</v>
      </c>
      <c r="G575" s="375">
        <f t="shared" si="177"/>
        <v>63.3</v>
      </c>
      <c r="H575" s="376">
        <v>63.3</v>
      </c>
      <c r="I575" s="376"/>
      <c r="J575" s="376"/>
      <c r="K575" s="383"/>
      <c r="L575" s="376">
        <f t="shared" si="195"/>
        <v>63.3</v>
      </c>
      <c r="M575" s="376"/>
      <c r="N575" s="374">
        <v>1985</v>
      </c>
      <c r="O575" s="375">
        <f t="shared" si="178"/>
        <v>63.3</v>
      </c>
      <c r="P575" s="376"/>
      <c r="Q575" s="376"/>
      <c r="R575" s="376">
        <f>G575</f>
        <v>63.3</v>
      </c>
      <c r="S575" s="377"/>
      <c r="T575" s="374">
        <v>1</v>
      </c>
      <c r="U575" s="377">
        <f t="shared" si="196"/>
        <v>63.3</v>
      </c>
      <c r="V575" s="378">
        <f t="shared" si="196"/>
        <v>63.3</v>
      </c>
      <c r="W575" s="370">
        <f t="shared" si="197"/>
        <v>2</v>
      </c>
      <c r="X575" s="377"/>
      <c r="Y575" s="370"/>
      <c r="Z575" s="377"/>
      <c r="AA575" s="370">
        <v>1</v>
      </c>
      <c r="XFD575" s="414">
        <f t="shared" si="194"/>
        <v>2555.1000000000008</v>
      </c>
    </row>
    <row r="576" spans="1:27 16384:16384" s="371" customFormat="1" ht="10.5" x14ac:dyDescent="0.2">
      <c r="A576" s="372">
        <v>106</v>
      </c>
      <c r="B576" s="373" t="s">
        <v>362</v>
      </c>
      <c r="C576" s="392"/>
      <c r="D576" s="370">
        <v>2</v>
      </c>
      <c r="E576" s="373" t="s">
        <v>368</v>
      </c>
      <c r="F576" s="374">
        <v>3</v>
      </c>
      <c r="G576" s="375">
        <f t="shared" si="177"/>
        <v>63</v>
      </c>
      <c r="H576" s="426"/>
      <c r="I576" s="376">
        <v>63</v>
      </c>
      <c r="J576" s="376"/>
      <c r="K576" s="383"/>
      <c r="L576" s="376">
        <f t="shared" si="195"/>
        <v>63</v>
      </c>
      <c r="M576" s="376"/>
      <c r="N576" s="374">
        <v>1985</v>
      </c>
      <c r="O576" s="375">
        <f t="shared" si="178"/>
        <v>63</v>
      </c>
      <c r="P576" s="376"/>
      <c r="Q576" s="376"/>
      <c r="R576" s="376">
        <v>63</v>
      </c>
      <c r="S576" s="377"/>
      <c r="T576" s="374">
        <v>1</v>
      </c>
      <c r="U576" s="377">
        <f t="shared" si="196"/>
        <v>63</v>
      </c>
      <c r="V576" s="427"/>
      <c r="W576" s="370">
        <f t="shared" si="197"/>
        <v>3</v>
      </c>
      <c r="X576" s="377"/>
      <c r="Y576" s="370"/>
      <c r="Z576" s="377"/>
      <c r="AA576" s="370"/>
      <c r="XFD576" s="414">
        <f t="shared" si="194"/>
        <v>2478</v>
      </c>
    </row>
    <row r="577" spans="1:27 16384:16384" s="371" customFormat="1" ht="10.5" x14ac:dyDescent="0.2">
      <c r="A577" s="372">
        <v>107</v>
      </c>
      <c r="B577" s="373" t="s">
        <v>362</v>
      </c>
      <c r="C577" s="420">
        <v>17</v>
      </c>
      <c r="D577" s="370">
        <v>1</v>
      </c>
      <c r="E577" s="373" t="s">
        <v>369</v>
      </c>
      <c r="F577" s="374">
        <v>2</v>
      </c>
      <c r="G577" s="375">
        <f t="shared" si="177"/>
        <v>61.5</v>
      </c>
      <c r="H577" s="376">
        <v>61.5</v>
      </c>
      <c r="I577" s="376"/>
      <c r="J577" s="376"/>
      <c r="K577" s="383"/>
      <c r="L577" s="376">
        <f t="shared" si="195"/>
        <v>61.5</v>
      </c>
      <c r="M577" s="376"/>
      <c r="N577" s="374">
        <v>1985</v>
      </c>
      <c r="O577" s="375">
        <f t="shared" si="178"/>
        <v>61.5</v>
      </c>
      <c r="P577" s="376"/>
      <c r="Q577" s="376">
        <f t="shared" ref="Q577:Q582" si="198">G577</f>
        <v>61.5</v>
      </c>
      <c r="R577" s="376"/>
      <c r="S577" s="377"/>
      <c r="T577" s="374">
        <v>1</v>
      </c>
      <c r="U577" s="377">
        <f t="shared" si="196"/>
        <v>61.5</v>
      </c>
      <c r="V577" s="378">
        <f t="shared" si="196"/>
        <v>61.5</v>
      </c>
      <c r="W577" s="370">
        <f t="shared" si="197"/>
        <v>2</v>
      </c>
      <c r="X577" s="377"/>
      <c r="Y577" s="370"/>
      <c r="Z577" s="377"/>
      <c r="AA577" s="370">
        <v>1</v>
      </c>
      <c r="XFD577" s="414">
        <f t="shared" si="194"/>
        <v>2546.5</v>
      </c>
    </row>
    <row r="578" spans="1:27 16384:16384" s="371" customFormat="1" ht="10.5" x14ac:dyDescent="0.2">
      <c r="A578" s="372">
        <v>108</v>
      </c>
      <c r="B578" s="373" t="s">
        <v>362</v>
      </c>
      <c r="C578" s="374"/>
      <c r="D578" s="370">
        <v>2</v>
      </c>
      <c r="E578" s="373" t="s">
        <v>447</v>
      </c>
      <c r="F578" s="374">
        <v>3</v>
      </c>
      <c r="G578" s="375">
        <f t="shared" si="177"/>
        <v>60.6</v>
      </c>
      <c r="H578" s="383">
        <v>60.6</v>
      </c>
      <c r="I578" s="376"/>
      <c r="J578" s="376"/>
      <c r="K578" s="383"/>
      <c r="L578" s="376">
        <f t="shared" si="195"/>
        <v>60.6</v>
      </c>
      <c r="M578" s="376"/>
      <c r="N578" s="374">
        <v>1985</v>
      </c>
      <c r="O578" s="375">
        <f t="shared" si="178"/>
        <v>60.6</v>
      </c>
      <c r="P578" s="376"/>
      <c r="Q578" s="376">
        <f t="shared" si="198"/>
        <v>60.6</v>
      </c>
      <c r="R578" s="376"/>
      <c r="S578" s="377"/>
      <c r="T578" s="374">
        <v>1</v>
      </c>
      <c r="U578" s="377">
        <f t="shared" si="196"/>
        <v>60.6</v>
      </c>
      <c r="V578" s="378">
        <f t="shared" si="196"/>
        <v>60.6</v>
      </c>
      <c r="W578" s="370">
        <f t="shared" si="197"/>
        <v>3</v>
      </c>
      <c r="X578" s="377"/>
      <c r="Y578" s="370"/>
      <c r="Z578" s="377"/>
      <c r="AA578" s="370">
        <v>1</v>
      </c>
      <c r="XFD578" s="414">
        <f t="shared" si="194"/>
        <v>2527.1999999999998</v>
      </c>
    </row>
    <row r="579" spans="1:27 16384:16384" s="371" customFormat="1" ht="10.5" x14ac:dyDescent="0.2">
      <c r="A579" s="372">
        <v>109</v>
      </c>
      <c r="B579" s="373" t="s">
        <v>362</v>
      </c>
      <c r="C579" s="420">
        <v>19</v>
      </c>
      <c r="D579" s="370">
        <v>1</v>
      </c>
      <c r="E579" s="76" t="s">
        <v>770</v>
      </c>
      <c r="F579" s="374"/>
      <c r="G579" s="375">
        <f t="shared" si="177"/>
        <v>62.2</v>
      </c>
      <c r="H579" s="383">
        <v>62.2</v>
      </c>
      <c r="I579" s="376"/>
      <c r="J579" s="376"/>
      <c r="K579" s="383"/>
      <c r="L579" s="376">
        <f t="shared" si="195"/>
        <v>62.2</v>
      </c>
      <c r="M579" s="376"/>
      <c r="N579" s="374">
        <v>1984</v>
      </c>
      <c r="O579" s="375">
        <f t="shared" si="178"/>
        <v>62.2</v>
      </c>
      <c r="P579" s="376"/>
      <c r="Q579" s="376">
        <f t="shared" si="198"/>
        <v>62.2</v>
      </c>
      <c r="R579" s="376"/>
      <c r="S579" s="377"/>
      <c r="T579" s="374">
        <v>1</v>
      </c>
      <c r="U579" s="377">
        <f t="shared" si="196"/>
        <v>62.2</v>
      </c>
      <c r="V579" s="378">
        <f t="shared" si="196"/>
        <v>62.2</v>
      </c>
      <c r="W579" s="370">
        <f t="shared" si="197"/>
        <v>0</v>
      </c>
      <c r="X579" s="377"/>
      <c r="Y579" s="370"/>
      <c r="Z579" s="377"/>
      <c r="AA579" s="370">
        <v>1</v>
      </c>
      <c r="XFD579" s="414">
        <f t="shared" si="194"/>
        <v>2550.3999999999992</v>
      </c>
    </row>
    <row r="580" spans="1:27 16384:16384" s="371" customFormat="1" ht="10.5" x14ac:dyDescent="0.2">
      <c r="A580" s="372">
        <v>110</v>
      </c>
      <c r="B580" s="373" t="s">
        <v>362</v>
      </c>
      <c r="C580" s="374"/>
      <c r="D580" s="370">
        <v>2</v>
      </c>
      <c r="E580" s="373" t="s">
        <v>371</v>
      </c>
      <c r="F580" s="374">
        <v>3</v>
      </c>
      <c r="G580" s="375">
        <f t="shared" si="177"/>
        <v>62</v>
      </c>
      <c r="H580" s="383">
        <v>62</v>
      </c>
      <c r="I580" s="376"/>
      <c r="J580" s="376"/>
      <c r="K580" s="383"/>
      <c r="L580" s="376">
        <f t="shared" si="195"/>
        <v>62</v>
      </c>
      <c r="M580" s="376"/>
      <c r="N580" s="374">
        <v>1984</v>
      </c>
      <c r="O580" s="375">
        <f t="shared" si="178"/>
        <v>62</v>
      </c>
      <c r="P580" s="376"/>
      <c r="Q580" s="376">
        <f t="shared" si="198"/>
        <v>62</v>
      </c>
      <c r="R580" s="376"/>
      <c r="S580" s="377"/>
      <c r="T580" s="374">
        <v>1</v>
      </c>
      <c r="U580" s="377">
        <f t="shared" si="196"/>
        <v>62</v>
      </c>
      <c r="V580" s="378">
        <f t="shared" si="196"/>
        <v>62</v>
      </c>
      <c r="W580" s="370">
        <f t="shared" si="197"/>
        <v>3</v>
      </c>
      <c r="X580" s="377"/>
      <c r="Y580" s="370"/>
      <c r="Z580" s="377"/>
      <c r="AA580" s="370">
        <v>1</v>
      </c>
      <c r="XFD580" s="414">
        <f t="shared" si="194"/>
        <v>2538</v>
      </c>
    </row>
    <row r="581" spans="1:27 16384:16384" s="371" customFormat="1" ht="10.5" x14ac:dyDescent="0.2">
      <c r="A581" s="372">
        <v>111</v>
      </c>
      <c r="B581" s="373" t="s">
        <v>362</v>
      </c>
      <c r="C581" s="420">
        <v>21</v>
      </c>
      <c r="D581" s="370">
        <v>1</v>
      </c>
      <c r="E581" s="373"/>
      <c r="F581" s="374"/>
      <c r="G581" s="375">
        <f t="shared" si="177"/>
        <v>61</v>
      </c>
      <c r="H581" s="383"/>
      <c r="I581" s="376">
        <v>61</v>
      </c>
      <c r="J581" s="376"/>
      <c r="K581" s="383"/>
      <c r="L581" s="376">
        <f t="shared" si="195"/>
        <v>61</v>
      </c>
      <c r="M581" s="376"/>
      <c r="N581" s="374">
        <v>1985</v>
      </c>
      <c r="O581" s="375">
        <f t="shared" si="178"/>
        <v>61</v>
      </c>
      <c r="P581" s="376"/>
      <c r="Q581" s="376">
        <f t="shared" si="198"/>
        <v>61</v>
      </c>
      <c r="R581" s="376"/>
      <c r="S581" s="377"/>
      <c r="T581" s="374">
        <v>1</v>
      </c>
      <c r="U581" s="377">
        <f t="shared" si="196"/>
        <v>61</v>
      </c>
      <c r="V581" s="378"/>
      <c r="W581" s="370">
        <f t="shared" si="197"/>
        <v>0</v>
      </c>
      <c r="X581" s="377"/>
      <c r="Y581" s="370"/>
      <c r="Z581" s="377"/>
      <c r="AA581" s="370"/>
      <c r="XFD581" s="414">
        <f t="shared" si="194"/>
        <v>2485</v>
      </c>
    </row>
    <row r="582" spans="1:27 16384:16384" s="371" customFormat="1" ht="10.5" x14ac:dyDescent="0.2">
      <c r="A582" s="372">
        <v>112</v>
      </c>
      <c r="B582" s="373" t="s">
        <v>362</v>
      </c>
      <c r="C582" s="374"/>
      <c r="D582" s="370">
        <v>2</v>
      </c>
      <c r="E582" s="373" t="s">
        <v>373</v>
      </c>
      <c r="F582" s="374">
        <v>3</v>
      </c>
      <c r="G582" s="375">
        <f t="shared" si="177"/>
        <v>60.1</v>
      </c>
      <c r="H582" s="383">
        <v>60.1</v>
      </c>
      <c r="I582" s="376"/>
      <c r="J582" s="376"/>
      <c r="K582" s="383"/>
      <c r="L582" s="376">
        <f t="shared" si="195"/>
        <v>60.1</v>
      </c>
      <c r="M582" s="376"/>
      <c r="N582" s="374">
        <v>1985</v>
      </c>
      <c r="O582" s="375">
        <f t="shared" si="178"/>
        <v>60.1</v>
      </c>
      <c r="P582" s="376"/>
      <c r="Q582" s="376">
        <f t="shared" si="198"/>
        <v>60.1</v>
      </c>
      <c r="R582" s="376"/>
      <c r="S582" s="377"/>
      <c r="T582" s="374">
        <v>1</v>
      </c>
      <c r="U582" s="377">
        <f t="shared" si="196"/>
        <v>60.1</v>
      </c>
      <c r="V582" s="378">
        <f t="shared" si="196"/>
        <v>60.1</v>
      </c>
      <c r="W582" s="370">
        <f t="shared" si="197"/>
        <v>3</v>
      </c>
      <c r="X582" s="377"/>
      <c r="Y582" s="370"/>
      <c r="Z582" s="377"/>
      <c r="AA582" s="370">
        <v>1</v>
      </c>
      <c r="XFD582" s="414">
        <f t="shared" si="194"/>
        <v>2527.6999999999998</v>
      </c>
    </row>
    <row r="583" spans="1:27 16384:16384" s="371" customFormat="1" ht="10.5" x14ac:dyDescent="0.2">
      <c r="A583" s="372">
        <v>113</v>
      </c>
      <c r="B583" s="373" t="s">
        <v>362</v>
      </c>
      <c r="C583" s="420">
        <v>23</v>
      </c>
      <c r="D583" s="370">
        <v>1</v>
      </c>
      <c r="E583" s="373" t="s">
        <v>563</v>
      </c>
      <c r="F583" s="374">
        <v>3</v>
      </c>
      <c r="G583" s="375">
        <f t="shared" si="177"/>
        <v>62.2</v>
      </c>
      <c r="H583" s="383">
        <v>62.2</v>
      </c>
      <c r="I583" s="376"/>
      <c r="J583" s="376"/>
      <c r="K583" s="383"/>
      <c r="L583" s="376">
        <f t="shared" si="195"/>
        <v>62.2</v>
      </c>
      <c r="M583" s="376"/>
      <c r="N583" s="374">
        <v>1985</v>
      </c>
      <c r="O583" s="375">
        <f t="shared" si="178"/>
        <v>62.2</v>
      </c>
      <c r="P583" s="376"/>
      <c r="Q583" s="376"/>
      <c r="R583" s="376">
        <f>G583</f>
        <v>62.2</v>
      </c>
      <c r="S583" s="377"/>
      <c r="T583" s="374">
        <v>1</v>
      </c>
      <c r="U583" s="377">
        <f t="shared" si="196"/>
        <v>62.2</v>
      </c>
      <c r="V583" s="378">
        <f t="shared" si="196"/>
        <v>62.2</v>
      </c>
      <c r="W583" s="370">
        <f t="shared" si="197"/>
        <v>3</v>
      </c>
      <c r="X583" s="377"/>
      <c r="Y583" s="370"/>
      <c r="Z583" s="377"/>
      <c r="AA583" s="370">
        <v>1</v>
      </c>
      <c r="XFD583" s="414">
        <f t="shared" si="194"/>
        <v>2565.3999999999992</v>
      </c>
    </row>
    <row r="584" spans="1:27 16384:16384" s="371" customFormat="1" ht="10.5" x14ac:dyDescent="0.2">
      <c r="A584" s="372">
        <v>114</v>
      </c>
      <c r="B584" s="373" t="s">
        <v>362</v>
      </c>
      <c r="C584" s="374"/>
      <c r="D584" s="370">
        <v>2</v>
      </c>
      <c r="E584" s="373" t="s">
        <v>448</v>
      </c>
      <c r="F584" s="374">
        <v>0</v>
      </c>
      <c r="G584" s="375">
        <f t="shared" si="177"/>
        <v>63.1</v>
      </c>
      <c r="H584" s="376">
        <v>63.1</v>
      </c>
      <c r="I584" s="376"/>
      <c r="J584" s="376"/>
      <c r="K584" s="383"/>
      <c r="L584" s="376">
        <f t="shared" si="195"/>
        <v>63.1</v>
      </c>
      <c r="M584" s="376"/>
      <c r="N584" s="374">
        <v>1985</v>
      </c>
      <c r="O584" s="375">
        <f t="shared" si="178"/>
        <v>63.1</v>
      </c>
      <c r="P584" s="376"/>
      <c r="Q584" s="376"/>
      <c r="R584" s="376">
        <f>G584</f>
        <v>63.1</v>
      </c>
      <c r="S584" s="377"/>
      <c r="T584" s="374">
        <v>1</v>
      </c>
      <c r="U584" s="377">
        <f t="shared" si="196"/>
        <v>63.1</v>
      </c>
      <c r="V584" s="378">
        <f t="shared" si="196"/>
        <v>63.1</v>
      </c>
      <c r="W584" s="370">
        <f t="shared" si="197"/>
        <v>0</v>
      </c>
      <c r="X584" s="377"/>
      <c r="Y584" s="370"/>
      <c r="Z584" s="377"/>
      <c r="AA584" s="370">
        <v>1</v>
      </c>
      <c r="XFD584" s="414">
        <f t="shared" si="194"/>
        <v>2544.6999999999998</v>
      </c>
    </row>
    <row r="585" spans="1:27 16384:16384" s="371" customFormat="1" ht="10.5" x14ac:dyDescent="0.2">
      <c r="A585" s="372">
        <v>115</v>
      </c>
      <c r="B585" s="373" t="s">
        <v>362</v>
      </c>
      <c r="C585" s="420">
        <v>25</v>
      </c>
      <c r="D585" s="370">
        <v>1</v>
      </c>
      <c r="E585" s="373" t="s">
        <v>375</v>
      </c>
      <c r="F585" s="374">
        <v>2</v>
      </c>
      <c r="G585" s="375">
        <f t="shared" si="177"/>
        <v>54.3</v>
      </c>
      <c r="H585" s="376">
        <v>54.3</v>
      </c>
      <c r="I585" s="376"/>
      <c r="J585" s="376"/>
      <c r="K585" s="383"/>
      <c r="L585" s="376">
        <f t="shared" si="195"/>
        <v>54.3</v>
      </c>
      <c r="M585" s="376"/>
      <c r="N585" s="374">
        <v>1989</v>
      </c>
      <c r="O585" s="375">
        <f t="shared" si="178"/>
        <v>54.3</v>
      </c>
      <c r="P585" s="376"/>
      <c r="Q585" s="376">
        <f>G585</f>
        <v>54.3</v>
      </c>
      <c r="R585" s="376"/>
      <c r="S585" s="377"/>
      <c r="T585" s="374">
        <v>1</v>
      </c>
      <c r="U585" s="377">
        <f t="shared" si="196"/>
        <v>54.3</v>
      </c>
      <c r="V585" s="378">
        <f t="shared" si="196"/>
        <v>54.3</v>
      </c>
      <c r="W585" s="370">
        <f t="shared" si="197"/>
        <v>2</v>
      </c>
      <c r="X585" s="377"/>
      <c r="Y585" s="370"/>
      <c r="Z585" s="377"/>
      <c r="AA585" s="370">
        <v>1</v>
      </c>
      <c r="XFD585" s="414">
        <f t="shared" si="194"/>
        <v>2516.1000000000008</v>
      </c>
    </row>
    <row r="586" spans="1:27 16384:16384" s="371" customFormat="1" ht="10.5" x14ac:dyDescent="0.2">
      <c r="A586" s="372">
        <v>116</v>
      </c>
      <c r="B586" s="373" t="s">
        <v>362</v>
      </c>
      <c r="C586" s="374"/>
      <c r="D586" s="370">
        <v>2</v>
      </c>
      <c r="E586" s="373" t="s">
        <v>376</v>
      </c>
      <c r="F586" s="374">
        <v>4</v>
      </c>
      <c r="G586" s="375">
        <f t="shared" si="177"/>
        <v>52.5</v>
      </c>
      <c r="H586" s="376">
        <v>52.5</v>
      </c>
      <c r="I586" s="376"/>
      <c r="J586" s="376"/>
      <c r="K586" s="383"/>
      <c r="L586" s="376">
        <f t="shared" si="195"/>
        <v>52.5</v>
      </c>
      <c r="M586" s="376"/>
      <c r="N586" s="374">
        <v>1989</v>
      </c>
      <c r="O586" s="375">
        <f t="shared" si="178"/>
        <v>52.5</v>
      </c>
      <c r="P586" s="376"/>
      <c r="Q586" s="376">
        <f>G586</f>
        <v>52.5</v>
      </c>
      <c r="R586" s="376"/>
      <c r="S586" s="377"/>
      <c r="T586" s="374">
        <v>1</v>
      </c>
      <c r="U586" s="377">
        <f t="shared" si="196"/>
        <v>52.5</v>
      </c>
      <c r="V586" s="378">
        <f t="shared" si="196"/>
        <v>52.5</v>
      </c>
      <c r="W586" s="370">
        <f t="shared" si="197"/>
        <v>4</v>
      </c>
      <c r="X586" s="377"/>
      <c r="Y586" s="370"/>
      <c r="Z586" s="377"/>
      <c r="AA586" s="370"/>
      <c r="XFD586" s="414">
        <f t="shared" si="194"/>
        <v>2483.5</v>
      </c>
    </row>
    <row r="587" spans="1:27 16384:16384" s="371" customFormat="1" ht="10.5" x14ac:dyDescent="0.2">
      <c r="A587" s="372">
        <v>117</v>
      </c>
      <c r="B587" s="373" t="s">
        <v>362</v>
      </c>
      <c r="C587" s="374"/>
      <c r="D587" s="370">
        <v>3</v>
      </c>
      <c r="E587" s="373" t="s">
        <v>377</v>
      </c>
      <c r="F587" s="374">
        <v>2</v>
      </c>
      <c r="G587" s="375">
        <f t="shared" si="177"/>
        <v>52.6</v>
      </c>
      <c r="H587" s="376">
        <v>52.6</v>
      </c>
      <c r="I587" s="376"/>
      <c r="J587" s="376"/>
      <c r="K587" s="383"/>
      <c r="L587" s="376">
        <f t="shared" si="195"/>
        <v>52.6</v>
      </c>
      <c r="M587" s="376"/>
      <c r="N587" s="374">
        <v>1989</v>
      </c>
      <c r="O587" s="375">
        <f t="shared" si="178"/>
        <v>52.6</v>
      </c>
      <c r="P587" s="376"/>
      <c r="Q587" s="376">
        <f>G587</f>
        <v>52.6</v>
      </c>
      <c r="R587" s="376"/>
      <c r="S587" s="377"/>
      <c r="T587" s="374">
        <v>1</v>
      </c>
      <c r="U587" s="377">
        <f t="shared" si="196"/>
        <v>52.6</v>
      </c>
      <c r="V587" s="378">
        <f t="shared" si="196"/>
        <v>52.6</v>
      </c>
      <c r="W587" s="370">
        <f t="shared" si="197"/>
        <v>2</v>
      </c>
      <c r="X587" s="377"/>
      <c r="Y587" s="370"/>
      <c r="Z587" s="377"/>
      <c r="AA587" s="370">
        <v>1</v>
      </c>
      <c r="XFD587" s="414">
        <f t="shared" si="194"/>
        <v>2483.1999999999998</v>
      </c>
    </row>
    <row r="588" spans="1:27 16384:16384" s="371" customFormat="1" ht="10.5" x14ac:dyDescent="0.2">
      <c r="A588" s="372">
        <v>118</v>
      </c>
      <c r="B588" s="373" t="s">
        <v>362</v>
      </c>
      <c r="C588" s="420">
        <v>27</v>
      </c>
      <c r="D588" s="370"/>
      <c r="E588" s="76" t="s">
        <v>774</v>
      </c>
      <c r="F588" s="374">
        <v>7</v>
      </c>
      <c r="G588" s="375">
        <f t="shared" si="177"/>
        <v>71.900000000000006</v>
      </c>
      <c r="H588" s="383">
        <v>71.900000000000006</v>
      </c>
      <c r="I588" s="376"/>
      <c r="J588" s="376"/>
      <c r="K588" s="383"/>
      <c r="L588" s="376">
        <f t="shared" si="195"/>
        <v>71.900000000000006</v>
      </c>
      <c r="M588" s="376"/>
      <c r="N588" s="374">
        <v>1997</v>
      </c>
      <c r="O588" s="375">
        <f t="shared" si="178"/>
        <v>71.900000000000006</v>
      </c>
      <c r="P588" s="376"/>
      <c r="Q588" s="376"/>
      <c r="R588" s="376">
        <f>G588</f>
        <v>71.900000000000006</v>
      </c>
      <c r="S588" s="377"/>
      <c r="T588" s="374"/>
      <c r="U588" s="377"/>
      <c r="V588" s="378">
        <f t="shared" si="196"/>
        <v>71.900000000000006</v>
      </c>
      <c r="W588" s="370"/>
      <c r="X588" s="377">
        <f t="shared" ref="X588:X589" si="199">G588</f>
        <v>71.900000000000006</v>
      </c>
      <c r="Y588" s="370">
        <f t="shared" ref="Y588:Y589" si="200">F588</f>
        <v>7</v>
      </c>
      <c r="Z588" s="377"/>
      <c r="AA588" s="370"/>
      <c r="XFD588" s="414">
        <f t="shared" si="194"/>
        <v>2659.3</v>
      </c>
    </row>
    <row r="589" spans="1:27 16384:16384" s="371" customFormat="1" ht="10.5" x14ac:dyDescent="0.2">
      <c r="A589" s="372">
        <v>119</v>
      </c>
      <c r="B589" s="422" t="s">
        <v>378</v>
      </c>
      <c r="C589" s="420">
        <v>1</v>
      </c>
      <c r="D589" s="370">
        <v>1</v>
      </c>
      <c r="E589" s="373" t="s">
        <v>379</v>
      </c>
      <c r="F589" s="374">
        <v>6</v>
      </c>
      <c r="G589" s="375">
        <f t="shared" si="177"/>
        <v>40.799999999999997</v>
      </c>
      <c r="H589" s="383">
        <v>40.799999999999997</v>
      </c>
      <c r="I589" s="376"/>
      <c r="J589" s="376"/>
      <c r="K589" s="383"/>
      <c r="L589" s="376">
        <f t="shared" si="195"/>
        <v>40.799999999999997</v>
      </c>
      <c r="M589" s="376"/>
      <c r="N589" s="374">
        <v>1970</v>
      </c>
      <c r="O589" s="375">
        <f t="shared" si="178"/>
        <v>40.799999999999997</v>
      </c>
      <c r="P589" s="376"/>
      <c r="Q589" s="376">
        <f>G589</f>
        <v>40.799999999999997</v>
      </c>
      <c r="R589" s="376"/>
      <c r="S589" s="377"/>
      <c r="T589" s="374"/>
      <c r="U589" s="377"/>
      <c r="V589" s="378"/>
      <c r="W589" s="370"/>
      <c r="X589" s="377">
        <f t="shared" si="199"/>
        <v>40.799999999999997</v>
      </c>
      <c r="Y589" s="370">
        <f t="shared" si="200"/>
        <v>6</v>
      </c>
      <c r="Z589" s="377"/>
      <c r="AA589" s="370"/>
      <c r="XFD589" s="414">
        <f t="shared" si="194"/>
        <v>2347.8000000000006</v>
      </c>
    </row>
    <row r="590" spans="1:27 16384:16384" s="371" customFormat="1" ht="10.5" x14ac:dyDescent="0.2">
      <c r="A590" s="372">
        <v>120</v>
      </c>
      <c r="B590" s="422" t="s">
        <v>378</v>
      </c>
      <c r="C590" s="420">
        <v>3</v>
      </c>
      <c r="D590" s="370">
        <v>1</v>
      </c>
      <c r="E590" s="373" t="s">
        <v>380</v>
      </c>
      <c r="F590" s="374">
        <v>2</v>
      </c>
      <c r="G590" s="375">
        <f t="shared" si="177"/>
        <v>65.599999999999994</v>
      </c>
      <c r="H590" s="383">
        <v>65.599999999999994</v>
      </c>
      <c r="I590" s="376"/>
      <c r="J590" s="376"/>
      <c r="K590" s="383"/>
      <c r="L590" s="376">
        <f t="shared" si="195"/>
        <v>65.599999999999994</v>
      </c>
      <c r="M590" s="376"/>
      <c r="N590" s="374">
        <v>1975</v>
      </c>
      <c r="O590" s="375">
        <f t="shared" si="178"/>
        <v>65.599999999999994</v>
      </c>
      <c r="P590" s="376"/>
      <c r="Q590" s="376">
        <f>G590</f>
        <v>65.599999999999994</v>
      </c>
      <c r="R590" s="376"/>
      <c r="S590" s="377"/>
      <c r="T590" s="374">
        <v>1</v>
      </c>
      <c r="U590" s="377">
        <f t="shared" ref="U590:V601" si="201">G590</f>
        <v>65.599999999999994</v>
      </c>
      <c r="V590" s="378">
        <f t="shared" si="201"/>
        <v>65.599999999999994</v>
      </c>
      <c r="W590" s="370">
        <f t="shared" ref="W590:W601" si="202">F590</f>
        <v>2</v>
      </c>
      <c r="X590" s="377"/>
      <c r="Y590" s="370"/>
      <c r="Z590" s="377"/>
      <c r="AA590" s="370">
        <v>1</v>
      </c>
      <c r="XFD590" s="414">
        <f t="shared" si="194"/>
        <v>2564.1999999999998</v>
      </c>
    </row>
    <row r="591" spans="1:27 16384:16384" s="371" customFormat="1" ht="10.5" x14ac:dyDescent="0.2">
      <c r="A591" s="372">
        <v>121</v>
      </c>
      <c r="B591" s="422" t="s">
        <v>378</v>
      </c>
      <c r="C591" s="374"/>
      <c r="D591" s="370">
        <v>2</v>
      </c>
      <c r="E591" s="373" t="s">
        <v>381</v>
      </c>
      <c r="F591" s="374">
        <v>2</v>
      </c>
      <c r="G591" s="375">
        <f t="shared" si="177"/>
        <v>54.7</v>
      </c>
      <c r="H591" s="383">
        <v>54.7</v>
      </c>
      <c r="I591" s="376"/>
      <c r="J591" s="376"/>
      <c r="K591" s="383"/>
      <c r="L591" s="376">
        <f t="shared" si="195"/>
        <v>54.7</v>
      </c>
      <c r="M591" s="376"/>
      <c r="N591" s="374">
        <v>1975</v>
      </c>
      <c r="O591" s="375">
        <f t="shared" si="178"/>
        <v>54.7</v>
      </c>
      <c r="P591" s="376"/>
      <c r="Q591" s="376">
        <f>G591</f>
        <v>54.7</v>
      </c>
      <c r="R591" s="376"/>
      <c r="S591" s="377"/>
      <c r="T591" s="374">
        <v>1</v>
      </c>
      <c r="U591" s="377">
        <f t="shared" si="201"/>
        <v>54.7</v>
      </c>
      <c r="V591" s="378">
        <f t="shared" si="201"/>
        <v>54.7</v>
      </c>
      <c r="W591" s="370">
        <f t="shared" si="202"/>
        <v>2</v>
      </c>
      <c r="X591" s="377"/>
      <c r="Y591" s="370"/>
      <c r="Z591" s="377"/>
      <c r="AA591" s="370">
        <v>1</v>
      </c>
      <c r="XFD591" s="414">
        <f t="shared" si="194"/>
        <v>2486.8999999999992</v>
      </c>
    </row>
    <row r="592" spans="1:27 16384:16384" s="371" customFormat="1" ht="10.5" x14ac:dyDescent="0.2">
      <c r="A592" s="372">
        <v>122</v>
      </c>
      <c r="B592" s="422" t="s">
        <v>378</v>
      </c>
      <c r="C592" s="420">
        <v>4</v>
      </c>
      <c r="D592" s="370">
        <v>1</v>
      </c>
      <c r="E592" s="76"/>
      <c r="F592" s="374">
        <v>3</v>
      </c>
      <c r="G592" s="375">
        <f t="shared" si="177"/>
        <v>46.8</v>
      </c>
      <c r="H592" s="383"/>
      <c r="I592" s="376">
        <v>46.8</v>
      </c>
      <c r="J592" s="376"/>
      <c r="K592" s="383"/>
      <c r="L592" s="376">
        <f t="shared" si="195"/>
        <v>46.8</v>
      </c>
      <c r="M592" s="376"/>
      <c r="N592" s="374">
        <v>1975</v>
      </c>
      <c r="O592" s="375">
        <f t="shared" si="178"/>
        <v>46.8</v>
      </c>
      <c r="P592" s="376"/>
      <c r="Q592" s="376"/>
      <c r="R592" s="376">
        <f>G592</f>
        <v>46.8</v>
      </c>
      <c r="S592" s="377"/>
      <c r="T592" s="374">
        <v>1</v>
      </c>
      <c r="U592" s="377">
        <f t="shared" si="201"/>
        <v>46.8</v>
      </c>
      <c r="V592" s="378">
        <f t="shared" si="201"/>
        <v>0</v>
      </c>
      <c r="W592" s="370">
        <f t="shared" si="202"/>
        <v>3</v>
      </c>
      <c r="X592" s="377"/>
      <c r="Y592" s="370"/>
      <c r="Z592" s="377"/>
      <c r="AA592" s="370">
        <v>1</v>
      </c>
      <c r="XFD592" s="414">
        <f t="shared" si="194"/>
        <v>2390.8000000000006</v>
      </c>
    </row>
    <row r="593" spans="1:27 16384:16384" s="371" customFormat="1" ht="10.5" x14ac:dyDescent="0.2">
      <c r="A593" s="372">
        <v>123</v>
      </c>
      <c r="B593" s="422" t="s">
        <v>378</v>
      </c>
      <c r="C593" s="374"/>
      <c r="D593" s="370">
        <v>2</v>
      </c>
      <c r="E593" s="373" t="s">
        <v>405</v>
      </c>
      <c r="F593" s="374">
        <v>3</v>
      </c>
      <c r="G593" s="375">
        <f t="shared" si="177"/>
        <v>46.5</v>
      </c>
      <c r="H593" s="383">
        <v>46.5</v>
      </c>
      <c r="I593" s="376"/>
      <c r="J593" s="376"/>
      <c r="K593" s="383"/>
      <c r="L593" s="376">
        <f t="shared" si="195"/>
        <v>46.5</v>
      </c>
      <c r="M593" s="376"/>
      <c r="N593" s="374">
        <v>1975</v>
      </c>
      <c r="O593" s="375">
        <f t="shared" si="178"/>
        <v>46.5</v>
      </c>
      <c r="P593" s="376"/>
      <c r="Q593" s="376"/>
      <c r="R593" s="376">
        <f>G593</f>
        <v>46.5</v>
      </c>
      <c r="S593" s="377"/>
      <c r="T593" s="374">
        <v>1</v>
      </c>
      <c r="U593" s="377">
        <f t="shared" si="201"/>
        <v>46.5</v>
      </c>
      <c r="V593" s="378">
        <f t="shared" si="201"/>
        <v>46.5</v>
      </c>
      <c r="W593" s="370">
        <f t="shared" si="202"/>
        <v>3</v>
      </c>
      <c r="X593" s="377"/>
      <c r="Y593" s="370"/>
      <c r="Z593" s="377"/>
      <c r="AA593" s="370">
        <v>1</v>
      </c>
      <c r="XFD593" s="414">
        <f t="shared" si="194"/>
        <v>2433.5</v>
      </c>
    </row>
    <row r="594" spans="1:27 16384:16384" s="371" customFormat="1" ht="10.5" x14ac:dyDescent="0.2">
      <c r="A594" s="372">
        <v>124</v>
      </c>
      <c r="B594" s="422" t="s">
        <v>378</v>
      </c>
      <c r="C594" s="420">
        <v>5</v>
      </c>
      <c r="D594" s="370">
        <v>1</v>
      </c>
      <c r="E594" s="373" t="s">
        <v>559</v>
      </c>
      <c r="F594" s="374">
        <v>2</v>
      </c>
      <c r="G594" s="375">
        <f t="shared" si="177"/>
        <v>46</v>
      </c>
      <c r="H594" s="383"/>
      <c r="I594" s="376">
        <v>46</v>
      </c>
      <c r="J594" s="376"/>
      <c r="K594" s="383"/>
      <c r="L594" s="376">
        <f t="shared" si="195"/>
        <v>46</v>
      </c>
      <c r="M594" s="376"/>
      <c r="N594" s="374">
        <v>1975</v>
      </c>
      <c r="O594" s="375">
        <f t="shared" si="178"/>
        <v>46</v>
      </c>
      <c r="P594" s="376"/>
      <c r="Q594" s="376">
        <f>G594</f>
        <v>46</v>
      </c>
      <c r="R594" s="376"/>
      <c r="S594" s="377"/>
      <c r="T594" s="374">
        <v>1</v>
      </c>
      <c r="U594" s="377">
        <f t="shared" si="201"/>
        <v>46</v>
      </c>
      <c r="V594" s="378"/>
      <c r="W594" s="370">
        <f t="shared" si="202"/>
        <v>2</v>
      </c>
      <c r="X594" s="377"/>
      <c r="Y594" s="370"/>
      <c r="Z594" s="377"/>
      <c r="AA594" s="370"/>
      <c r="XFD594" s="414">
        <f t="shared" si="194"/>
        <v>2386</v>
      </c>
    </row>
    <row r="595" spans="1:27 16384:16384" s="371" customFormat="1" ht="10.5" x14ac:dyDescent="0.2">
      <c r="A595" s="372">
        <v>125</v>
      </c>
      <c r="B595" s="422" t="s">
        <v>378</v>
      </c>
      <c r="C595" s="374"/>
      <c r="D595" s="370">
        <v>2</v>
      </c>
      <c r="E595" s="373" t="s">
        <v>383</v>
      </c>
      <c r="F595" s="374">
        <v>6</v>
      </c>
      <c r="G595" s="375">
        <f t="shared" si="177"/>
        <v>47</v>
      </c>
      <c r="H595" s="376">
        <v>47</v>
      </c>
      <c r="I595" s="376"/>
      <c r="J595" s="376"/>
      <c r="K595" s="383"/>
      <c r="L595" s="376">
        <f t="shared" si="195"/>
        <v>47</v>
      </c>
      <c r="M595" s="376"/>
      <c r="N595" s="374">
        <v>1975</v>
      </c>
      <c r="O595" s="375">
        <f t="shared" si="178"/>
        <v>47</v>
      </c>
      <c r="P595" s="376"/>
      <c r="Q595" s="376">
        <f>G595</f>
        <v>47</v>
      </c>
      <c r="R595" s="376"/>
      <c r="S595" s="376"/>
      <c r="T595" s="374">
        <v>1</v>
      </c>
      <c r="U595" s="377">
        <f t="shared" si="201"/>
        <v>47</v>
      </c>
      <c r="V595" s="378">
        <f t="shared" si="201"/>
        <v>47</v>
      </c>
      <c r="W595" s="370">
        <f t="shared" si="202"/>
        <v>6</v>
      </c>
      <c r="X595" s="377"/>
      <c r="Y595" s="370"/>
      <c r="Z595" s="377"/>
      <c r="AA595" s="370">
        <v>1</v>
      </c>
      <c r="XFD595" s="414">
        <f t="shared" si="194"/>
        <v>2445</v>
      </c>
    </row>
    <row r="596" spans="1:27 16384:16384" s="371" customFormat="1" ht="10.5" x14ac:dyDescent="0.2">
      <c r="A596" s="372">
        <v>126</v>
      </c>
      <c r="B596" s="422" t="s">
        <v>378</v>
      </c>
      <c r="C596" s="420">
        <v>6</v>
      </c>
      <c r="D596" s="370">
        <v>1</v>
      </c>
      <c r="E596" s="373" t="s">
        <v>449</v>
      </c>
      <c r="F596" s="374">
        <v>0</v>
      </c>
      <c r="G596" s="375">
        <f t="shared" si="177"/>
        <v>42.6</v>
      </c>
      <c r="H596" s="376">
        <v>42.6</v>
      </c>
      <c r="I596" s="376"/>
      <c r="J596" s="376"/>
      <c r="K596" s="383"/>
      <c r="L596" s="376">
        <f t="shared" si="195"/>
        <v>42.6</v>
      </c>
      <c r="M596" s="376"/>
      <c r="N596" s="374">
        <v>1975</v>
      </c>
      <c r="O596" s="375">
        <f t="shared" si="178"/>
        <v>42.6</v>
      </c>
      <c r="P596" s="376"/>
      <c r="Q596" s="376">
        <f>G596</f>
        <v>42.6</v>
      </c>
      <c r="R596" s="376"/>
      <c r="S596" s="376"/>
      <c r="T596" s="374">
        <v>1</v>
      </c>
      <c r="U596" s="377">
        <f t="shared" si="201"/>
        <v>42.6</v>
      </c>
      <c r="V596" s="378">
        <f t="shared" si="201"/>
        <v>42.6</v>
      </c>
      <c r="W596" s="370">
        <f t="shared" si="202"/>
        <v>0</v>
      </c>
      <c r="X596" s="377"/>
      <c r="Y596" s="370"/>
      <c r="Z596" s="377"/>
      <c r="AA596" s="370">
        <v>1</v>
      </c>
      <c r="XFD596" s="414">
        <f t="shared" si="194"/>
        <v>2408.1999999999998</v>
      </c>
    </row>
    <row r="597" spans="1:27 16384:16384" s="371" customFormat="1" ht="16.5" customHeight="1" x14ac:dyDescent="0.2">
      <c r="A597" s="372">
        <v>127</v>
      </c>
      <c r="B597" s="422" t="s">
        <v>378</v>
      </c>
      <c r="C597" s="374"/>
      <c r="D597" s="370">
        <v>2</v>
      </c>
      <c r="E597" s="373" t="s">
        <v>384</v>
      </c>
      <c r="F597" s="374">
        <v>2</v>
      </c>
      <c r="G597" s="375">
        <f t="shared" si="177"/>
        <v>43.6</v>
      </c>
      <c r="H597" s="376">
        <v>43.6</v>
      </c>
      <c r="I597" s="376"/>
      <c r="J597" s="376"/>
      <c r="K597" s="383"/>
      <c r="L597" s="376">
        <f t="shared" si="195"/>
        <v>43.6</v>
      </c>
      <c r="M597" s="376"/>
      <c r="N597" s="374">
        <v>1975</v>
      </c>
      <c r="O597" s="375">
        <f t="shared" si="178"/>
        <v>43.6</v>
      </c>
      <c r="P597" s="376"/>
      <c r="Q597" s="376">
        <f>G597</f>
        <v>43.6</v>
      </c>
      <c r="R597" s="376"/>
      <c r="S597" s="376"/>
      <c r="T597" s="374">
        <v>1</v>
      </c>
      <c r="U597" s="377">
        <f t="shared" si="201"/>
        <v>43.6</v>
      </c>
      <c r="V597" s="378">
        <f t="shared" si="201"/>
        <v>43.6</v>
      </c>
      <c r="W597" s="370">
        <f t="shared" si="202"/>
        <v>2</v>
      </c>
      <c r="X597" s="377"/>
      <c r="Y597" s="370"/>
      <c r="Z597" s="377"/>
      <c r="AA597" s="370">
        <v>1</v>
      </c>
      <c r="XFD597" s="414">
        <f t="shared" si="194"/>
        <v>2415.1999999999998</v>
      </c>
    </row>
    <row r="598" spans="1:27 16384:16384" s="371" customFormat="1" ht="10.5" x14ac:dyDescent="0.2">
      <c r="A598" s="372">
        <v>128</v>
      </c>
      <c r="B598" s="422" t="s">
        <v>378</v>
      </c>
      <c r="C598" s="420">
        <v>7</v>
      </c>
      <c r="D598" s="370">
        <v>1</v>
      </c>
      <c r="E598" s="76"/>
      <c r="F598" s="374">
        <v>2</v>
      </c>
      <c r="G598" s="375">
        <f t="shared" si="177"/>
        <v>34.299999999999997</v>
      </c>
      <c r="H598" s="376"/>
      <c r="I598" s="376">
        <v>34.299999999999997</v>
      </c>
      <c r="J598" s="376"/>
      <c r="K598" s="383"/>
      <c r="L598" s="376">
        <f t="shared" si="195"/>
        <v>34.299999999999997</v>
      </c>
      <c r="M598" s="376"/>
      <c r="N598" s="374">
        <v>1975</v>
      </c>
      <c r="O598" s="375">
        <f t="shared" si="178"/>
        <v>34.299999999999997</v>
      </c>
      <c r="P598" s="376">
        <f>G598</f>
        <v>34.299999999999997</v>
      </c>
      <c r="Q598" s="376"/>
      <c r="R598" s="376"/>
      <c r="S598" s="376"/>
      <c r="T598" s="374">
        <v>1</v>
      </c>
      <c r="U598" s="377">
        <f t="shared" si="201"/>
        <v>34.299999999999997</v>
      </c>
      <c r="V598" s="378"/>
      <c r="W598" s="370">
        <f t="shared" si="202"/>
        <v>2</v>
      </c>
      <c r="X598" s="377"/>
      <c r="Y598" s="370"/>
      <c r="Z598" s="377"/>
      <c r="AA598" s="370"/>
      <c r="XFD598" s="414">
        <f t="shared" si="194"/>
        <v>2321.8000000000006</v>
      </c>
    </row>
    <row r="599" spans="1:27 16384:16384" s="371" customFormat="1" ht="10.5" x14ac:dyDescent="0.2">
      <c r="A599" s="372">
        <v>129</v>
      </c>
      <c r="B599" s="422" t="s">
        <v>378</v>
      </c>
      <c r="C599" s="374"/>
      <c r="D599" s="370">
        <v>2</v>
      </c>
      <c r="E599" s="373"/>
      <c r="F599" s="374"/>
      <c r="G599" s="375">
        <f t="shared" si="177"/>
        <v>33.6</v>
      </c>
      <c r="H599" s="376"/>
      <c r="I599" s="376">
        <v>33.6</v>
      </c>
      <c r="J599" s="376"/>
      <c r="K599" s="383"/>
      <c r="L599" s="376">
        <f t="shared" si="195"/>
        <v>33.6</v>
      </c>
      <c r="M599" s="376"/>
      <c r="N599" s="374">
        <v>1975</v>
      </c>
      <c r="O599" s="375">
        <f t="shared" si="178"/>
        <v>33.6</v>
      </c>
      <c r="P599" s="376">
        <f>G599</f>
        <v>33.6</v>
      </c>
      <c r="Q599" s="376"/>
      <c r="R599" s="376"/>
      <c r="S599" s="376"/>
      <c r="T599" s="374">
        <v>1</v>
      </c>
      <c r="U599" s="377">
        <f t="shared" si="201"/>
        <v>33.6</v>
      </c>
      <c r="V599" s="378"/>
      <c r="W599" s="370">
        <f t="shared" si="202"/>
        <v>0</v>
      </c>
      <c r="X599" s="377"/>
      <c r="Y599" s="370"/>
      <c r="Z599" s="377"/>
      <c r="AA599" s="370"/>
      <c r="XFD599" s="414">
        <f t="shared" ref="XFD599:XFD630" si="203">SUM(A599:XFC599)</f>
        <v>2308.6</v>
      </c>
    </row>
    <row r="600" spans="1:27 16384:16384" s="371" customFormat="1" ht="10.5" x14ac:dyDescent="0.2">
      <c r="A600" s="372">
        <v>130</v>
      </c>
      <c r="B600" s="422" t="s">
        <v>378</v>
      </c>
      <c r="C600" s="374"/>
      <c r="D600" s="370">
        <v>3</v>
      </c>
      <c r="E600" s="373"/>
      <c r="F600" s="374">
        <v>1</v>
      </c>
      <c r="G600" s="375">
        <f t="shared" si="177"/>
        <v>32.700000000000003</v>
      </c>
      <c r="H600" s="376"/>
      <c r="I600" s="376">
        <v>32.700000000000003</v>
      </c>
      <c r="J600" s="376"/>
      <c r="K600" s="383"/>
      <c r="L600" s="376">
        <f t="shared" si="195"/>
        <v>32.700000000000003</v>
      </c>
      <c r="M600" s="376"/>
      <c r="N600" s="374">
        <v>1975</v>
      </c>
      <c r="O600" s="375">
        <f t="shared" si="178"/>
        <v>32.700000000000003</v>
      </c>
      <c r="P600" s="376">
        <f>G600</f>
        <v>32.700000000000003</v>
      </c>
      <c r="Q600" s="376"/>
      <c r="R600" s="376"/>
      <c r="S600" s="376"/>
      <c r="T600" s="374">
        <v>1</v>
      </c>
      <c r="U600" s="377">
        <f t="shared" si="201"/>
        <v>32.700000000000003</v>
      </c>
      <c r="V600" s="378"/>
      <c r="W600" s="370">
        <f t="shared" si="202"/>
        <v>1</v>
      </c>
      <c r="X600" s="377"/>
      <c r="Y600" s="370"/>
      <c r="Z600" s="377"/>
      <c r="AA600" s="370"/>
      <c r="XFD600" s="414">
        <f t="shared" si="203"/>
        <v>2307.1999999999994</v>
      </c>
    </row>
    <row r="601" spans="1:27 16384:16384" s="371" customFormat="1" ht="10.5" x14ac:dyDescent="0.2">
      <c r="A601" s="372">
        <v>131</v>
      </c>
      <c r="B601" s="422" t="s">
        <v>378</v>
      </c>
      <c r="C601" s="374"/>
      <c r="D601" s="370">
        <v>4</v>
      </c>
      <c r="E601" s="373" t="s">
        <v>385</v>
      </c>
      <c r="F601" s="374">
        <v>2</v>
      </c>
      <c r="G601" s="375">
        <f t="shared" si="177"/>
        <v>33.799999999999997</v>
      </c>
      <c r="H601" s="376">
        <v>33.799999999999997</v>
      </c>
      <c r="I601" s="376"/>
      <c r="J601" s="376"/>
      <c r="K601" s="383"/>
      <c r="L601" s="376">
        <f t="shared" si="195"/>
        <v>33.799999999999997</v>
      </c>
      <c r="M601" s="376"/>
      <c r="N601" s="374">
        <v>1975</v>
      </c>
      <c r="O601" s="375">
        <f t="shared" si="178"/>
        <v>33.799999999999997</v>
      </c>
      <c r="P601" s="376">
        <f>G601</f>
        <v>33.799999999999997</v>
      </c>
      <c r="Q601" s="376"/>
      <c r="R601" s="376"/>
      <c r="S601" s="376"/>
      <c r="T601" s="374">
        <v>1</v>
      </c>
      <c r="U601" s="377">
        <f t="shared" si="201"/>
        <v>33.799999999999997</v>
      </c>
      <c r="V601" s="378">
        <f t="shared" si="201"/>
        <v>33.799999999999997</v>
      </c>
      <c r="W601" s="370">
        <f t="shared" si="202"/>
        <v>2</v>
      </c>
      <c r="X601" s="377"/>
      <c r="Y601" s="370"/>
      <c r="Z601" s="377"/>
      <c r="AA601" s="370">
        <v>1</v>
      </c>
      <c r="XFD601" s="414">
        <f t="shared" si="203"/>
        <v>2352.6000000000008</v>
      </c>
    </row>
    <row r="602" spans="1:27 16384:16384" s="371" customFormat="1" ht="10.5" x14ac:dyDescent="0.2">
      <c r="A602" s="372">
        <v>132</v>
      </c>
      <c r="B602" s="422" t="s">
        <v>378</v>
      </c>
      <c r="C602" s="420">
        <v>8</v>
      </c>
      <c r="D602" s="370"/>
      <c r="E602" s="373" t="s">
        <v>386</v>
      </c>
      <c r="F602" s="374">
        <v>6</v>
      </c>
      <c r="G602" s="375">
        <f t="shared" ref="G602:G637" si="204">H602+I602+J602+K602</f>
        <v>118.2</v>
      </c>
      <c r="H602" s="376">
        <v>118.2</v>
      </c>
      <c r="I602" s="376"/>
      <c r="J602" s="376"/>
      <c r="K602" s="383"/>
      <c r="L602" s="376">
        <f t="shared" si="195"/>
        <v>118.2</v>
      </c>
      <c r="M602" s="376"/>
      <c r="N602" s="374">
        <v>1993</v>
      </c>
      <c r="O602" s="375">
        <f t="shared" ref="O602:O637" si="205">P602+Q602+R602+S602</f>
        <v>118.2</v>
      </c>
      <c r="P602" s="376"/>
      <c r="Q602" s="376"/>
      <c r="R602" s="376"/>
      <c r="S602" s="376">
        <f>G602</f>
        <v>118.2</v>
      </c>
      <c r="T602" s="370"/>
      <c r="U602" s="377"/>
      <c r="V602" s="378"/>
      <c r="W602" s="370"/>
      <c r="X602" s="377">
        <f>G602</f>
        <v>118.2</v>
      </c>
      <c r="Y602" s="370">
        <f>F602</f>
        <v>6</v>
      </c>
      <c r="Z602" s="377"/>
      <c r="AA602" s="370"/>
      <c r="XFD602" s="414">
        <f t="shared" si="203"/>
        <v>2854.1999999999994</v>
      </c>
    </row>
    <row r="603" spans="1:27 16384:16384" s="371" customFormat="1" ht="10.5" x14ac:dyDescent="0.2">
      <c r="A603" s="372">
        <v>133</v>
      </c>
      <c r="B603" s="422" t="s">
        <v>378</v>
      </c>
      <c r="C603" s="420">
        <v>9</v>
      </c>
      <c r="D603" s="370">
        <v>1</v>
      </c>
      <c r="E603" s="373" t="s">
        <v>564</v>
      </c>
      <c r="F603" s="374">
        <v>0</v>
      </c>
      <c r="G603" s="375">
        <f t="shared" si="204"/>
        <v>35.799999999999997</v>
      </c>
      <c r="H603" s="376">
        <v>35.799999999999997</v>
      </c>
      <c r="I603" s="376"/>
      <c r="J603" s="376"/>
      <c r="K603" s="383"/>
      <c r="L603" s="376">
        <f t="shared" si="195"/>
        <v>35.799999999999997</v>
      </c>
      <c r="M603" s="376"/>
      <c r="N603" s="374">
        <v>1975</v>
      </c>
      <c r="O603" s="375">
        <f t="shared" si="205"/>
        <v>35.799999999999997</v>
      </c>
      <c r="P603" s="376">
        <f t="shared" ref="P603:P610" si="206">G603</f>
        <v>35.799999999999997</v>
      </c>
      <c r="Q603" s="376"/>
      <c r="R603" s="376"/>
      <c r="S603" s="376"/>
      <c r="T603" s="370">
        <v>1</v>
      </c>
      <c r="U603" s="377">
        <f t="shared" ref="U603:V606" si="207">G603</f>
        <v>35.799999999999997</v>
      </c>
      <c r="V603" s="378">
        <f t="shared" si="207"/>
        <v>35.799999999999997</v>
      </c>
      <c r="W603" s="370">
        <f>F603</f>
        <v>0</v>
      </c>
      <c r="X603" s="377"/>
      <c r="Y603" s="370"/>
      <c r="Z603" s="377">
        <v>35.799999999999997</v>
      </c>
      <c r="AA603" s="370">
        <v>1</v>
      </c>
      <c r="XFD603" s="414">
        <f t="shared" si="203"/>
        <v>2406.400000000001</v>
      </c>
    </row>
    <row r="604" spans="1:27 16384:16384" s="371" customFormat="1" ht="10.5" x14ac:dyDescent="0.2">
      <c r="A604" s="372">
        <v>134</v>
      </c>
      <c r="B604" s="422" t="s">
        <v>378</v>
      </c>
      <c r="C604" s="374"/>
      <c r="D604" s="370">
        <v>2</v>
      </c>
      <c r="E604" s="373"/>
      <c r="F604" s="374">
        <v>1</v>
      </c>
      <c r="G604" s="375">
        <f t="shared" si="204"/>
        <v>34.4</v>
      </c>
      <c r="H604" s="376"/>
      <c r="I604" s="376">
        <v>34.4</v>
      </c>
      <c r="J604" s="376"/>
      <c r="K604" s="383"/>
      <c r="L604" s="376">
        <f t="shared" si="195"/>
        <v>34.4</v>
      </c>
      <c r="M604" s="376"/>
      <c r="N604" s="374">
        <v>1975</v>
      </c>
      <c r="O604" s="375">
        <f t="shared" si="205"/>
        <v>34.4</v>
      </c>
      <c r="P604" s="376">
        <f t="shared" si="206"/>
        <v>34.4</v>
      </c>
      <c r="Q604" s="376"/>
      <c r="R604" s="376"/>
      <c r="S604" s="376"/>
      <c r="T604" s="370">
        <v>1</v>
      </c>
      <c r="U604" s="377">
        <f t="shared" si="207"/>
        <v>34.4</v>
      </c>
      <c r="V604" s="378"/>
      <c r="W604" s="370">
        <f>F604</f>
        <v>1</v>
      </c>
      <c r="X604" s="377"/>
      <c r="Y604" s="370"/>
      <c r="Z604" s="377">
        <v>34.4</v>
      </c>
      <c r="AA604" s="370"/>
      <c r="XFD604" s="414">
        <f t="shared" si="203"/>
        <v>2354.8000000000002</v>
      </c>
    </row>
    <row r="605" spans="1:27 16384:16384" s="371" customFormat="1" ht="10.5" x14ac:dyDescent="0.2">
      <c r="A605" s="372">
        <v>135</v>
      </c>
      <c r="B605" s="422" t="s">
        <v>378</v>
      </c>
      <c r="C605" s="374"/>
      <c r="D605" s="370">
        <v>3</v>
      </c>
      <c r="E605" s="373" t="s">
        <v>388</v>
      </c>
      <c r="F605" s="374">
        <v>0</v>
      </c>
      <c r="G605" s="375">
        <f t="shared" si="204"/>
        <v>34.299999999999997</v>
      </c>
      <c r="H605" s="376">
        <v>34.299999999999997</v>
      </c>
      <c r="I605" s="376"/>
      <c r="J605" s="376"/>
      <c r="K605" s="383"/>
      <c r="L605" s="376">
        <f t="shared" si="195"/>
        <v>34.299999999999997</v>
      </c>
      <c r="M605" s="376"/>
      <c r="N605" s="374">
        <v>1975</v>
      </c>
      <c r="O605" s="375">
        <f t="shared" si="205"/>
        <v>34.299999999999997</v>
      </c>
      <c r="P605" s="376">
        <f t="shared" si="206"/>
        <v>34.299999999999997</v>
      </c>
      <c r="Q605" s="376"/>
      <c r="R605" s="376"/>
      <c r="S605" s="376"/>
      <c r="T605" s="370">
        <v>1</v>
      </c>
      <c r="U605" s="377">
        <f t="shared" si="207"/>
        <v>34.299999999999997</v>
      </c>
      <c r="V605" s="378">
        <f t="shared" si="207"/>
        <v>34.299999999999997</v>
      </c>
      <c r="W605" s="370">
        <f>F605</f>
        <v>0</v>
      </c>
      <c r="X605" s="377"/>
      <c r="Y605" s="370"/>
      <c r="Z605" s="377">
        <v>34.299999999999997</v>
      </c>
      <c r="AA605" s="370">
        <v>1</v>
      </c>
      <c r="XFD605" s="414">
        <f t="shared" si="203"/>
        <v>2389.400000000001</v>
      </c>
    </row>
    <row r="606" spans="1:27 16384:16384" s="371" customFormat="1" ht="10.5" x14ac:dyDescent="0.2">
      <c r="A606" s="372">
        <v>136</v>
      </c>
      <c r="B606" s="422" t="s">
        <v>378</v>
      </c>
      <c r="C606" s="374"/>
      <c r="D606" s="370">
        <v>4</v>
      </c>
      <c r="E606" s="373"/>
      <c r="F606" s="374">
        <v>2</v>
      </c>
      <c r="G606" s="375">
        <f t="shared" si="204"/>
        <v>33.200000000000003</v>
      </c>
      <c r="H606" s="376"/>
      <c r="I606" s="376">
        <v>33.200000000000003</v>
      </c>
      <c r="J606" s="376"/>
      <c r="K606" s="383"/>
      <c r="L606" s="376">
        <f t="shared" si="195"/>
        <v>33.200000000000003</v>
      </c>
      <c r="M606" s="376"/>
      <c r="N606" s="374">
        <v>1975</v>
      </c>
      <c r="O606" s="375">
        <f t="shared" si="205"/>
        <v>33.200000000000003</v>
      </c>
      <c r="P606" s="376">
        <f t="shared" si="206"/>
        <v>33.200000000000003</v>
      </c>
      <c r="Q606" s="376"/>
      <c r="R606" s="376"/>
      <c r="S606" s="376"/>
      <c r="T606" s="370">
        <v>1</v>
      </c>
      <c r="U606" s="377">
        <f t="shared" si="207"/>
        <v>33.200000000000003</v>
      </c>
      <c r="V606" s="378"/>
      <c r="W606" s="370">
        <f>F606</f>
        <v>2</v>
      </c>
      <c r="X606" s="377"/>
      <c r="Y606" s="370"/>
      <c r="Z606" s="377">
        <v>33.200000000000003</v>
      </c>
      <c r="AA606" s="370"/>
      <c r="XFD606" s="414">
        <f t="shared" si="203"/>
        <v>2352.3999999999992</v>
      </c>
    </row>
    <row r="607" spans="1:27 16384:16384" s="371" customFormat="1" ht="10.5" x14ac:dyDescent="0.2">
      <c r="A607" s="372">
        <v>137</v>
      </c>
      <c r="B607" s="422" t="s">
        <v>378</v>
      </c>
      <c r="C607" s="420">
        <v>10</v>
      </c>
      <c r="D607" s="370"/>
      <c r="E607" s="76" t="s">
        <v>701</v>
      </c>
      <c r="F607" s="374">
        <v>0</v>
      </c>
      <c r="G607" s="375">
        <f t="shared" si="204"/>
        <v>31.9</v>
      </c>
      <c r="H607" s="376">
        <v>31.9</v>
      </c>
      <c r="I607" s="376"/>
      <c r="J607" s="376"/>
      <c r="K607" s="383"/>
      <c r="L607" s="376">
        <f t="shared" si="195"/>
        <v>31.9</v>
      </c>
      <c r="M607" s="376"/>
      <c r="N607" s="374">
        <v>1993</v>
      </c>
      <c r="O607" s="375">
        <f t="shared" si="205"/>
        <v>31.9</v>
      </c>
      <c r="P607" s="376">
        <f t="shared" si="206"/>
        <v>31.9</v>
      </c>
      <c r="Q607" s="376"/>
      <c r="R607" s="376"/>
      <c r="S607" s="376"/>
      <c r="T607" s="370"/>
      <c r="U607" s="377"/>
      <c r="V607" s="378"/>
      <c r="W607" s="370"/>
      <c r="X607" s="377">
        <f>G607</f>
        <v>31.9</v>
      </c>
      <c r="Y607" s="370">
        <f>F607</f>
        <v>0</v>
      </c>
      <c r="Z607" s="377"/>
      <c r="AA607" s="370"/>
      <c r="XFD607" s="414">
        <f t="shared" si="203"/>
        <v>2331.4</v>
      </c>
    </row>
    <row r="608" spans="1:27 16384:16384" s="371" customFormat="1" ht="10.5" x14ac:dyDescent="0.2">
      <c r="A608" s="372">
        <v>138</v>
      </c>
      <c r="B608" s="422" t="s">
        <v>378</v>
      </c>
      <c r="C608" s="420">
        <v>11</v>
      </c>
      <c r="D608" s="370">
        <v>1</v>
      </c>
      <c r="E608" s="76" t="s">
        <v>785</v>
      </c>
      <c r="F608" s="374">
        <v>3</v>
      </c>
      <c r="G608" s="375">
        <f t="shared" si="204"/>
        <v>78.3</v>
      </c>
      <c r="H608" s="376"/>
      <c r="I608" s="376">
        <v>78.3</v>
      </c>
      <c r="J608" s="376"/>
      <c r="K608" s="383"/>
      <c r="L608" s="376">
        <f t="shared" si="195"/>
        <v>78.3</v>
      </c>
      <c r="M608" s="376"/>
      <c r="N608" s="374">
        <v>2023</v>
      </c>
      <c r="O608" s="375">
        <f t="shared" si="205"/>
        <v>78.3</v>
      </c>
      <c r="P608" s="376"/>
      <c r="Q608" s="376"/>
      <c r="R608" s="376">
        <v>78.3</v>
      </c>
      <c r="S608" s="376"/>
      <c r="T608" s="370">
        <v>1</v>
      </c>
      <c r="U608" s="377">
        <f>G608</f>
        <v>78.3</v>
      </c>
      <c r="V608" s="378"/>
      <c r="W608" s="370">
        <f>F608</f>
        <v>3</v>
      </c>
      <c r="X608" s="377"/>
      <c r="Y608" s="370"/>
      <c r="Z608" s="377"/>
      <c r="AA608" s="370"/>
      <c r="XFD608" s="414">
        <f t="shared" si="203"/>
        <v>2649.8000000000006</v>
      </c>
    </row>
    <row r="609" spans="1:27 16384:16384" s="371" customFormat="1" ht="10.5" x14ac:dyDescent="0.2">
      <c r="A609" s="372">
        <v>139</v>
      </c>
      <c r="B609" s="422" t="s">
        <v>378</v>
      </c>
      <c r="C609" s="374"/>
      <c r="D609" s="370">
        <v>2</v>
      </c>
      <c r="E609" s="76" t="s">
        <v>772</v>
      </c>
      <c r="F609" s="374">
        <v>3</v>
      </c>
      <c r="G609" s="375">
        <v>57.9</v>
      </c>
      <c r="H609" s="376"/>
      <c r="I609" s="376">
        <v>57.9</v>
      </c>
      <c r="J609" s="376"/>
      <c r="K609" s="383"/>
      <c r="L609" s="376">
        <f t="shared" si="195"/>
        <v>57.9</v>
      </c>
      <c r="M609" s="376"/>
      <c r="N609" s="374">
        <v>2023</v>
      </c>
      <c r="O609" s="375">
        <f t="shared" si="205"/>
        <v>57.9</v>
      </c>
      <c r="P609" s="376"/>
      <c r="Q609" s="376">
        <v>57.9</v>
      </c>
      <c r="R609" s="376"/>
      <c r="S609" s="376"/>
      <c r="T609" s="370">
        <v>1</v>
      </c>
      <c r="U609" s="377">
        <f>G609</f>
        <v>57.9</v>
      </c>
      <c r="V609" s="378"/>
      <c r="W609" s="370">
        <f>F609</f>
        <v>3</v>
      </c>
      <c r="X609" s="377"/>
      <c r="Y609" s="370"/>
      <c r="Z609" s="377"/>
      <c r="AA609" s="370"/>
      <c r="XFD609" s="414">
        <f t="shared" si="203"/>
        <v>2518.4</v>
      </c>
    </row>
    <row r="610" spans="1:27 16384:16384" s="371" customFormat="1" ht="10.5" x14ac:dyDescent="0.2">
      <c r="A610" s="372">
        <v>140</v>
      </c>
      <c r="B610" s="422" t="s">
        <v>378</v>
      </c>
      <c r="C610" s="374"/>
      <c r="D610" s="370">
        <v>3</v>
      </c>
      <c r="E610" s="76" t="s">
        <v>797</v>
      </c>
      <c r="F610" s="374">
        <v>1</v>
      </c>
      <c r="G610" s="375" t="e">
        <f t="shared" si="204"/>
        <v>#VALUE!</v>
      </c>
      <c r="H610" s="376"/>
      <c r="I610" s="81" t="s">
        <v>796</v>
      </c>
      <c r="J610" s="376"/>
      <c r="K610" s="383"/>
      <c r="L610" s="376" t="e">
        <f t="shared" si="195"/>
        <v>#VALUE!</v>
      </c>
      <c r="M610" s="376"/>
      <c r="N610" s="374">
        <v>2023</v>
      </c>
      <c r="O610" s="375" t="e">
        <f t="shared" si="205"/>
        <v>#VALUE!</v>
      </c>
      <c r="P610" s="376" t="e">
        <f t="shared" si="206"/>
        <v>#VALUE!</v>
      </c>
      <c r="Q610" s="376"/>
      <c r="R610" s="376"/>
      <c r="S610" s="376"/>
      <c r="T610" s="370">
        <v>1</v>
      </c>
      <c r="U610" s="377" t="e">
        <f>G610</f>
        <v>#VALUE!</v>
      </c>
      <c r="V610" s="378"/>
      <c r="W610" s="370">
        <f>F610</f>
        <v>1</v>
      </c>
      <c r="X610" s="377"/>
      <c r="Y610" s="370"/>
      <c r="Z610" s="377"/>
      <c r="AA610" s="370"/>
      <c r="XFD610" s="414" t="e">
        <f t="shared" si="203"/>
        <v>#VALUE!</v>
      </c>
    </row>
    <row r="611" spans="1:27 16384:16384" s="371" customFormat="1" ht="10.5" x14ac:dyDescent="0.2">
      <c r="A611" s="372">
        <v>141</v>
      </c>
      <c r="B611" s="422" t="s">
        <v>378</v>
      </c>
      <c r="C611" s="374"/>
      <c r="D611" s="370">
        <v>4</v>
      </c>
      <c r="E611" s="465" t="s">
        <v>771</v>
      </c>
      <c r="F611" s="374">
        <v>1</v>
      </c>
      <c r="G611" s="375">
        <v>57.9</v>
      </c>
      <c r="H611" s="376"/>
      <c r="I611" s="376">
        <v>57.9</v>
      </c>
      <c r="J611" s="376"/>
      <c r="K611" s="383"/>
      <c r="L611" s="376">
        <f t="shared" si="195"/>
        <v>57.9</v>
      </c>
      <c r="M611" s="376"/>
      <c r="N611" s="374">
        <v>2023</v>
      </c>
      <c r="O611" s="375">
        <f t="shared" si="205"/>
        <v>57.9</v>
      </c>
      <c r="P611" s="376"/>
      <c r="Q611" s="376">
        <v>57.9</v>
      </c>
      <c r="R611" s="376"/>
      <c r="S611" s="376"/>
      <c r="T611" s="370">
        <v>1</v>
      </c>
      <c r="U611" s="377">
        <f>G611</f>
        <v>57.9</v>
      </c>
      <c r="V611" s="378"/>
      <c r="W611" s="370">
        <f>F611</f>
        <v>1</v>
      </c>
      <c r="X611" s="377"/>
      <c r="Y611" s="370"/>
      <c r="Z611" s="377"/>
      <c r="AA611" s="370"/>
      <c r="XFD611" s="414">
        <f t="shared" si="203"/>
        <v>2518.4</v>
      </c>
    </row>
    <row r="612" spans="1:27 16384:16384" s="371" customFormat="1" ht="10.5" x14ac:dyDescent="0.2">
      <c r="A612" s="372">
        <v>142</v>
      </c>
      <c r="B612" s="422" t="s">
        <v>378</v>
      </c>
      <c r="C612" s="420">
        <v>12</v>
      </c>
      <c r="D612" s="370"/>
      <c r="E612" s="373" t="s">
        <v>391</v>
      </c>
      <c r="F612" s="374">
        <v>1</v>
      </c>
      <c r="G612" s="375">
        <f t="shared" si="204"/>
        <v>41.1</v>
      </c>
      <c r="H612" s="383">
        <v>41.1</v>
      </c>
      <c r="I612" s="376"/>
      <c r="J612" s="376"/>
      <c r="K612" s="383"/>
      <c r="L612" s="376">
        <f t="shared" si="195"/>
        <v>41.1</v>
      </c>
      <c r="M612" s="376"/>
      <c r="N612" s="374">
        <v>1960</v>
      </c>
      <c r="O612" s="375">
        <f t="shared" si="205"/>
        <v>41.1</v>
      </c>
      <c r="P612" s="376"/>
      <c r="Q612" s="376">
        <f t="shared" ref="Q612:Q617" si="208">G612</f>
        <v>41.1</v>
      </c>
      <c r="R612" s="376"/>
      <c r="S612" s="376"/>
      <c r="T612" s="370"/>
      <c r="U612" s="377"/>
      <c r="V612" s="378"/>
      <c r="W612" s="370"/>
      <c r="X612" s="377">
        <f>G612</f>
        <v>41.1</v>
      </c>
      <c r="Y612" s="370">
        <f>F612</f>
        <v>1</v>
      </c>
      <c r="Z612" s="377"/>
      <c r="AA612" s="370"/>
      <c r="XFD612" s="414">
        <f t="shared" si="203"/>
        <v>2362.6</v>
      </c>
    </row>
    <row r="613" spans="1:27 16384:16384" s="371" customFormat="1" ht="10.5" x14ac:dyDescent="0.2">
      <c r="A613" s="372">
        <v>143</v>
      </c>
      <c r="B613" s="422" t="s">
        <v>378</v>
      </c>
      <c r="C613" s="420">
        <v>13</v>
      </c>
      <c r="D613" s="370">
        <v>1</v>
      </c>
      <c r="E613" s="76" t="s">
        <v>762</v>
      </c>
      <c r="F613" s="374">
        <v>2</v>
      </c>
      <c r="G613" s="375">
        <f t="shared" si="204"/>
        <v>48.8</v>
      </c>
      <c r="H613" s="383"/>
      <c r="I613" s="376">
        <v>48.8</v>
      </c>
      <c r="J613" s="376"/>
      <c r="K613" s="383"/>
      <c r="L613" s="376">
        <f t="shared" si="195"/>
        <v>48.8</v>
      </c>
      <c r="M613" s="376"/>
      <c r="N613" s="374">
        <v>1974</v>
      </c>
      <c r="O613" s="375">
        <f t="shared" si="205"/>
        <v>48.8</v>
      </c>
      <c r="P613" s="376"/>
      <c r="Q613" s="376">
        <f t="shared" si="208"/>
        <v>48.8</v>
      </c>
      <c r="R613" s="376"/>
      <c r="S613" s="376"/>
      <c r="T613" s="370">
        <v>1</v>
      </c>
      <c r="U613" s="377">
        <f t="shared" ref="U613:V637" si="209">G613</f>
        <v>48.8</v>
      </c>
      <c r="V613" s="378"/>
      <c r="W613" s="370">
        <f t="shared" ref="W613:W637" si="210">F613</f>
        <v>2</v>
      </c>
      <c r="X613" s="377"/>
      <c r="Y613" s="370"/>
      <c r="Z613" s="377"/>
      <c r="AA613" s="370"/>
      <c r="XFD613" s="414">
        <f t="shared" si="203"/>
        <v>2428.8000000000006</v>
      </c>
    </row>
    <row r="614" spans="1:27 16384:16384" s="371" customFormat="1" ht="10.5" x14ac:dyDescent="0.2">
      <c r="A614" s="372">
        <v>144</v>
      </c>
      <c r="B614" s="422" t="s">
        <v>378</v>
      </c>
      <c r="C614" s="374"/>
      <c r="D614" s="370">
        <v>2</v>
      </c>
      <c r="E614" s="76" t="s">
        <v>702</v>
      </c>
      <c r="F614" s="374">
        <v>1</v>
      </c>
      <c r="G614" s="375">
        <f t="shared" si="204"/>
        <v>52.5</v>
      </c>
      <c r="H614" s="383">
        <v>52.5</v>
      </c>
      <c r="I614" s="376"/>
      <c r="J614" s="376"/>
      <c r="K614" s="383"/>
      <c r="L614" s="376">
        <f t="shared" si="195"/>
        <v>52.5</v>
      </c>
      <c r="M614" s="376"/>
      <c r="N614" s="374">
        <v>1974</v>
      </c>
      <c r="O614" s="375">
        <f t="shared" si="205"/>
        <v>52.5</v>
      </c>
      <c r="P614" s="376"/>
      <c r="Q614" s="376">
        <f t="shared" si="208"/>
        <v>52.5</v>
      </c>
      <c r="R614" s="376"/>
      <c r="S614" s="376"/>
      <c r="T614" s="370">
        <v>1</v>
      </c>
      <c r="U614" s="377">
        <f t="shared" si="209"/>
        <v>52.5</v>
      </c>
      <c r="V614" s="378">
        <f t="shared" si="209"/>
        <v>52.5</v>
      </c>
      <c r="W614" s="370">
        <f t="shared" si="210"/>
        <v>1</v>
      </c>
      <c r="X614" s="377"/>
      <c r="Y614" s="370"/>
      <c r="Z614" s="377"/>
      <c r="AA614" s="370">
        <v>1</v>
      </c>
      <c r="XFD614" s="414">
        <f t="shared" si="203"/>
        <v>2491.5</v>
      </c>
    </row>
    <row r="615" spans="1:27 16384:16384" s="371" customFormat="1" ht="10.5" x14ac:dyDescent="0.2">
      <c r="A615" s="372">
        <v>145</v>
      </c>
      <c r="B615" s="422" t="s">
        <v>378</v>
      </c>
      <c r="C615" s="374"/>
      <c r="D615" s="370">
        <v>3</v>
      </c>
      <c r="E615" s="76" t="s">
        <v>764</v>
      </c>
      <c r="F615" s="374">
        <v>0</v>
      </c>
      <c r="G615" s="375">
        <f t="shared" si="204"/>
        <v>61.2</v>
      </c>
      <c r="H615" s="383"/>
      <c r="I615" s="376">
        <v>61.2</v>
      </c>
      <c r="J615" s="376"/>
      <c r="K615" s="383"/>
      <c r="L615" s="376">
        <f t="shared" si="195"/>
        <v>61.2</v>
      </c>
      <c r="M615" s="376"/>
      <c r="N615" s="374">
        <v>1974</v>
      </c>
      <c r="O615" s="375">
        <f t="shared" si="205"/>
        <v>61.2</v>
      </c>
      <c r="P615" s="376"/>
      <c r="Q615" s="376">
        <f t="shared" si="208"/>
        <v>61.2</v>
      </c>
      <c r="R615" s="376"/>
      <c r="S615" s="376"/>
      <c r="T615" s="370">
        <v>1</v>
      </c>
      <c r="U615" s="377">
        <f t="shared" si="209"/>
        <v>61.2</v>
      </c>
      <c r="V615" s="378"/>
      <c r="W615" s="370">
        <f t="shared" si="210"/>
        <v>0</v>
      </c>
      <c r="X615" s="377"/>
      <c r="Y615" s="370"/>
      <c r="Z615" s="377"/>
      <c r="AA615" s="370"/>
      <c r="XFD615" s="414">
        <f t="shared" si="203"/>
        <v>2490.1999999999994</v>
      </c>
    </row>
    <row r="616" spans="1:27 16384:16384" s="371" customFormat="1" ht="10.5" x14ac:dyDescent="0.2">
      <c r="A616" s="372">
        <v>146</v>
      </c>
      <c r="B616" s="422" t="s">
        <v>378</v>
      </c>
      <c r="C616" s="420">
        <v>14</v>
      </c>
      <c r="D616" s="370">
        <v>1</v>
      </c>
      <c r="E616" s="373" t="s">
        <v>450</v>
      </c>
      <c r="F616" s="374">
        <v>1</v>
      </c>
      <c r="G616" s="375">
        <f t="shared" si="204"/>
        <v>75.3</v>
      </c>
      <c r="H616" s="383">
        <v>75.3</v>
      </c>
      <c r="I616" s="376"/>
      <c r="J616" s="376"/>
      <c r="K616" s="383"/>
      <c r="L616" s="376">
        <f t="shared" si="195"/>
        <v>75.3</v>
      </c>
      <c r="M616" s="376"/>
      <c r="N616" s="374">
        <v>1981</v>
      </c>
      <c r="O616" s="375">
        <f t="shared" si="205"/>
        <v>75.3</v>
      </c>
      <c r="P616" s="376"/>
      <c r="Q616" s="376">
        <f t="shared" si="208"/>
        <v>75.3</v>
      </c>
      <c r="R616" s="376"/>
      <c r="S616" s="376"/>
      <c r="T616" s="370">
        <v>1</v>
      </c>
      <c r="U616" s="377">
        <f t="shared" si="209"/>
        <v>75.3</v>
      </c>
      <c r="V616" s="378">
        <f t="shared" si="209"/>
        <v>75.3</v>
      </c>
      <c r="W616" s="370">
        <f t="shared" si="210"/>
        <v>1</v>
      </c>
      <c r="X616" s="377"/>
      <c r="Y616" s="370"/>
      <c r="Z616" s="377"/>
      <c r="AA616" s="370">
        <v>1</v>
      </c>
      <c r="XFD616" s="414">
        <f t="shared" si="203"/>
        <v>2673.1000000000008</v>
      </c>
    </row>
    <row r="617" spans="1:27 16384:16384" s="371" customFormat="1" ht="10.5" x14ac:dyDescent="0.2">
      <c r="A617" s="372">
        <v>147</v>
      </c>
      <c r="B617" s="422" t="s">
        <v>378</v>
      </c>
      <c r="C617" s="374"/>
      <c r="D617" s="370">
        <v>2</v>
      </c>
      <c r="E617" s="373" t="s">
        <v>394</v>
      </c>
      <c r="F617" s="374">
        <v>1</v>
      </c>
      <c r="G617" s="375">
        <f t="shared" si="204"/>
        <v>73.900000000000006</v>
      </c>
      <c r="H617" s="383">
        <v>73.900000000000006</v>
      </c>
      <c r="I617" s="376"/>
      <c r="J617" s="376"/>
      <c r="K617" s="383"/>
      <c r="L617" s="376">
        <f t="shared" si="195"/>
        <v>73.900000000000006</v>
      </c>
      <c r="M617" s="376"/>
      <c r="N617" s="374">
        <v>1981</v>
      </c>
      <c r="O617" s="375">
        <f t="shared" si="205"/>
        <v>73.900000000000006</v>
      </c>
      <c r="P617" s="376"/>
      <c r="Q617" s="376">
        <f t="shared" si="208"/>
        <v>73.900000000000006</v>
      </c>
      <c r="R617" s="376"/>
      <c r="S617" s="376"/>
      <c r="T617" s="370">
        <v>1</v>
      </c>
      <c r="U617" s="377">
        <f t="shared" si="209"/>
        <v>73.900000000000006</v>
      </c>
      <c r="V617" s="378">
        <f t="shared" si="209"/>
        <v>73.900000000000006</v>
      </c>
      <c r="W617" s="370">
        <f t="shared" si="210"/>
        <v>1</v>
      </c>
      <c r="X617" s="377"/>
      <c r="Y617" s="370"/>
      <c r="Z617" s="377"/>
      <c r="AA617" s="370">
        <v>1</v>
      </c>
      <c r="XFD617" s="414">
        <f t="shared" si="203"/>
        <v>2651.3</v>
      </c>
    </row>
    <row r="618" spans="1:27 16384:16384" s="371" customFormat="1" ht="10.5" x14ac:dyDescent="0.2">
      <c r="A618" s="372">
        <v>148</v>
      </c>
      <c r="B618" s="422" t="s">
        <v>378</v>
      </c>
      <c r="C618" s="420">
        <v>15</v>
      </c>
      <c r="D618" s="370">
        <v>1</v>
      </c>
      <c r="E618" s="373" t="s">
        <v>395</v>
      </c>
      <c r="F618" s="374">
        <v>3</v>
      </c>
      <c r="G618" s="375">
        <f t="shared" si="204"/>
        <v>50.7</v>
      </c>
      <c r="H618" s="383">
        <v>50.7</v>
      </c>
      <c r="I618" s="376"/>
      <c r="J618" s="376"/>
      <c r="K618" s="383"/>
      <c r="L618" s="376">
        <f t="shared" si="195"/>
        <v>50.7</v>
      </c>
      <c r="M618" s="376"/>
      <c r="N618" s="374">
        <v>1981</v>
      </c>
      <c r="O618" s="375">
        <f t="shared" si="205"/>
        <v>50.7</v>
      </c>
      <c r="P618" s="376">
        <f>G618</f>
        <v>50.7</v>
      </c>
      <c r="Q618" s="376"/>
      <c r="R618" s="376"/>
      <c r="S618" s="376"/>
      <c r="T618" s="370">
        <v>1</v>
      </c>
      <c r="U618" s="377">
        <f t="shared" si="209"/>
        <v>50.7</v>
      </c>
      <c r="V618" s="378">
        <f t="shared" si="209"/>
        <v>50.7</v>
      </c>
      <c r="W618" s="370">
        <f t="shared" si="210"/>
        <v>3</v>
      </c>
      <c r="X618" s="377"/>
      <c r="Y618" s="370"/>
      <c r="Z618" s="377"/>
      <c r="AA618" s="370">
        <v>1</v>
      </c>
      <c r="XFD618" s="414">
        <f t="shared" si="203"/>
        <v>2507.8999999999992</v>
      </c>
    </row>
    <row r="619" spans="1:27 16384:16384" s="371" customFormat="1" ht="10.5" x14ac:dyDescent="0.2">
      <c r="A619" s="372">
        <v>149</v>
      </c>
      <c r="B619" s="422" t="s">
        <v>378</v>
      </c>
      <c r="C619" s="374"/>
      <c r="D619" s="370">
        <v>2</v>
      </c>
      <c r="E619" s="373" t="s">
        <v>396</v>
      </c>
      <c r="F619" s="374">
        <v>2</v>
      </c>
      <c r="G619" s="375">
        <f t="shared" si="204"/>
        <v>50.2</v>
      </c>
      <c r="H619" s="383">
        <v>50.2</v>
      </c>
      <c r="I619" s="376"/>
      <c r="J619" s="376"/>
      <c r="K619" s="383"/>
      <c r="L619" s="376">
        <f t="shared" si="195"/>
        <v>50.2</v>
      </c>
      <c r="M619" s="376"/>
      <c r="N619" s="374">
        <v>1981</v>
      </c>
      <c r="O619" s="375">
        <f t="shared" si="205"/>
        <v>50.2</v>
      </c>
      <c r="P619" s="376"/>
      <c r="Q619" s="376">
        <f>G619</f>
        <v>50.2</v>
      </c>
      <c r="R619" s="376"/>
      <c r="S619" s="376"/>
      <c r="T619" s="370">
        <v>1</v>
      </c>
      <c r="U619" s="377">
        <f t="shared" si="209"/>
        <v>50.2</v>
      </c>
      <c r="V619" s="378">
        <f t="shared" si="209"/>
        <v>50.2</v>
      </c>
      <c r="W619" s="370">
        <f t="shared" si="210"/>
        <v>2</v>
      </c>
      <c r="X619" s="377"/>
      <c r="Y619" s="370"/>
      <c r="Z619" s="377"/>
      <c r="AA619" s="370">
        <v>1</v>
      </c>
      <c r="XFD619" s="414">
        <f t="shared" si="203"/>
        <v>2489.3999999999992</v>
      </c>
    </row>
    <row r="620" spans="1:27 16384:16384" s="371" customFormat="1" ht="10.5" x14ac:dyDescent="0.2">
      <c r="A620" s="372">
        <v>150</v>
      </c>
      <c r="B620" s="422" t="s">
        <v>378</v>
      </c>
      <c r="C620" s="374"/>
      <c r="D620" s="370">
        <v>3</v>
      </c>
      <c r="E620" s="76" t="s">
        <v>703</v>
      </c>
      <c r="F620" s="374">
        <v>6</v>
      </c>
      <c r="G620" s="375">
        <f t="shared" si="204"/>
        <v>49</v>
      </c>
      <c r="H620" s="383">
        <v>49</v>
      </c>
      <c r="I620" s="376"/>
      <c r="J620" s="376"/>
      <c r="K620" s="383"/>
      <c r="L620" s="376">
        <f t="shared" si="195"/>
        <v>49</v>
      </c>
      <c r="M620" s="376"/>
      <c r="N620" s="374">
        <v>1981</v>
      </c>
      <c r="O620" s="375">
        <f t="shared" si="205"/>
        <v>49</v>
      </c>
      <c r="P620" s="376"/>
      <c r="Q620" s="376">
        <f>G620</f>
        <v>49</v>
      </c>
      <c r="R620" s="376"/>
      <c r="S620" s="376"/>
      <c r="T620" s="370">
        <v>1</v>
      </c>
      <c r="U620" s="377">
        <f t="shared" si="209"/>
        <v>49</v>
      </c>
      <c r="V620" s="378">
        <f t="shared" si="209"/>
        <v>49</v>
      </c>
      <c r="W620" s="370">
        <f t="shared" si="210"/>
        <v>6</v>
      </c>
      <c r="X620" s="377"/>
      <c r="Y620" s="370"/>
      <c r="Z620" s="377"/>
      <c r="AA620" s="370">
        <v>1</v>
      </c>
      <c r="XFD620" s="414">
        <f t="shared" si="203"/>
        <v>2491</v>
      </c>
    </row>
    <row r="621" spans="1:27 16384:16384" s="371" customFormat="1" ht="10.5" x14ac:dyDescent="0.2">
      <c r="A621" s="372">
        <v>151</v>
      </c>
      <c r="B621" s="422" t="s">
        <v>378</v>
      </c>
      <c r="C621" s="420">
        <v>16</v>
      </c>
      <c r="D621" s="370">
        <v>1</v>
      </c>
      <c r="E621" s="373"/>
      <c r="F621" s="374">
        <v>1</v>
      </c>
      <c r="G621" s="375">
        <f t="shared" si="204"/>
        <v>49.4</v>
      </c>
      <c r="H621" s="383"/>
      <c r="I621" s="376">
        <v>49.4</v>
      </c>
      <c r="J621" s="376"/>
      <c r="K621" s="383"/>
      <c r="L621" s="376">
        <f t="shared" si="195"/>
        <v>49.4</v>
      </c>
      <c r="M621" s="376"/>
      <c r="N621" s="374">
        <v>1982</v>
      </c>
      <c r="O621" s="375">
        <f t="shared" si="205"/>
        <v>49.4</v>
      </c>
      <c r="P621" s="376"/>
      <c r="Q621" s="376">
        <f>G621</f>
        <v>49.4</v>
      </c>
      <c r="R621" s="376"/>
      <c r="S621" s="376"/>
      <c r="T621" s="370">
        <v>1</v>
      </c>
      <c r="U621" s="377">
        <f t="shared" si="209"/>
        <v>49.4</v>
      </c>
      <c r="V621" s="378"/>
      <c r="W621" s="370">
        <f t="shared" si="210"/>
        <v>1</v>
      </c>
      <c r="X621" s="377"/>
      <c r="Y621" s="370"/>
      <c r="Z621" s="377"/>
      <c r="AA621" s="370"/>
      <c r="XFD621" s="414">
        <f t="shared" si="203"/>
        <v>2449.4</v>
      </c>
    </row>
    <row r="622" spans="1:27 16384:16384" s="371" customFormat="1" ht="10.5" x14ac:dyDescent="0.2">
      <c r="A622" s="372">
        <v>152</v>
      </c>
      <c r="B622" s="422" t="s">
        <v>378</v>
      </c>
      <c r="C622" s="374"/>
      <c r="D622" s="370">
        <v>2</v>
      </c>
      <c r="E622" s="373" t="s">
        <v>397</v>
      </c>
      <c r="F622" s="374">
        <v>1</v>
      </c>
      <c r="G622" s="375">
        <f t="shared" si="204"/>
        <v>50</v>
      </c>
      <c r="H622" s="383">
        <v>50</v>
      </c>
      <c r="I622" s="376"/>
      <c r="J622" s="376"/>
      <c r="K622" s="383"/>
      <c r="L622" s="376">
        <f t="shared" si="195"/>
        <v>50</v>
      </c>
      <c r="M622" s="376"/>
      <c r="N622" s="374">
        <v>1982</v>
      </c>
      <c r="O622" s="375">
        <f t="shared" si="205"/>
        <v>50</v>
      </c>
      <c r="P622" s="376">
        <f>G622</f>
        <v>50</v>
      </c>
      <c r="Q622" s="376"/>
      <c r="R622" s="376"/>
      <c r="S622" s="376"/>
      <c r="T622" s="370">
        <v>1</v>
      </c>
      <c r="U622" s="377">
        <f t="shared" si="209"/>
        <v>50</v>
      </c>
      <c r="V622" s="377">
        <f>H622</f>
        <v>50</v>
      </c>
      <c r="W622" s="370">
        <f t="shared" si="210"/>
        <v>1</v>
      </c>
      <c r="X622" s="377"/>
      <c r="Y622" s="377"/>
      <c r="Z622" s="377"/>
      <c r="AA622" s="377"/>
      <c r="XFD622" s="414">
        <f t="shared" si="203"/>
        <v>2489</v>
      </c>
    </row>
    <row r="623" spans="1:27 16384:16384" s="371" customFormat="1" ht="10.5" x14ac:dyDescent="0.2">
      <c r="A623" s="372">
        <v>153</v>
      </c>
      <c r="B623" s="422" t="s">
        <v>378</v>
      </c>
      <c r="C623" s="374"/>
      <c r="D623" s="370">
        <v>3</v>
      </c>
      <c r="E623" s="373" t="s">
        <v>398</v>
      </c>
      <c r="F623" s="374">
        <v>1</v>
      </c>
      <c r="G623" s="375">
        <f t="shared" si="204"/>
        <v>45.6</v>
      </c>
      <c r="H623" s="383">
        <v>45.6</v>
      </c>
      <c r="I623" s="376"/>
      <c r="J623" s="376"/>
      <c r="K623" s="383"/>
      <c r="L623" s="376">
        <f t="shared" si="195"/>
        <v>45.6</v>
      </c>
      <c r="M623" s="376"/>
      <c r="N623" s="374">
        <v>1982</v>
      </c>
      <c r="O623" s="375">
        <f t="shared" si="205"/>
        <v>45.6</v>
      </c>
      <c r="P623" s="376"/>
      <c r="Q623" s="376">
        <f>G623</f>
        <v>45.6</v>
      </c>
      <c r="R623" s="376"/>
      <c r="S623" s="376"/>
      <c r="T623" s="370">
        <v>1</v>
      </c>
      <c r="U623" s="377">
        <f t="shared" si="209"/>
        <v>45.6</v>
      </c>
      <c r="V623" s="378">
        <f t="shared" si="209"/>
        <v>45.6</v>
      </c>
      <c r="W623" s="370">
        <f t="shared" si="210"/>
        <v>1</v>
      </c>
      <c r="X623" s="377"/>
      <c r="Y623" s="370"/>
      <c r="Z623" s="377"/>
      <c r="AA623" s="370">
        <v>1</v>
      </c>
      <c r="XFD623" s="414">
        <f t="shared" si="203"/>
        <v>2461.1999999999998</v>
      </c>
    </row>
    <row r="624" spans="1:27 16384:16384" s="371" customFormat="1" ht="10.5" x14ac:dyDescent="0.2">
      <c r="A624" s="372">
        <v>154</v>
      </c>
      <c r="B624" s="422" t="s">
        <v>378</v>
      </c>
      <c r="C624" s="420">
        <v>17</v>
      </c>
      <c r="D624" s="370">
        <v>1</v>
      </c>
      <c r="E624" s="373" t="s">
        <v>399</v>
      </c>
      <c r="F624" s="374">
        <v>2</v>
      </c>
      <c r="G624" s="375">
        <f t="shared" si="204"/>
        <v>48</v>
      </c>
      <c r="H624" s="383">
        <v>48</v>
      </c>
      <c r="I624" s="376"/>
      <c r="J624" s="376"/>
      <c r="K624" s="383"/>
      <c r="L624" s="376">
        <f t="shared" si="195"/>
        <v>48</v>
      </c>
      <c r="M624" s="376"/>
      <c r="N624" s="374">
        <v>1982</v>
      </c>
      <c r="O624" s="375">
        <f t="shared" si="205"/>
        <v>48</v>
      </c>
      <c r="P624" s="376">
        <f>G624</f>
        <v>48</v>
      </c>
      <c r="Q624" s="376"/>
      <c r="R624" s="376"/>
      <c r="S624" s="376"/>
      <c r="T624" s="370">
        <v>1</v>
      </c>
      <c r="U624" s="377">
        <f t="shared" si="209"/>
        <v>48</v>
      </c>
      <c r="V624" s="378">
        <f t="shared" si="209"/>
        <v>48</v>
      </c>
      <c r="W624" s="370">
        <f t="shared" si="210"/>
        <v>2</v>
      </c>
      <c r="X624" s="377"/>
      <c r="Y624" s="370"/>
      <c r="Z624" s="377"/>
      <c r="AA624" s="370">
        <v>1</v>
      </c>
      <c r="XFD624" s="414">
        <f t="shared" si="203"/>
        <v>2496</v>
      </c>
    </row>
    <row r="625" spans="1:27 16384:16384" s="371" customFormat="1" ht="10.5" x14ac:dyDescent="0.2">
      <c r="A625" s="372">
        <v>155</v>
      </c>
      <c r="B625" s="422" t="s">
        <v>378</v>
      </c>
      <c r="C625" s="374"/>
      <c r="D625" s="370">
        <v>2</v>
      </c>
      <c r="E625" s="373" t="s">
        <v>400</v>
      </c>
      <c r="F625" s="374">
        <v>3</v>
      </c>
      <c r="G625" s="375">
        <f t="shared" si="204"/>
        <v>49.5</v>
      </c>
      <c r="H625" s="383">
        <v>49.5</v>
      </c>
      <c r="I625" s="376"/>
      <c r="J625" s="376"/>
      <c r="K625" s="383"/>
      <c r="L625" s="376">
        <f t="shared" si="195"/>
        <v>49.5</v>
      </c>
      <c r="M625" s="376"/>
      <c r="N625" s="374">
        <v>1982</v>
      </c>
      <c r="O625" s="375">
        <f t="shared" si="205"/>
        <v>49.5</v>
      </c>
      <c r="P625" s="376">
        <f>G625</f>
        <v>49.5</v>
      </c>
      <c r="Q625" s="376"/>
      <c r="R625" s="376"/>
      <c r="S625" s="376"/>
      <c r="T625" s="370">
        <v>1</v>
      </c>
      <c r="U625" s="377">
        <f t="shared" si="209"/>
        <v>49.5</v>
      </c>
      <c r="V625" s="378">
        <f t="shared" si="209"/>
        <v>49.5</v>
      </c>
      <c r="W625" s="370">
        <f t="shared" si="210"/>
        <v>3</v>
      </c>
      <c r="X625" s="377"/>
      <c r="Y625" s="370"/>
      <c r="Z625" s="377"/>
      <c r="AA625" s="370">
        <v>1</v>
      </c>
      <c r="XFD625" s="414">
        <f t="shared" si="203"/>
        <v>2493.5</v>
      </c>
    </row>
    <row r="626" spans="1:27 16384:16384" s="371" customFormat="1" ht="10.5" x14ac:dyDescent="0.2">
      <c r="A626" s="372">
        <v>156</v>
      </c>
      <c r="B626" s="422" t="s">
        <v>378</v>
      </c>
      <c r="C626" s="374"/>
      <c r="D626" s="370">
        <v>3</v>
      </c>
      <c r="E626" s="373" t="s">
        <v>565</v>
      </c>
      <c r="F626" s="374">
        <v>0</v>
      </c>
      <c r="G626" s="375">
        <f t="shared" si="204"/>
        <v>48.5</v>
      </c>
      <c r="H626" s="383">
        <v>48.5</v>
      </c>
      <c r="I626" s="376"/>
      <c r="J626" s="376"/>
      <c r="K626" s="383"/>
      <c r="L626" s="376">
        <f t="shared" si="195"/>
        <v>48.5</v>
      </c>
      <c r="M626" s="376"/>
      <c r="N626" s="374">
        <v>1982</v>
      </c>
      <c r="O626" s="375">
        <f t="shared" si="205"/>
        <v>48.5</v>
      </c>
      <c r="P626" s="376">
        <f>G626</f>
        <v>48.5</v>
      </c>
      <c r="Q626" s="376"/>
      <c r="R626" s="376"/>
      <c r="S626" s="376"/>
      <c r="T626" s="370">
        <v>1</v>
      </c>
      <c r="U626" s="377">
        <f t="shared" si="209"/>
        <v>48.5</v>
      </c>
      <c r="V626" s="378">
        <f t="shared" si="209"/>
        <v>48.5</v>
      </c>
      <c r="W626" s="370">
        <f t="shared" si="210"/>
        <v>0</v>
      </c>
      <c r="X626" s="377"/>
      <c r="Y626" s="370"/>
      <c r="Z626" s="377"/>
      <c r="AA626" s="370">
        <v>1</v>
      </c>
      <c r="XFD626" s="414">
        <f t="shared" si="203"/>
        <v>2482.5</v>
      </c>
    </row>
    <row r="627" spans="1:27 16384:16384" s="371" customFormat="1" ht="10.5" x14ac:dyDescent="0.2">
      <c r="A627" s="372">
        <v>157</v>
      </c>
      <c r="B627" s="422" t="s">
        <v>378</v>
      </c>
      <c r="C627" s="420">
        <v>18</v>
      </c>
      <c r="D627" s="370">
        <v>1</v>
      </c>
      <c r="E627" s="373" t="s">
        <v>402</v>
      </c>
      <c r="F627" s="374">
        <v>5</v>
      </c>
      <c r="G627" s="375">
        <f t="shared" si="204"/>
        <v>65</v>
      </c>
      <c r="H627" s="383">
        <v>65</v>
      </c>
      <c r="I627" s="376"/>
      <c r="J627" s="376"/>
      <c r="K627" s="383"/>
      <c r="L627" s="376">
        <f t="shared" si="195"/>
        <v>65</v>
      </c>
      <c r="M627" s="376"/>
      <c r="N627" s="374">
        <v>1982</v>
      </c>
      <c r="O627" s="375">
        <f t="shared" si="205"/>
        <v>65</v>
      </c>
      <c r="P627" s="376"/>
      <c r="Q627" s="376">
        <f>G627</f>
        <v>65</v>
      </c>
      <c r="R627" s="376"/>
      <c r="S627" s="376"/>
      <c r="T627" s="370">
        <v>1</v>
      </c>
      <c r="U627" s="377">
        <f t="shared" si="209"/>
        <v>65</v>
      </c>
      <c r="V627" s="378">
        <f t="shared" si="209"/>
        <v>65</v>
      </c>
      <c r="W627" s="370">
        <f t="shared" si="210"/>
        <v>5</v>
      </c>
      <c r="X627" s="377"/>
      <c r="Y627" s="370"/>
      <c r="Z627" s="377"/>
      <c r="AA627" s="370">
        <v>1</v>
      </c>
      <c r="XFD627" s="414">
        <f t="shared" si="203"/>
        <v>2625</v>
      </c>
    </row>
    <row r="628" spans="1:27 16384:16384" s="371" customFormat="1" ht="10.5" x14ac:dyDescent="0.2">
      <c r="A628" s="372">
        <v>158</v>
      </c>
      <c r="B628" s="422" t="s">
        <v>378</v>
      </c>
      <c r="C628" s="392"/>
      <c r="D628" s="370">
        <v>2</v>
      </c>
      <c r="E628" s="373" t="s">
        <v>678</v>
      </c>
      <c r="F628" s="374">
        <v>4</v>
      </c>
      <c r="G628" s="375">
        <f t="shared" si="204"/>
        <v>49.1</v>
      </c>
      <c r="H628" s="376"/>
      <c r="I628" s="376"/>
      <c r="J628" s="376">
        <v>49.1</v>
      </c>
      <c r="K628" s="383"/>
      <c r="L628" s="376">
        <f t="shared" si="195"/>
        <v>49.1</v>
      </c>
      <c r="M628" s="376"/>
      <c r="N628" s="374">
        <v>1982</v>
      </c>
      <c r="O628" s="375">
        <f t="shared" si="205"/>
        <v>49.1</v>
      </c>
      <c r="P628" s="376"/>
      <c r="Q628" s="376">
        <f>G628</f>
        <v>49.1</v>
      </c>
      <c r="R628" s="376"/>
      <c r="S628" s="376"/>
      <c r="T628" s="370">
        <v>1</v>
      </c>
      <c r="U628" s="377">
        <f t="shared" si="209"/>
        <v>49.1</v>
      </c>
      <c r="V628" s="378"/>
      <c r="W628" s="370">
        <f t="shared" si="210"/>
        <v>4</v>
      </c>
      <c r="X628" s="377"/>
      <c r="Y628" s="370"/>
      <c r="Z628" s="377"/>
      <c r="AA628" s="370"/>
      <c r="XFD628" s="414">
        <f t="shared" si="203"/>
        <v>2445.6</v>
      </c>
    </row>
    <row r="629" spans="1:27 16384:16384" s="371" customFormat="1" ht="10.5" x14ac:dyDescent="0.2">
      <c r="A629" s="372">
        <v>159</v>
      </c>
      <c r="B629" s="422" t="s">
        <v>378</v>
      </c>
      <c r="C629" s="374"/>
      <c r="D629" s="370">
        <v>3</v>
      </c>
      <c r="E629" s="373" t="s">
        <v>321</v>
      </c>
      <c r="F629" s="374">
        <v>4</v>
      </c>
      <c r="G629" s="375">
        <f t="shared" si="204"/>
        <v>49.1</v>
      </c>
      <c r="H629" s="376">
        <v>49.1</v>
      </c>
      <c r="I629" s="376"/>
      <c r="J629" s="376"/>
      <c r="K629" s="383"/>
      <c r="L629" s="376">
        <f t="shared" si="195"/>
        <v>49.1</v>
      </c>
      <c r="M629" s="376"/>
      <c r="N629" s="374">
        <v>1982</v>
      </c>
      <c r="O629" s="375">
        <f t="shared" si="205"/>
        <v>49.1</v>
      </c>
      <c r="P629" s="376">
        <f>G629</f>
        <v>49.1</v>
      </c>
      <c r="Q629" s="376"/>
      <c r="R629" s="376"/>
      <c r="S629" s="376"/>
      <c r="T629" s="370">
        <v>1</v>
      </c>
      <c r="U629" s="377">
        <f t="shared" si="209"/>
        <v>49.1</v>
      </c>
      <c r="V629" s="378">
        <f t="shared" si="209"/>
        <v>49.1</v>
      </c>
      <c r="W629" s="370">
        <f t="shared" si="210"/>
        <v>4</v>
      </c>
      <c r="X629" s="377"/>
      <c r="Y629" s="370"/>
      <c r="Z629" s="377"/>
      <c r="AA629" s="370">
        <v>1</v>
      </c>
      <c r="XFD629" s="414">
        <f t="shared" si="203"/>
        <v>2497.6999999999998</v>
      </c>
    </row>
    <row r="630" spans="1:27 16384:16384" s="371" customFormat="1" ht="10.5" x14ac:dyDescent="0.2">
      <c r="A630" s="372">
        <v>160</v>
      </c>
      <c r="B630" s="422" t="s">
        <v>378</v>
      </c>
      <c r="C630" s="420">
        <v>19</v>
      </c>
      <c r="D630" s="370">
        <v>1</v>
      </c>
      <c r="E630" s="373" t="s">
        <v>240</v>
      </c>
      <c r="F630" s="374">
        <v>1</v>
      </c>
      <c r="G630" s="375">
        <f t="shared" si="204"/>
        <v>63.5</v>
      </c>
      <c r="H630" s="376">
        <v>63.5</v>
      </c>
      <c r="I630" s="376"/>
      <c r="J630" s="376"/>
      <c r="K630" s="383"/>
      <c r="L630" s="376">
        <f t="shared" si="195"/>
        <v>63.5</v>
      </c>
      <c r="M630" s="376"/>
      <c r="N630" s="374">
        <v>1982</v>
      </c>
      <c r="O630" s="375">
        <f t="shared" si="205"/>
        <v>63.5</v>
      </c>
      <c r="P630" s="376"/>
      <c r="Q630" s="376">
        <f t="shared" ref="Q630:Q637" si="211">G630</f>
        <v>63.5</v>
      </c>
      <c r="R630" s="376"/>
      <c r="S630" s="376"/>
      <c r="T630" s="370">
        <v>1</v>
      </c>
      <c r="U630" s="377">
        <f t="shared" si="209"/>
        <v>63.5</v>
      </c>
      <c r="V630" s="378">
        <f t="shared" si="209"/>
        <v>63.5</v>
      </c>
      <c r="W630" s="370">
        <f t="shared" si="210"/>
        <v>1</v>
      </c>
      <c r="X630" s="377"/>
      <c r="Y630" s="370"/>
      <c r="Z630" s="377"/>
      <c r="AA630" s="370">
        <v>1</v>
      </c>
      <c r="XFD630" s="414">
        <f t="shared" si="203"/>
        <v>2610.5</v>
      </c>
    </row>
    <row r="631" spans="1:27 16384:16384" s="371" customFormat="1" ht="10.5" x14ac:dyDescent="0.2">
      <c r="A631" s="372">
        <v>161</v>
      </c>
      <c r="B631" s="422" t="s">
        <v>378</v>
      </c>
      <c r="C631" s="374"/>
      <c r="D631" s="370">
        <v>2</v>
      </c>
      <c r="E631" s="373" t="s">
        <v>403</v>
      </c>
      <c r="F631" s="374">
        <v>3</v>
      </c>
      <c r="G631" s="375">
        <f t="shared" si="204"/>
        <v>63</v>
      </c>
      <c r="H631" s="376">
        <v>63</v>
      </c>
      <c r="I631" s="376"/>
      <c r="J631" s="376"/>
      <c r="K631" s="383"/>
      <c r="L631" s="376">
        <f t="shared" si="195"/>
        <v>63</v>
      </c>
      <c r="M631" s="376"/>
      <c r="N631" s="374">
        <v>1982</v>
      </c>
      <c r="O631" s="375">
        <f t="shared" si="205"/>
        <v>63</v>
      </c>
      <c r="P631" s="376"/>
      <c r="Q631" s="376">
        <f t="shared" si="211"/>
        <v>63</v>
      </c>
      <c r="R631" s="376"/>
      <c r="S631" s="376"/>
      <c r="T631" s="370">
        <v>1</v>
      </c>
      <c r="U631" s="377">
        <f t="shared" si="209"/>
        <v>63</v>
      </c>
      <c r="V631" s="378">
        <f t="shared" si="209"/>
        <v>63</v>
      </c>
      <c r="W631" s="370">
        <f t="shared" si="210"/>
        <v>3</v>
      </c>
      <c r="X631" s="377"/>
      <c r="Y631" s="370"/>
      <c r="Z631" s="377"/>
      <c r="AA631" s="370">
        <v>1</v>
      </c>
      <c r="XFD631" s="414">
        <f t="shared" ref="XFD631:XFD638" si="212">SUM(A631:XFC631)</f>
        <v>2594</v>
      </c>
    </row>
    <row r="632" spans="1:27 16384:16384" s="371" customFormat="1" ht="10.5" x14ac:dyDescent="0.2">
      <c r="A632" s="372">
        <v>162</v>
      </c>
      <c r="B632" s="422" t="s">
        <v>378</v>
      </c>
      <c r="C632" s="420">
        <v>20</v>
      </c>
      <c r="D632" s="370">
        <v>1</v>
      </c>
      <c r="E632" s="373" t="s">
        <v>404</v>
      </c>
      <c r="F632" s="374">
        <v>4</v>
      </c>
      <c r="G632" s="375">
        <f t="shared" si="204"/>
        <v>61.6</v>
      </c>
      <c r="H632" s="376">
        <v>61.6</v>
      </c>
      <c r="I632" s="376"/>
      <c r="J632" s="376"/>
      <c r="K632" s="383"/>
      <c r="L632" s="376">
        <f t="shared" si="195"/>
        <v>61.6</v>
      </c>
      <c r="M632" s="376"/>
      <c r="N632" s="374">
        <v>1992</v>
      </c>
      <c r="O632" s="375">
        <f t="shared" si="205"/>
        <v>61.6</v>
      </c>
      <c r="P632" s="376"/>
      <c r="Q632" s="376">
        <f t="shared" si="211"/>
        <v>61.6</v>
      </c>
      <c r="R632" s="376"/>
      <c r="S632" s="376"/>
      <c r="T632" s="370">
        <v>1</v>
      </c>
      <c r="U632" s="377">
        <f t="shared" si="209"/>
        <v>61.6</v>
      </c>
      <c r="V632" s="378">
        <f t="shared" si="209"/>
        <v>61.6</v>
      </c>
      <c r="W632" s="370">
        <f t="shared" si="210"/>
        <v>4</v>
      </c>
      <c r="X632" s="377"/>
      <c r="Y632" s="370"/>
      <c r="Z632" s="377"/>
      <c r="AA632" s="370">
        <v>1</v>
      </c>
      <c r="XFD632" s="414">
        <f t="shared" si="212"/>
        <v>2616.1999999999998</v>
      </c>
    </row>
    <row r="633" spans="1:27 16384:16384" s="371" customFormat="1" ht="10.5" x14ac:dyDescent="0.2">
      <c r="A633" s="372">
        <v>163</v>
      </c>
      <c r="B633" s="422" t="s">
        <v>378</v>
      </c>
      <c r="C633" s="374"/>
      <c r="D633" s="370">
        <v>2</v>
      </c>
      <c r="E633" s="373" t="s">
        <v>405</v>
      </c>
      <c r="F633" s="374">
        <v>8</v>
      </c>
      <c r="G633" s="375">
        <f t="shared" si="204"/>
        <v>62.7</v>
      </c>
      <c r="H633" s="376">
        <v>62.7</v>
      </c>
      <c r="I633" s="376"/>
      <c r="J633" s="376"/>
      <c r="K633" s="383"/>
      <c r="L633" s="376">
        <f t="shared" si="195"/>
        <v>62.7</v>
      </c>
      <c r="M633" s="376"/>
      <c r="N633" s="374">
        <v>1992</v>
      </c>
      <c r="O633" s="375">
        <f t="shared" si="205"/>
        <v>62.7</v>
      </c>
      <c r="P633" s="376"/>
      <c r="Q633" s="376">
        <f t="shared" si="211"/>
        <v>62.7</v>
      </c>
      <c r="R633" s="376"/>
      <c r="S633" s="376"/>
      <c r="T633" s="370">
        <v>1</v>
      </c>
      <c r="U633" s="377">
        <f t="shared" si="209"/>
        <v>62.7</v>
      </c>
      <c r="V633" s="378">
        <f t="shared" si="209"/>
        <v>62.7</v>
      </c>
      <c r="W633" s="370">
        <f t="shared" si="210"/>
        <v>8</v>
      </c>
      <c r="X633" s="377"/>
      <c r="Y633" s="370"/>
      <c r="Z633" s="377"/>
      <c r="AA633" s="370">
        <v>1</v>
      </c>
      <c r="XFD633" s="414">
        <f t="shared" si="212"/>
        <v>2613.8999999999992</v>
      </c>
    </row>
    <row r="634" spans="1:27 16384:16384" s="371" customFormat="1" ht="10.5" x14ac:dyDescent="0.2">
      <c r="A634" s="372">
        <v>164</v>
      </c>
      <c r="B634" s="422" t="s">
        <v>378</v>
      </c>
      <c r="C634" s="420">
        <v>21</v>
      </c>
      <c r="D634" s="370">
        <v>1</v>
      </c>
      <c r="E634" s="373"/>
      <c r="F634" s="374">
        <v>4</v>
      </c>
      <c r="G634" s="375">
        <f t="shared" si="204"/>
        <v>75.7</v>
      </c>
      <c r="H634" s="376"/>
      <c r="I634" s="376">
        <v>75.7</v>
      </c>
      <c r="J634" s="376"/>
      <c r="K634" s="383"/>
      <c r="L634" s="376">
        <f t="shared" si="195"/>
        <v>75.7</v>
      </c>
      <c r="M634" s="376"/>
      <c r="N634" s="374">
        <v>1995</v>
      </c>
      <c r="O634" s="375">
        <f t="shared" si="205"/>
        <v>75.7</v>
      </c>
      <c r="P634" s="376"/>
      <c r="Q634" s="376">
        <f t="shared" si="211"/>
        <v>75.7</v>
      </c>
      <c r="R634" s="376"/>
      <c r="S634" s="376"/>
      <c r="T634" s="370">
        <v>1</v>
      </c>
      <c r="U634" s="377">
        <f t="shared" si="209"/>
        <v>75.7</v>
      </c>
      <c r="V634" s="378"/>
      <c r="W634" s="370">
        <f t="shared" si="210"/>
        <v>4</v>
      </c>
      <c r="X634" s="377"/>
      <c r="Y634" s="370"/>
      <c r="Z634" s="377"/>
      <c r="AA634" s="370"/>
      <c r="XFD634" s="414">
        <f t="shared" si="212"/>
        <v>2644.1999999999994</v>
      </c>
    </row>
    <row r="635" spans="1:27 16384:16384" s="371" customFormat="1" ht="10.5" x14ac:dyDescent="0.2">
      <c r="A635" s="372">
        <v>165</v>
      </c>
      <c r="B635" s="422" t="s">
        <v>378</v>
      </c>
      <c r="C635" s="374"/>
      <c r="D635" s="370">
        <v>2</v>
      </c>
      <c r="E635" s="373" t="s">
        <v>407</v>
      </c>
      <c r="F635" s="374">
        <v>5</v>
      </c>
      <c r="G635" s="375">
        <f t="shared" si="204"/>
        <v>75.3</v>
      </c>
      <c r="H635" s="376">
        <v>75.3</v>
      </c>
      <c r="I635" s="376"/>
      <c r="J635" s="376"/>
      <c r="K635" s="383"/>
      <c r="L635" s="376">
        <f t="shared" si="195"/>
        <v>75.3</v>
      </c>
      <c r="M635" s="376"/>
      <c r="N635" s="374">
        <v>1995</v>
      </c>
      <c r="O635" s="375">
        <f t="shared" si="205"/>
        <v>75.3</v>
      </c>
      <c r="P635" s="376"/>
      <c r="Q635" s="376">
        <f t="shared" si="211"/>
        <v>75.3</v>
      </c>
      <c r="R635" s="376"/>
      <c r="S635" s="376"/>
      <c r="T635" s="370">
        <v>1</v>
      </c>
      <c r="U635" s="377">
        <f t="shared" si="209"/>
        <v>75.3</v>
      </c>
      <c r="V635" s="378">
        <f t="shared" si="209"/>
        <v>75.3</v>
      </c>
      <c r="W635" s="370">
        <f t="shared" si="210"/>
        <v>5</v>
      </c>
      <c r="X635" s="377"/>
      <c r="Y635" s="370"/>
      <c r="Z635" s="377"/>
      <c r="AA635" s="370">
        <v>1</v>
      </c>
      <c r="XFD635" s="414">
        <f t="shared" si="212"/>
        <v>2701.1000000000008</v>
      </c>
    </row>
    <row r="636" spans="1:27 16384:16384" s="371" customFormat="1" ht="10.5" x14ac:dyDescent="0.2">
      <c r="A636" s="372">
        <v>166</v>
      </c>
      <c r="B636" s="373" t="s">
        <v>408</v>
      </c>
      <c r="C636" s="420">
        <v>2</v>
      </c>
      <c r="D636" s="370">
        <v>1</v>
      </c>
      <c r="E636" s="373" t="s">
        <v>409</v>
      </c>
      <c r="F636" s="374">
        <v>6</v>
      </c>
      <c r="G636" s="375">
        <f t="shared" si="204"/>
        <v>61.6</v>
      </c>
      <c r="H636" s="376"/>
      <c r="I636" s="376">
        <v>61.6</v>
      </c>
      <c r="J636" s="376"/>
      <c r="K636" s="383"/>
      <c r="L636" s="376">
        <f t="shared" si="195"/>
        <v>61.6</v>
      </c>
      <c r="M636" s="376"/>
      <c r="N636" s="374">
        <v>1971</v>
      </c>
      <c r="O636" s="375">
        <f t="shared" si="205"/>
        <v>61.6</v>
      </c>
      <c r="P636" s="376"/>
      <c r="Q636" s="376">
        <f t="shared" si="211"/>
        <v>61.6</v>
      </c>
      <c r="R636" s="376"/>
      <c r="S636" s="376"/>
      <c r="T636" s="370">
        <v>1</v>
      </c>
      <c r="U636" s="377">
        <f t="shared" si="209"/>
        <v>61.6</v>
      </c>
      <c r="V636" s="378"/>
      <c r="W636" s="370">
        <f t="shared" si="210"/>
        <v>6</v>
      </c>
      <c r="X636" s="377"/>
      <c r="Y636" s="370"/>
      <c r="Z636" s="377"/>
      <c r="AA636" s="370"/>
      <c r="XFD636" s="414">
        <f t="shared" si="212"/>
        <v>2522.6</v>
      </c>
    </row>
    <row r="637" spans="1:27 16384:16384" s="371" customFormat="1" ht="10.5" x14ac:dyDescent="0.2">
      <c r="A637" s="372">
        <v>167</v>
      </c>
      <c r="B637" s="373" t="s">
        <v>408</v>
      </c>
      <c r="C637" s="372"/>
      <c r="D637" s="370">
        <v>2</v>
      </c>
      <c r="E637" s="373" t="s">
        <v>410</v>
      </c>
      <c r="F637" s="374">
        <v>4</v>
      </c>
      <c r="G637" s="375">
        <f t="shared" si="204"/>
        <v>63.5</v>
      </c>
      <c r="H637" s="376">
        <v>63.5</v>
      </c>
      <c r="I637" s="376"/>
      <c r="J637" s="376"/>
      <c r="K637" s="376"/>
      <c r="L637" s="376">
        <f>G637</f>
        <v>63.5</v>
      </c>
      <c r="M637" s="376"/>
      <c r="N637" s="374">
        <v>1971</v>
      </c>
      <c r="O637" s="375">
        <f t="shared" si="205"/>
        <v>63.5</v>
      </c>
      <c r="P637" s="376"/>
      <c r="Q637" s="376">
        <f t="shared" si="211"/>
        <v>63.5</v>
      </c>
      <c r="R637" s="376"/>
      <c r="S637" s="376"/>
      <c r="T637" s="370">
        <v>1</v>
      </c>
      <c r="U637" s="377">
        <f t="shared" si="209"/>
        <v>63.5</v>
      </c>
      <c r="V637" s="378">
        <f t="shared" si="209"/>
        <v>63.5</v>
      </c>
      <c r="W637" s="370">
        <f t="shared" si="210"/>
        <v>4</v>
      </c>
      <c r="X637" s="377"/>
      <c r="Y637" s="370"/>
      <c r="Z637" s="377"/>
      <c r="AA637" s="370">
        <v>1</v>
      </c>
      <c r="XFD637" s="414">
        <f t="shared" si="212"/>
        <v>2594.5</v>
      </c>
    </row>
    <row r="638" spans="1:27 16384:16384" s="371" customFormat="1" ht="10.5" x14ac:dyDescent="0.2">
      <c r="A638" s="428"/>
      <c r="B638" s="429" t="s">
        <v>579</v>
      </c>
      <c r="C638" s="397">
        <v>93</v>
      </c>
      <c r="D638" s="395">
        <f>A637</f>
        <v>167</v>
      </c>
      <c r="E638" s="430"/>
      <c r="F638" s="431">
        <f t="shared" ref="F638:M638" si="213">SUM(F467:F637)</f>
        <v>416</v>
      </c>
      <c r="G638" s="399" t="e">
        <f t="shared" si="213"/>
        <v>#VALUE!</v>
      </c>
      <c r="H638" s="399">
        <f t="shared" si="213"/>
        <v>6528.4000000000033</v>
      </c>
      <c r="I638" s="399">
        <f t="shared" si="213"/>
        <v>2610.7999999999997</v>
      </c>
      <c r="J638" s="399">
        <f t="shared" si="213"/>
        <v>208.1</v>
      </c>
      <c r="K638" s="399">
        <f t="shared" si="213"/>
        <v>0</v>
      </c>
      <c r="L638" s="399" t="e">
        <f t="shared" si="213"/>
        <v>#VALUE!</v>
      </c>
      <c r="M638" s="399">
        <f t="shared" si="213"/>
        <v>331.3</v>
      </c>
      <c r="N638" s="399"/>
      <c r="O638" s="399" t="e">
        <f>SUM(O467:O637)</f>
        <v>#VALUE!</v>
      </c>
      <c r="P638" s="399" t="e">
        <f>SUM(P467:P637)</f>
        <v>#VALUE!</v>
      </c>
      <c r="Q638" s="399">
        <f>SUM(Q467:Q637)</f>
        <v>4289.2</v>
      </c>
      <c r="R638" s="399">
        <f>SUM(R467:R637)</f>
        <v>3081.2000000000003</v>
      </c>
      <c r="S638" s="399">
        <f>SUM(S467:S637)</f>
        <v>580.4</v>
      </c>
      <c r="T638" s="395">
        <f>SUM(T467:T637)</f>
        <v>123</v>
      </c>
      <c r="U638" s="399" t="e">
        <f>SUM(U467:U637)</f>
        <v>#VALUE!</v>
      </c>
      <c r="V638" s="399">
        <f>SUM(V467:V637)</f>
        <v>3815.8999999999996</v>
      </c>
      <c r="W638" s="395">
        <f>SUM(W467:W637)</f>
        <v>299</v>
      </c>
      <c r="X638" s="399">
        <f>SUM(X467:X637)</f>
        <v>2698.4000000000005</v>
      </c>
      <c r="Y638" s="395">
        <f>SUM(Y467:Y637)</f>
        <v>112</v>
      </c>
      <c r="Z638" s="399">
        <f>SUM(Z467:Z637)</f>
        <v>371.5</v>
      </c>
      <c r="AA638" s="395">
        <f>SUM(AA467:AA637)</f>
        <v>67</v>
      </c>
      <c r="XFD638" s="371" t="e">
        <f t="shared" si="212"/>
        <v>#VALUE!</v>
      </c>
    </row>
    <row r="639" spans="1:27 16384:16384" s="371" customFormat="1" ht="10.5" x14ac:dyDescent="0.2">
      <c r="A639" s="514"/>
      <c r="B639" s="515"/>
      <c r="C639" s="432">
        <f>мкд!C479+ИНД.!C166</f>
        <v>93</v>
      </c>
      <c r="D639" s="402">
        <f>P639+Q639+R639+S639</f>
        <v>167</v>
      </c>
      <c r="E639" s="373"/>
      <c r="F639" s="404">
        <f>W638+Y638</f>
        <v>411</v>
      </c>
      <c r="G639" s="407">
        <f>H638+I638+J638+K638</f>
        <v>9347.3000000000029</v>
      </c>
      <c r="H639" s="406"/>
      <c r="I639" s="407" t="e">
        <f>Муниципал!G267</f>
        <v>#VALUE!</v>
      </c>
      <c r="J639" s="376"/>
      <c r="K639" s="376"/>
      <c r="L639" s="407" t="e">
        <f>L638+M638</f>
        <v>#VALUE!</v>
      </c>
      <c r="M639" s="376"/>
      <c r="N639" s="374"/>
      <c r="O639" s="405" t="e">
        <f>P638+Q638+R638+S638</f>
        <v>#VALUE!</v>
      </c>
      <c r="P639" s="408">
        <f>мкд!P480+ИНД.!P167</f>
        <v>40</v>
      </c>
      <c r="Q639" s="408">
        <v>76</v>
      </c>
      <c r="R639" s="408">
        <v>47</v>
      </c>
      <c r="S639" s="408">
        <f>мкд!S480+ИНД.!S167</f>
        <v>4</v>
      </c>
      <c r="T639" s="409">
        <f>мкд!T479</f>
        <v>123</v>
      </c>
      <c r="U639" s="410" t="e">
        <f>мкд!U479</f>
        <v>#VALUE!</v>
      </c>
      <c r="V639" s="411">
        <f>мкд!V479</f>
        <v>3918.8999999999992</v>
      </c>
      <c r="W639" s="402">
        <f>мкд!W479</f>
        <v>299</v>
      </c>
      <c r="X639" s="411">
        <f>X638</f>
        <v>2698.4000000000005</v>
      </c>
      <c r="Y639" s="409" t="e">
        <f>ИНД.!Y166</f>
        <v>#REF!</v>
      </c>
      <c r="Z639" s="377"/>
      <c r="AA639" s="409">
        <f>мкд!AA479</f>
        <v>67</v>
      </c>
    </row>
    <row r="640" spans="1:27 16384:16384" s="371" customFormat="1" ht="10.5" x14ac:dyDescent="0.2">
      <c r="A640" s="516" t="s">
        <v>581</v>
      </c>
      <c r="B640" s="517"/>
      <c r="C640" s="431">
        <f>C638+C464</f>
        <v>295</v>
      </c>
      <c r="D640" s="431">
        <f>D638+D464</f>
        <v>626</v>
      </c>
      <c r="E640" s="430"/>
      <c r="F640" s="395">
        <f t="shared" ref="F640:M640" si="214">F638+F464</f>
        <v>1499</v>
      </c>
      <c r="G640" s="399" t="e">
        <f t="shared" si="214"/>
        <v>#VALUE!</v>
      </c>
      <c r="H640" s="399">
        <f t="shared" si="214"/>
        <v>20044.799999999996</v>
      </c>
      <c r="I640" s="399">
        <f t="shared" si="214"/>
        <v>11299.899999999996</v>
      </c>
      <c r="J640" s="399">
        <f t="shared" si="214"/>
        <v>806.8</v>
      </c>
      <c r="K640" s="399">
        <f t="shared" si="214"/>
        <v>0</v>
      </c>
      <c r="L640" s="399" t="e">
        <f t="shared" si="214"/>
        <v>#VALUE!</v>
      </c>
      <c r="M640" s="399">
        <f t="shared" si="214"/>
        <v>811.5</v>
      </c>
      <c r="N640" s="399"/>
      <c r="O640" s="399" t="e">
        <f>O638+O464</f>
        <v>#VALUE!</v>
      </c>
      <c r="P640" s="399" t="e">
        <f>P638+P464</f>
        <v>#VALUE!</v>
      </c>
      <c r="Q640" s="399">
        <f>Q638+Q464</f>
        <v>10758.099999999999</v>
      </c>
      <c r="R640" s="399">
        <f>R638+R464</f>
        <v>15518.699999999995</v>
      </c>
      <c r="S640" s="399">
        <f>S638+S464</f>
        <v>1641.5</v>
      </c>
      <c r="T640" s="395">
        <f>T638+T464</f>
        <v>459</v>
      </c>
      <c r="U640" s="399" t="e">
        <f>U638+U464</f>
        <v>#VALUE!</v>
      </c>
      <c r="V640" s="399">
        <f>V638+V464</f>
        <v>10730.199999999999</v>
      </c>
      <c r="W640" s="395">
        <f>W638+W464</f>
        <v>1112</v>
      </c>
      <c r="X640" s="399">
        <f>X638+X464</f>
        <v>8800.2000000000007</v>
      </c>
      <c r="Y640" s="395">
        <f>Y638+Y464</f>
        <v>371</v>
      </c>
      <c r="Z640" s="399">
        <f>Z638+Z464</f>
        <v>2230.7000000000003</v>
      </c>
      <c r="AA640" s="395">
        <f>AA638+AA464</f>
        <v>211</v>
      </c>
      <c r="XFD640" s="371" t="e">
        <f>SUM(A640:XFC640)</f>
        <v>#VALUE!</v>
      </c>
    </row>
    <row r="641" spans="1:27 16384:16384" s="371" customFormat="1" ht="10.5" x14ac:dyDescent="0.2">
      <c r="A641" s="530"/>
      <c r="B641" s="515"/>
      <c r="C641" s="433">
        <f>мкд!C481+ИНД.!C168</f>
        <v>295</v>
      </c>
      <c r="D641" s="402">
        <f>P641+Q641+R641+S641</f>
        <v>626</v>
      </c>
      <c r="E641" s="373"/>
      <c r="F641" s="404">
        <f t="shared" ref="F641" si="215">SUM(F640)</f>
        <v>1499</v>
      </c>
      <c r="G641" s="407">
        <f>H640+I640+J640+K640</f>
        <v>32151.499999999989</v>
      </c>
      <c r="H641" s="406"/>
      <c r="I641" s="407" t="e">
        <f>Муниципал!G269</f>
        <v>#VALUE!</v>
      </c>
      <c r="J641" s="376"/>
      <c r="K641" s="376"/>
      <c r="L641" s="407" t="e">
        <f>L640+M640</f>
        <v>#VALUE!</v>
      </c>
      <c r="M641" s="376"/>
      <c r="N641" s="434"/>
      <c r="O641" s="405" t="e">
        <f>P640+Q640+R640+S640</f>
        <v>#VALUE!</v>
      </c>
      <c r="P641" s="408">
        <f>P639+P465</f>
        <v>111</v>
      </c>
      <c r="Q641" s="408">
        <f>Q639+Q465</f>
        <v>242</v>
      </c>
      <c r="R641" s="408">
        <f>R639+R465</f>
        <v>257</v>
      </c>
      <c r="S641" s="408">
        <f>S639+S465</f>
        <v>16</v>
      </c>
      <c r="T641" s="409" t="e">
        <f>мкд!T481</f>
        <v>#REF!</v>
      </c>
      <c r="U641" s="410" t="e">
        <f>мкд!U481</f>
        <v>#VALUE!</v>
      </c>
      <c r="V641" s="411" t="e">
        <f>мкд!V481</f>
        <v>#REF!</v>
      </c>
      <c r="W641" s="409" t="e">
        <f>мкд!W481</f>
        <v>#REF!</v>
      </c>
      <c r="X641" s="411">
        <f>X640</f>
        <v>8800.2000000000007</v>
      </c>
      <c r="Y641" s="409" t="e">
        <f>ИНД.!Y168</f>
        <v>#REF!</v>
      </c>
      <c r="Z641" s="377"/>
      <c r="AA641" s="409" t="e">
        <f>мкд!AA481</f>
        <v>#REF!</v>
      </c>
      <c r="XFD641" s="435" t="e">
        <f>SUM(O641:XFC641)</f>
        <v>#VALUE!</v>
      </c>
    </row>
    <row r="642" spans="1:27 16384:16384" s="371" customFormat="1" ht="36.75" customHeight="1" x14ac:dyDescent="0.2">
      <c r="A642" s="510" t="s">
        <v>775</v>
      </c>
      <c r="B642" s="510"/>
      <c r="C642" s="510"/>
      <c r="D642" s="510"/>
      <c r="E642" s="510"/>
      <c r="F642" s="510"/>
      <c r="G642" s="510"/>
      <c r="H642" s="510"/>
      <c r="I642" s="510"/>
      <c r="J642" s="510"/>
      <c r="K642" s="510"/>
      <c r="L642" s="510"/>
      <c r="M642" s="510"/>
      <c r="N642" s="510"/>
      <c r="O642" s="510"/>
      <c r="P642" s="510"/>
      <c r="Q642" s="510"/>
      <c r="R642" s="510"/>
      <c r="S642" s="510"/>
      <c r="T642" s="510"/>
      <c r="U642" s="510"/>
      <c r="V642" s="510"/>
      <c r="W642" s="510"/>
      <c r="X642" s="510"/>
      <c r="Y642" s="510"/>
      <c r="Z642" s="510"/>
      <c r="AA642" s="510"/>
    </row>
    <row r="643" spans="1:27 16384:16384" s="371" customFormat="1" ht="40.5" customHeight="1" x14ac:dyDescent="0.2">
      <c r="A643" s="508" t="s">
        <v>728</v>
      </c>
      <c r="B643" s="509"/>
      <c r="C643" s="509"/>
      <c r="D643" s="509"/>
      <c r="E643" s="509"/>
      <c r="F643" s="509"/>
      <c r="G643" s="509"/>
      <c r="H643" s="509"/>
      <c r="I643" s="509"/>
      <c r="J643" s="509"/>
      <c r="K643" s="509"/>
      <c r="L643" s="509"/>
      <c r="M643" s="509"/>
      <c r="N643" s="509"/>
      <c r="O643" s="509"/>
      <c r="P643" s="509"/>
      <c r="Q643" s="509"/>
      <c r="R643" s="509"/>
      <c r="S643" s="509"/>
      <c r="T643" s="509"/>
      <c r="U643" s="509"/>
      <c r="V643" s="509"/>
      <c r="W643" s="509"/>
      <c r="X643" s="509"/>
      <c r="Y643" s="509"/>
      <c r="Z643" s="509"/>
      <c r="AA643" s="509"/>
    </row>
    <row r="644" spans="1:27 16384:16384" s="371" customFormat="1" ht="44.25" customHeight="1" x14ac:dyDescent="0.2">
      <c r="A644" s="510" t="s">
        <v>658</v>
      </c>
      <c r="B644" s="510"/>
      <c r="C644" s="510"/>
      <c r="D644" s="510"/>
      <c r="E644" s="510"/>
      <c r="F644" s="510"/>
      <c r="G644" s="510"/>
      <c r="H644" s="510"/>
      <c r="I644" s="510"/>
      <c r="J644" s="510"/>
      <c r="K644" s="510"/>
      <c r="L644" s="510"/>
      <c r="M644" s="510"/>
      <c r="N644" s="510"/>
      <c r="O644" s="510"/>
      <c r="P644" s="510"/>
      <c r="Q644" s="510"/>
      <c r="R644" s="510"/>
      <c r="S644" s="510"/>
      <c r="T644" s="510"/>
      <c r="U644" s="510"/>
      <c r="V644" s="510"/>
      <c r="W644" s="510"/>
      <c r="X644" s="510"/>
      <c r="Y644" s="510"/>
      <c r="Z644" s="510"/>
      <c r="AA644" s="510"/>
    </row>
    <row r="645" spans="1:27 16384:16384" s="371" customFormat="1" ht="10.5" x14ac:dyDescent="0.2">
      <c r="A645" s="495" t="s">
        <v>681</v>
      </c>
      <c r="B645" s="495"/>
      <c r="C645" s="495"/>
      <c r="D645" s="495"/>
      <c r="E645" s="495"/>
      <c r="F645" s="495"/>
      <c r="G645" s="495"/>
      <c r="H645" s="495"/>
      <c r="I645" s="495"/>
      <c r="J645" s="495"/>
      <c r="K645" s="495"/>
      <c r="L645" s="495"/>
      <c r="M645" s="495"/>
      <c r="N645" s="495"/>
      <c r="O645" s="495"/>
      <c r="P645" s="495"/>
      <c r="Q645" s="495"/>
      <c r="R645" s="495"/>
      <c r="S645" s="495"/>
      <c r="T645" s="495"/>
      <c r="U645" s="495"/>
      <c r="V645" s="495"/>
      <c r="W645" s="495"/>
      <c r="X645" s="495"/>
      <c r="Y645" s="495"/>
      <c r="Z645" s="495"/>
      <c r="AA645" s="436"/>
    </row>
    <row r="646" spans="1:27 16384:16384" s="371" customFormat="1" ht="10.5" x14ac:dyDescent="0.2">
      <c r="A646" s="495" t="s">
        <v>682</v>
      </c>
      <c r="B646" s="495"/>
      <c r="C646" s="495"/>
      <c r="D646" s="495"/>
      <c r="E646" s="495"/>
      <c r="F646" s="495"/>
      <c r="G646" s="495"/>
      <c r="H646" s="495"/>
      <c r="I646" s="495"/>
      <c r="J646" s="495"/>
      <c r="K646" s="495"/>
      <c r="L646" s="495"/>
      <c r="M646" s="495"/>
      <c r="N646" s="495"/>
      <c r="O646" s="495"/>
      <c r="P646" s="495"/>
      <c r="Q646" s="495"/>
      <c r="R646" s="495"/>
      <c r="S646" s="495"/>
      <c r="T646" s="495"/>
      <c r="U646" s="495"/>
      <c r="V646" s="495"/>
      <c r="W646" s="495"/>
      <c r="X646" s="495"/>
      <c r="Y646" s="495"/>
      <c r="Z646" s="495"/>
      <c r="AA646" s="436"/>
    </row>
    <row r="647" spans="1:27 16384:16384" s="371" customFormat="1" ht="12.75" customHeight="1" x14ac:dyDescent="0.2">
      <c r="A647" s="437"/>
      <c r="B647" s="438"/>
      <c r="C647" s="439"/>
      <c r="D647" s="439"/>
      <c r="E647" s="438"/>
      <c r="F647" s="439"/>
      <c r="G647" s="440"/>
      <c r="H647" s="440"/>
      <c r="I647" s="440"/>
      <c r="J647" s="440"/>
      <c r="K647" s="440"/>
      <c r="L647" s="440"/>
      <c r="M647" s="440"/>
      <c r="N647" s="439"/>
      <c r="O647" s="440"/>
      <c r="P647" s="440"/>
      <c r="Q647" s="440"/>
      <c r="R647" s="440"/>
      <c r="S647" s="440"/>
      <c r="T647" s="436"/>
      <c r="U647" s="426"/>
      <c r="V647" s="426"/>
      <c r="W647" s="439"/>
      <c r="X647" s="439"/>
      <c r="Y647" s="439"/>
      <c r="Z647" s="426"/>
      <c r="AA647" s="436"/>
    </row>
    <row r="648" spans="1:27 16384:16384" s="371" customFormat="1" ht="12.75" customHeight="1" x14ac:dyDescent="0.2">
      <c r="A648" s="437"/>
      <c r="B648" s="438"/>
      <c r="C648" s="439"/>
      <c r="D648" s="439"/>
      <c r="E648" s="438"/>
      <c r="F648" s="439"/>
      <c r="G648" s="440"/>
      <c r="H648" s="440"/>
      <c r="I648" s="440"/>
      <c r="J648" s="440"/>
      <c r="K648" s="440"/>
      <c r="L648" s="440"/>
      <c r="M648" s="440"/>
      <c r="N648" s="439"/>
      <c r="O648" s="440"/>
      <c r="P648" s="440"/>
      <c r="Q648" s="440"/>
      <c r="R648" s="440"/>
      <c r="S648" s="440"/>
      <c r="T648" s="436"/>
      <c r="U648" s="426"/>
      <c r="V648" s="426"/>
      <c r="W648" s="439"/>
      <c r="X648" s="439"/>
      <c r="Y648" s="439"/>
      <c r="Z648" s="426"/>
      <c r="AA648" s="436"/>
    </row>
  </sheetData>
  <sortState xmlns:xlrd2="http://schemas.microsoft.com/office/spreadsheetml/2017/richdata2" ref="AB446:AB463">
    <sortCondition ref="AB446"/>
  </sortState>
  <mergeCells count="43">
    <mergeCell ref="A1:Z1"/>
    <mergeCell ref="O2:S2"/>
    <mergeCell ref="T2:W2"/>
    <mergeCell ref="E2:E4"/>
    <mergeCell ref="X3:X4"/>
    <mergeCell ref="Y3:Y4"/>
    <mergeCell ref="O3:O4"/>
    <mergeCell ref="I3:I4"/>
    <mergeCell ref="P3:P4"/>
    <mergeCell ref="A2:A4"/>
    <mergeCell ref="L3:L4"/>
    <mergeCell ref="G2:G4"/>
    <mergeCell ref="M3:M4"/>
    <mergeCell ref="A642:AA642"/>
    <mergeCell ref="Z2:Z4"/>
    <mergeCell ref="H2:K2"/>
    <mergeCell ref="X2:Y2"/>
    <mergeCell ref="L2:M2"/>
    <mergeCell ref="U3:V3"/>
    <mergeCell ref="Q3:Q4"/>
    <mergeCell ref="A641:B641"/>
    <mergeCell ref="T3:T4"/>
    <mergeCell ref="AA2:AA4"/>
    <mergeCell ref="A5:D5"/>
    <mergeCell ref="J3:J4"/>
    <mergeCell ref="A465:B465"/>
    <mergeCell ref="A466:D466"/>
    <mergeCell ref="A645:Z645"/>
    <mergeCell ref="A646:Z646"/>
    <mergeCell ref="N2:N4"/>
    <mergeCell ref="B2:B4"/>
    <mergeCell ref="C2:C4"/>
    <mergeCell ref="D2:D4"/>
    <mergeCell ref="A643:AA643"/>
    <mergeCell ref="A644:AA644"/>
    <mergeCell ref="S3:S4"/>
    <mergeCell ref="K3:K4"/>
    <mergeCell ref="W3:W4"/>
    <mergeCell ref="A639:B639"/>
    <mergeCell ref="A640:B640"/>
    <mergeCell ref="H3:H4"/>
    <mergeCell ref="R3:R4"/>
    <mergeCell ref="F2:F4"/>
  </mergeCells>
  <phoneticPr fontId="0" type="noConversion"/>
  <pageMargins left="7.874015748031496E-2" right="7.874015748031496E-2" top="0.47244094488188981" bottom="0.19685039370078741" header="0.31496062992125984" footer="0.31496062992125984"/>
  <pageSetup paperSize="9" scale="8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C489"/>
  <sheetViews>
    <sheetView zoomScale="112" zoomScaleNormal="112" workbookViewId="0">
      <pane ySplit="4" topLeftCell="A476" activePane="bottomLeft" state="frozen"/>
      <selection pane="bottomLeft" activeCell="G2" sqref="G1:G1048576"/>
    </sheetView>
  </sheetViews>
  <sheetFormatPr defaultRowHeight="12.75" x14ac:dyDescent="0.2"/>
  <cols>
    <col min="1" max="1" width="4.28515625" style="65" customWidth="1"/>
    <col min="2" max="2" width="8.42578125" style="65" customWidth="1"/>
    <col min="3" max="3" width="3.5703125" style="68" customWidth="1"/>
    <col min="4" max="4" width="3.28515625" style="68" customWidth="1"/>
    <col min="5" max="5" width="12" style="72" customWidth="1"/>
    <col min="6" max="6" width="4" style="68" customWidth="1"/>
    <col min="7" max="7" width="6.28515625" style="93" customWidth="1"/>
    <col min="8" max="8" width="5.42578125" style="93" customWidth="1"/>
    <col min="9" max="9" width="5.28515625" style="93" customWidth="1"/>
    <col min="10" max="10" width="5.5703125" style="93" customWidth="1"/>
    <col min="11" max="11" width="4.5703125" style="93" customWidth="1"/>
    <col min="12" max="13" width="5.5703125" style="93" customWidth="1"/>
    <col min="14" max="14" width="4.42578125" style="84" customWidth="1"/>
    <col min="15" max="16" width="5.5703125" style="93" customWidth="1"/>
    <col min="17" max="17" width="5.140625" style="93" customWidth="1"/>
    <col min="18" max="19" width="4.7109375" style="93" customWidth="1"/>
    <col min="20" max="20" width="4.42578125" style="84" customWidth="1"/>
    <col min="21" max="22" width="5.5703125" style="93" customWidth="1"/>
    <col min="23" max="23" width="5" style="84" customWidth="1"/>
    <col min="24" max="25" width="4.28515625" style="84" customWidth="1"/>
    <col min="26" max="26" width="4.7109375" style="93" customWidth="1"/>
    <col min="27" max="27" width="4" style="85" customWidth="1"/>
    <col min="28" max="16384" width="9.140625" style="65"/>
  </cols>
  <sheetData>
    <row r="1" spans="1:27" s="113" customFormat="1" ht="28.5" customHeight="1" thickBot="1" x14ac:dyDescent="0.25">
      <c r="A1" s="598" t="s">
        <v>741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</row>
    <row r="2" spans="1:27" ht="52.5" customHeight="1" thickBot="1" x14ac:dyDescent="0.25">
      <c r="A2" s="578" t="s">
        <v>1</v>
      </c>
      <c r="B2" s="562" t="s">
        <v>2</v>
      </c>
      <c r="C2" s="604" t="s">
        <v>3</v>
      </c>
      <c r="D2" s="575" t="s">
        <v>4</v>
      </c>
      <c r="E2" s="591" t="s">
        <v>5</v>
      </c>
      <c r="F2" s="572" t="s">
        <v>6</v>
      </c>
      <c r="G2" s="591" t="s">
        <v>591</v>
      </c>
      <c r="H2" s="559" t="s">
        <v>592</v>
      </c>
      <c r="I2" s="560"/>
      <c r="J2" s="560"/>
      <c r="K2" s="561"/>
      <c r="L2" s="599" t="s">
        <v>471</v>
      </c>
      <c r="M2" s="600"/>
      <c r="N2" s="572" t="s">
        <v>8</v>
      </c>
      <c r="O2" s="601" t="s">
        <v>585</v>
      </c>
      <c r="P2" s="602"/>
      <c r="Q2" s="602"/>
      <c r="R2" s="602"/>
      <c r="S2" s="603"/>
      <c r="T2" s="608" t="s">
        <v>9</v>
      </c>
      <c r="U2" s="609"/>
      <c r="V2" s="609"/>
      <c r="W2" s="610"/>
      <c r="X2" s="569" t="s">
        <v>583</v>
      </c>
      <c r="Y2" s="570"/>
      <c r="Z2" s="584" t="s">
        <v>11</v>
      </c>
      <c r="AA2" s="556" t="s">
        <v>590</v>
      </c>
    </row>
    <row r="3" spans="1:27" ht="66.75" customHeight="1" thickBot="1" x14ac:dyDescent="0.25">
      <c r="A3" s="579"/>
      <c r="B3" s="563"/>
      <c r="C3" s="589"/>
      <c r="D3" s="576"/>
      <c r="E3" s="592"/>
      <c r="F3" s="573"/>
      <c r="G3" s="592"/>
      <c r="H3" s="605" t="s">
        <v>12</v>
      </c>
      <c r="I3" s="607" t="s">
        <v>13</v>
      </c>
      <c r="J3" s="575" t="s">
        <v>14</v>
      </c>
      <c r="K3" s="607" t="s">
        <v>15</v>
      </c>
      <c r="L3" s="575" t="s">
        <v>472</v>
      </c>
      <c r="M3" s="589" t="s">
        <v>473</v>
      </c>
      <c r="N3" s="573"/>
      <c r="O3" s="607" t="s">
        <v>16</v>
      </c>
      <c r="P3" s="575" t="s">
        <v>17</v>
      </c>
      <c r="Q3" s="607" t="s">
        <v>18</v>
      </c>
      <c r="R3" s="575" t="s">
        <v>19</v>
      </c>
      <c r="S3" s="607" t="s">
        <v>586</v>
      </c>
      <c r="T3" s="572" t="s">
        <v>587</v>
      </c>
      <c r="U3" s="559" t="s">
        <v>22</v>
      </c>
      <c r="V3" s="561"/>
      <c r="W3" s="594" t="s">
        <v>23</v>
      </c>
      <c r="X3" s="596" t="s">
        <v>22</v>
      </c>
      <c r="Y3" s="611" t="s">
        <v>23</v>
      </c>
      <c r="Z3" s="585"/>
      <c r="AA3" s="557"/>
    </row>
    <row r="4" spans="1:27" ht="69" customHeight="1" thickBot="1" x14ac:dyDescent="0.25">
      <c r="A4" s="580"/>
      <c r="B4" s="564"/>
      <c r="C4" s="590"/>
      <c r="D4" s="577"/>
      <c r="E4" s="593"/>
      <c r="F4" s="574"/>
      <c r="G4" s="593"/>
      <c r="H4" s="606"/>
      <c r="I4" s="590"/>
      <c r="J4" s="577"/>
      <c r="K4" s="590"/>
      <c r="L4" s="577"/>
      <c r="M4" s="590"/>
      <c r="N4" s="574"/>
      <c r="O4" s="590"/>
      <c r="P4" s="577"/>
      <c r="Q4" s="590"/>
      <c r="R4" s="577"/>
      <c r="S4" s="590"/>
      <c r="T4" s="574"/>
      <c r="U4" s="86" t="s">
        <v>588</v>
      </c>
      <c r="V4" s="87" t="s">
        <v>589</v>
      </c>
      <c r="W4" s="595"/>
      <c r="X4" s="597"/>
      <c r="Y4" s="612"/>
      <c r="Z4" s="586"/>
      <c r="AA4" s="558"/>
    </row>
    <row r="5" spans="1:27" ht="12.75" customHeight="1" x14ac:dyDescent="0.2">
      <c r="A5" s="581" t="s">
        <v>24</v>
      </c>
      <c r="B5" s="582"/>
      <c r="C5" s="582"/>
      <c r="D5" s="583"/>
      <c r="E5" s="69"/>
      <c r="F5" s="67"/>
      <c r="G5" s="80"/>
      <c r="H5" s="80"/>
      <c r="I5" s="80"/>
      <c r="J5" s="80"/>
      <c r="K5" s="80"/>
      <c r="L5" s="88"/>
      <c r="M5" s="89"/>
      <c r="N5" s="67"/>
      <c r="O5" s="80"/>
      <c r="P5" s="80"/>
      <c r="Q5" s="80"/>
      <c r="R5" s="80"/>
      <c r="S5" s="80"/>
      <c r="T5" s="67"/>
      <c r="U5" s="80"/>
      <c r="V5" s="80"/>
      <c r="W5" s="70"/>
      <c r="X5" s="90"/>
      <c r="Y5" s="91"/>
      <c r="Z5" s="80"/>
      <c r="AA5" s="66"/>
    </row>
    <row r="6" spans="1:27" x14ac:dyDescent="0.15">
      <c r="A6" s="117">
        <v>1</v>
      </c>
      <c r="B6" s="73" t="s">
        <v>25</v>
      </c>
      <c r="C6" s="119" t="e">
        <f>'свод на 01.01.2022'!#REF!</f>
        <v>#REF!</v>
      </c>
      <c r="D6" s="115" t="e">
        <f>'свод на 01.01.2022'!#REF!</f>
        <v>#REF!</v>
      </c>
      <c r="E6" s="120" t="e">
        <f>'свод на 01.01.2022'!#REF!</f>
        <v>#REF!</v>
      </c>
      <c r="F6" s="115" t="e">
        <f>'свод на 01.01.2022'!#REF!</f>
        <v>#REF!</v>
      </c>
      <c r="G6" s="121" t="e">
        <f>H6+I6+J6+K6</f>
        <v>#REF!</v>
      </c>
      <c r="H6" s="122" t="e">
        <f>'свод на 01.01.2022'!#REF!</f>
        <v>#REF!</v>
      </c>
      <c r="I6" s="122" t="e">
        <f>'свод на 01.01.2022'!#REF!</f>
        <v>#REF!</v>
      </c>
      <c r="J6" s="122" t="e">
        <f>'свод на 01.01.2022'!#REF!</f>
        <v>#REF!</v>
      </c>
      <c r="K6" s="122" t="e">
        <f>'свод на 01.01.2022'!#REF!</f>
        <v>#REF!</v>
      </c>
      <c r="L6" s="122" t="e">
        <f>'свод на 01.01.2022'!#REF!</f>
        <v>#REF!</v>
      </c>
      <c r="M6" s="122" t="e">
        <f>'свод на 01.01.2022'!#REF!</f>
        <v>#REF!</v>
      </c>
      <c r="N6" s="115" t="e">
        <f>'свод на 01.01.2022'!#REF!</f>
        <v>#REF!</v>
      </c>
      <c r="O6" s="121" t="e">
        <f>P6+Q6+R6+S6</f>
        <v>#REF!</v>
      </c>
      <c r="P6" s="122" t="e">
        <f>'свод на 01.01.2022'!#REF!</f>
        <v>#REF!</v>
      </c>
      <c r="Q6" s="122" t="e">
        <f>'свод на 01.01.2022'!#REF!</f>
        <v>#REF!</v>
      </c>
      <c r="R6" s="122" t="e">
        <f>'свод на 01.01.2022'!#REF!</f>
        <v>#REF!</v>
      </c>
      <c r="S6" s="122" t="e">
        <f>'свод на 01.01.2022'!#REF!</f>
        <v>#REF!</v>
      </c>
      <c r="T6" s="122" t="e">
        <f>'свод на 01.01.2022'!#REF!</f>
        <v>#REF!</v>
      </c>
      <c r="U6" s="122" t="e">
        <f>'свод на 01.01.2022'!#REF!</f>
        <v>#REF!</v>
      </c>
      <c r="V6" s="122" t="e">
        <f>'свод на 01.01.2022'!#REF!</f>
        <v>#REF!</v>
      </c>
      <c r="W6" s="122" t="e">
        <f>'свод на 01.01.2022'!#REF!</f>
        <v>#REF!</v>
      </c>
      <c r="X6" s="122" t="e">
        <f>'свод на 01.01.2022'!#REF!</f>
        <v>#REF!</v>
      </c>
      <c r="Y6" s="122" t="e">
        <f>'свод на 01.01.2022'!#REF!</f>
        <v>#REF!</v>
      </c>
      <c r="Z6" s="122" t="e">
        <f>'свод на 01.01.2022'!#REF!</f>
        <v>#REF!</v>
      </c>
      <c r="AA6" s="122" t="e">
        <f>'свод на 01.01.2022'!#REF!</f>
        <v>#REF!</v>
      </c>
    </row>
    <row r="7" spans="1:27" x14ac:dyDescent="0.15">
      <c r="A7" s="117">
        <v>2</v>
      </c>
      <c r="B7" s="73" t="s">
        <v>25</v>
      </c>
      <c r="C7" s="115" t="e">
        <f>'свод на 01.01.2022'!#REF!</f>
        <v>#REF!</v>
      </c>
      <c r="D7" s="115" t="e">
        <f>'свод на 01.01.2022'!#REF!</f>
        <v>#REF!</v>
      </c>
      <c r="E7" s="120" t="e">
        <f>'свод на 01.01.2022'!#REF!</f>
        <v>#REF!</v>
      </c>
      <c r="F7" s="115" t="e">
        <f>'свод на 01.01.2022'!#REF!</f>
        <v>#REF!</v>
      </c>
      <c r="G7" s="121" t="e">
        <f t="shared" ref="G7:G70" si="0">H7+I7+J7+K7</f>
        <v>#REF!</v>
      </c>
      <c r="H7" s="122" t="e">
        <f>'свод на 01.01.2022'!#REF!</f>
        <v>#REF!</v>
      </c>
      <c r="I7" s="122" t="e">
        <f>'свод на 01.01.2022'!#REF!</f>
        <v>#REF!</v>
      </c>
      <c r="J7" s="122" t="e">
        <f>'свод на 01.01.2022'!#REF!</f>
        <v>#REF!</v>
      </c>
      <c r="K7" s="122" t="e">
        <f>'свод на 01.01.2022'!#REF!</f>
        <v>#REF!</v>
      </c>
      <c r="L7" s="122" t="e">
        <f>'свод на 01.01.2022'!#REF!</f>
        <v>#REF!</v>
      </c>
      <c r="M7" s="122" t="e">
        <f>'свод на 01.01.2022'!#REF!</f>
        <v>#REF!</v>
      </c>
      <c r="N7" s="115" t="e">
        <f>'свод на 01.01.2022'!#REF!</f>
        <v>#REF!</v>
      </c>
      <c r="O7" s="121" t="e">
        <f t="shared" ref="O7:O70" si="1">P7+Q7+R7+S7</f>
        <v>#REF!</v>
      </c>
      <c r="P7" s="122" t="e">
        <f>'свод на 01.01.2022'!#REF!</f>
        <v>#REF!</v>
      </c>
      <c r="Q7" s="122" t="e">
        <f>'свод на 01.01.2022'!#REF!</f>
        <v>#REF!</v>
      </c>
      <c r="R7" s="122" t="e">
        <f>'свод на 01.01.2022'!#REF!</f>
        <v>#REF!</v>
      </c>
      <c r="S7" s="122" t="e">
        <f>'свод на 01.01.2022'!#REF!</f>
        <v>#REF!</v>
      </c>
      <c r="T7" s="115" t="e">
        <f>'свод на 01.01.2022'!#REF!</f>
        <v>#REF!</v>
      </c>
      <c r="U7" s="115" t="e">
        <f>'свод на 01.01.2022'!#REF!</f>
        <v>#REF!</v>
      </c>
      <c r="V7" s="115" t="e">
        <f>'свод на 01.01.2022'!#REF!</f>
        <v>#REF!</v>
      </c>
      <c r="W7" s="115" t="e">
        <f>'свод на 01.01.2022'!#REF!</f>
        <v>#REF!</v>
      </c>
      <c r="X7" s="115" t="e">
        <f>'свод на 01.01.2022'!#REF!</f>
        <v>#REF!</v>
      </c>
      <c r="Y7" s="115" t="e">
        <f>'свод на 01.01.2022'!#REF!</f>
        <v>#REF!</v>
      </c>
      <c r="Z7" s="122" t="e">
        <f>'свод на 01.01.2022'!#REF!</f>
        <v>#REF!</v>
      </c>
      <c r="AA7" s="115" t="e">
        <f>'свод на 01.01.2022'!#REF!</f>
        <v>#REF!</v>
      </c>
    </row>
    <row r="8" spans="1:27" x14ac:dyDescent="0.15">
      <c r="A8" s="117">
        <v>3</v>
      </c>
      <c r="B8" s="73" t="s">
        <v>25</v>
      </c>
      <c r="C8" s="115" t="e">
        <f>'свод на 01.01.2022'!#REF!</f>
        <v>#REF!</v>
      </c>
      <c r="D8" s="115" t="e">
        <f>'свод на 01.01.2022'!#REF!</f>
        <v>#REF!</v>
      </c>
      <c r="E8" s="120" t="e">
        <f>'свод на 01.01.2022'!#REF!</f>
        <v>#REF!</v>
      </c>
      <c r="F8" s="115" t="e">
        <f>'свод на 01.01.2022'!#REF!</f>
        <v>#REF!</v>
      </c>
      <c r="G8" s="121" t="e">
        <f t="shared" si="0"/>
        <v>#REF!</v>
      </c>
      <c r="H8" s="122" t="e">
        <f>'свод на 01.01.2022'!#REF!</f>
        <v>#REF!</v>
      </c>
      <c r="I8" s="122" t="e">
        <f>'свод на 01.01.2022'!#REF!</f>
        <v>#REF!</v>
      </c>
      <c r="J8" s="122" t="e">
        <f>'свод на 01.01.2022'!#REF!</f>
        <v>#REF!</v>
      </c>
      <c r="K8" s="122" t="e">
        <f>'свод на 01.01.2022'!#REF!</f>
        <v>#REF!</v>
      </c>
      <c r="L8" s="122" t="e">
        <f>'свод на 01.01.2022'!#REF!</f>
        <v>#REF!</v>
      </c>
      <c r="M8" s="122" t="e">
        <f>'свод на 01.01.2022'!#REF!</f>
        <v>#REF!</v>
      </c>
      <c r="N8" s="115" t="e">
        <f>'свод на 01.01.2022'!#REF!</f>
        <v>#REF!</v>
      </c>
      <c r="O8" s="121" t="e">
        <f t="shared" si="1"/>
        <v>#REF!</v>
      </c>
      <c r="P8" s="122" t="e">
        <f>'свод на 01.01.2022'!#REF!</f>
        <v>#REF!</v>
      </c>
      <c r="Q8" s="122" t="e">
        <f>'свод на 01.01.2022'!#REF!</f>
        <v>#REF!</v>
      </c>
      <c r="R8" s="122" t="e">
        <f>'свод на 01.01.2022'!#REF!</f>
        <v>#REF!</v>
      </c>
      <c r="S8" s="122" t="e">
        <f>'свод на 01.01.2022'!#REF!</f>
        <v>#REF!</v>
      </c>
      <c r="T8" s="115" t="e">
        <f>'свод на 01.01.2022'!#REF!</f>
        <v>#REF!</v>
      </c>
      <c r="U8" s="115" t="e">
        <f>'свод на 01.01.2022'!#REF!</f>
        <v>#REF!</v>
      </c>
      <c r="V8" s="115" t="e">
        <f>'свод на 01.01.2022'!#REF!</f>
        <v>#REF!</v>
      </c>
      <c r="W8" s="115" t="e">
        <f>'свод на 01.01.2022'!#REF!</f>
        <v>#REF!</v>
      </c>
      <c r="X8" s="115" t="e">
        <f>'свод на 01.01.2022'!#REF!</f>
        <v>#REF!</v>
      </c>
      <c r="Y8" s="115" t="e">
        <f>'свод на 01.01.2022'!#REF!</f>
        <v>#REF!</v>
      </c>
      <c r="Z8" s="122" t="e">
        <f>'свод на 01.01.2022'!#REF!</f>
        <v>#REF!</v>
      </c>
      <c r="AA8" s="115" t="e">
        <f>'свод на 01.01.2022'!#REF!</f>
        <v>#REF!</v>
      </c>
    </row>
    <row r="9" spans="1:27" x14ac:dyDescent="0.15">
      <c r="A9" s="117">
        <v>4</v>
      </c>
      <c r="B9" s="73" t="s">
        <v>25</v>
      </c>
      <c r="C9" s="115" t="e">
        <f>'свод на 01.01.2022'!#REF!</f>
        <v>#REF!</v>
      </c>
      <c r="D9" s="115" t="e">
        <f>'свод на 01.01.2022'!#REF!</f>
        <v>#REF!</v>
      </c>
      <c r="E9" s="120" t="e">
        <f>'свод на 01.01.2022'!#REF!</f>
        <v>#REF!</v>
      </c>
      <c r="F9" s="115" t="e">
        <f>'свод на 01.01.2022'!#REF!</f>
        <v>#REF!</v>
      </c>
      <c r="G9" s="121" t="e">
        <f t="shared" si="0"/>
        <v>#REF!</v>
      </c>
      <c r="H9" s="122" t="e">
        <f>'свод на 01.01.2022'!#REF!</f>
        <v>#REF!</v>
      </c>
      <c r="I9" s="122" t="e">
        <f>'свод на 01.01.2022'!#REF!</f>
        <v>#REF!</v>
      </c>
      <c r="J9" s="122" t="e">
        <f>'свод на 01.01.2022'!#REF!</f>
        <v>#REF!</v>
      </c>
      <c r="K9" s="122" t="e">
        <f>'свод на 01.01.2022'!#REF!</f>
        <v>#REF!</v>
      </c>
      <c r="L9" s="122" t="e">
        <f>'свод на 01.01.2022'!#REF!</f>
        <v>#REF!</v>
      </c>
      <c r="M9" s="122" t="e">
        <f>'свод на 01.01.2022'!#REF!</f>
        <v>#REF!</v>
      </c>
      <c r="N9" s="115" t="e">
        <f>'свод на 01.01.2022'!#REF!</f>
        <v>#REF!</v>
      </c>
      <c r="O9" s="121" t="e">
        <f t="shared" si="1"/>
        <v>#REF!</v>
      </c>
      <c r="P9" s="122" t="e">
        <f>'свод на 01.01.2022'!#REF!</f>
        <v>#REF!</v>
      </c>
      <c r="Q9" s="122" t="e">
        <f>'свод на 01.01.2022'!#REF!</f>
        <v>#REF!</v>
      </c>
      <c r="R9" s="122" t="e">
        <f>'свод на 01.01.2022'!#REF!</f>
        <v>#REF!</v>
      </c>
      <c r="S9" s="122" t="e">
        <f>'свод на 01.01.2022'!#REF!</f>
        <v>#REF!</v>
      </c>
      <c r="T9" s="115" t="e">
        <f>'свод на 01.01.2022'!#REF!</f>
        <v>#REF!</v>
      </c>
      <c r="U9" s="115" t="e">
        <f>'свод на 01.01.2022'!#REF!</f>
        <v>#REF!</v>
      </c>
      <c r="V9" s="115" t="e">
        <f>'свод на 01.01.2022'!#REF!</f>
        <v>#REF!</v>
      </c>
      <c r="W9" s="115" t="e">
        <f>'свод на 01.01.2022'!#REF!</f>
        <v>#REF!</v>
      </c>
      <c r="X9" s="115" t="e">
        <f>'свод на 01.01.2022'!#REF!</f>
        <v>#REF!</v>
      </c>
      <c r="Y9" s="115" t="e">
        <f>'свод на 01.01.2022'!#REF!</f>
        <v>#REF!</v>
      </c>
      <c r="Z9" s="122" t="e">
        <f>'свод на 01.01.2022'!#REF!</f>
        <v>#REF!</v>
      </c>
      <c r="AA9" s="115" t="e">
        <f>'свод на 01.01.2022'!#REF!</f>
        <v>#REF!</v>
      </c>
    </row>
    <row r="10" spans="1:27" x14ac:dyDescent="0.15">
      <c r="A10" s="117">
        <v>5</v>
      </c>
      <c r="B10" s="73" t="s">
        <v>25</v>
      </c>
      <c r="C10" s="115" t="e">
        <f>'свод на 01.01.2022'!#REF!</f>
        <v>#REF!</v>
      </c>
      <c r="D10" s="115" t="e">
        <f>'свод на 01.01.2022'!#REF!</f>
        <v>#REF!</v>
      </c>
      <c r="E10" s="120" t="e">
        <f>'свод на 01.01.2022'!#REF!</f>
        <v>#REF!</v>
      </c>
      <c r="F10" s="115" t="e">
        <f>'свод на 01.01.2022'!#REF!</f>
        <v>#REF!</v>
      </c>
      <c r="G10" s="121" t="e">
        <f t="shared" si="0"/>
        <v>#REF!</v>
      </c>
      <c r="H10" s="122" t="e">
        <f>'свод на 01.01.2022'!#REF!</f>
        <v>#REF!</v>
      </c>
      <c r="I10" s="122" t="e">
        <f>'свод на 01.01.2022'!#REF!</f>
        <v>#REF!</v>
      </c>
      <c r="J10" s="122" t="e">
        <f>'свод на 01.01.2022'!#REF!</f>
        <v>#REF!</v>
      </c>
      <c r="K10" s="122" t="e">
        <f>'свод на 01.01.2022'!#REF!</f>
        <v>#REF!</v>
      </c>
      <c r="L10" s="122" t="e">
        <f>'свод на 01.01.2022'!#REF!</f>
        <v>#REF!</v>
      </c>
      <c r="M10" s="122" t="e">
        <f>'свод на 01.01.2022'!#REF!</f>
        <v>#REF!</v>
      </c>
      <c r="N10" s="115" t="e">
        <f>'свод на 01.01.2022'!#REF!</f>
        <v>#REF!</v>
      </c>
      <c r="O10" s="121" t="e">
        <f t="shared" si="1"/>
        <v>#REF!</v>
      </c>
      <c r="P10" s="122" t="e">
        <f>'свод на 01.01.2022'!#REF!</f>
        <v>#REF!</v>
      </c>
      <c r="Q10" s="122" t="e">
        <f>'свод на 01.01.2022'!#REF!</f>
        <v>#REF!</v>
      </c>
      <c r="R10" s="122" t="e">
        <f>'свод на 01.01.2022'!#REF!</f>
        <v>#REF!</v>
      </c>
      <c r="S10" s="122" t="e">
        <f>'свод на 01.01.2022'!#REF!</f>
        <v>#REF!</v>
      </c>
      <c r="T10" s="115" t="e">
        <f>'свод на 01.01.2022'!#REF!</f>
        <v>#REF!</v>
      </c>
      <c r="U10" s="115" t="e">
        <f>'свод на 01.01.2022'!#REF!</f>
        <v>#REF!</v>
      </c>
      <c r="V10" s="115" t="e">
        <f>'свод на 01.01.2022'!#REF!</f>
        <v>#REF!</v>
      </c>
      <c r="W10" s="115" t="e">
        <f>'свод на 01.01.2022'!#REF!</f>
        <v>#REF!</v>
      </c>
      <c r="X10" s="115" t="e">
        <f>'свод на 01.01.2022'!#REF!</f>
        <v>#REF!</v>
      </c>
      <c r="Y10" s="115" t="e">
        <f>'свод на 01.01.2022'!#REF!</f>
        <v>#REF!</v>
      </c>
      <c r="Z10" s="122" t="e">
        <f>'свод на 01.01.2022'!#REF!</f>
        <v>#REF!</v>
      </c>
      <c r="AA10" s="115" t="e">
        <f>'свод на 01.01.2022'!#REF!</f>
        <v>#REF!</v>
      </c>
    </row>
    <row r="11" spans="1:27" x14ac:dyDescent="0.15">
      <c r="A11" s="117">
        <v>6</v>
      </c>
      <c r="B11" s="73" t="s">
        <v>25</v>
      </c>
      <c r="C11" s="115" t="e">
        <f>'свод на 01.01.2022'!#REF!</f>
        <v>#REF!</v>
      </c>
      <c r="D11" s="115" t="e">
        <f>'свод на 01.01.2022'!#REF!</f>
        <v>#REF!</v>
      </c>
      <c r="E11" s="120" t="e">
        <f>'свод на 01.01.2022'!#REF!</f>
        <v>#REF!</v>
      </c>
      <c r="F11" s="115" t="e">
        <f>'свод на 01.01.2022'!#REF!</f>
        <v>#REF!</v>
      </c>
      <c r="G11" s="121" t="e">
        <f t="shared" si="0"/>
        <v>#REF!</v>
      </c>
      <c r="H11" s="122" t="e">
        <f>'свод на 01.01.2022'!#REF!</f>
        <v>#REF!</v>
      </c>
      <c r="I11" s="122" t="e">
        <f>'свод на 01.01.2022'!#REF!</f>
        <v>#REF!</v>
      </c>
      <c r="J11" s="122" t="e">
        <f>'свод на 01.01.2022'!#REF!</f>
        <v>#REF!</v>
      </c>
      <c r="K11" s="122" t="e">
        <f>'свод на 01.01.2022'!#REF!</f>
        <v>#REF!</v>
      </c>
      <c r="L11" s="122" t="e">
        <f>'свод на 01.01.2022'!#REF!</f>
        <v>#REF!</v>
      </c>
      <c r="M11" s="122" t="e">
        <f>'свод на 01.01.2022'!#REF!</f>
        <v>#REF!</v>
      </c>
      <c r="N11" s="115" t="e">
        <f>'свод на 01.01.2022'!#REF!</f>
        <v>#REF!</v>
      </c>
      <c r="O11" s="121" t="e">
        <f t="shared" si="1"/>
        <v>#REF!</v>
      </c>
      <c r="P11" s="122" t="e">
        <f>'свод на 01.01.2022'!#REF!</f>
        <v>#REF!</v>
      </c>
      <c r="Q11" s="122" t="e">
        <f>'свод на 01.01.2022'!#REF!</f>
        <v>#REF!</v>
      </c>
      <c r="R11" s="122" t="e">
        <f>'свод на 01.01.2022'!#REF!</f>
        <v>#REF!</v>
      </c>
      <c r="S11" s="122" t="e">
        <f>'свод на 01.01.2022'!#REF!</f>
        <v>#REF!</v>
      </c>
      <c r="T11" s="115" t="e">
        <f>'свод на 01.01.2022'!#REF!</f>
        <v>#REF!</v>
      </c>
      <c r="U11" s="115" t="e">
        <f>'свод на 01.01.2022'!#REF!</f>
        <v>#REF!</v>
      </c>
      <c r="V11" s="115" t="e">
        <f>'свод на 01.01.2022'!#REF!</f>
        <v>#REF!</v>
      </c>
      <c r="W11" s="115" t="e">
        <f>'свод на 01.01.2022'!#REF!</f>
        <v>#REF!</v>
      </c>
      <c r="X11" s="115" t="e">
        <f>'свод на 01.01.2022'!#REF!</f>
        <v>#REF!</v>
      </c>
      <c r="Y11" s="115" t="e">
        <f>'свод на 01.01.2022'!#REF!</f>
        <v>#REF!</v>
      </c>
      <c r="Z11" s="122" t="e">
        <f>'свод на 01.01.2022'!#REF!</f>
        <v>#REF!</v>
      </c>
      <c r="AA11" s="115" t="e">
        <f>'свод на 01.01.2022'!#REF!</f>
        <v>#REF!</v>
      </c>
    </row>
    <row r="12" spans="1:27" x14ac:dyDescent="0.15">
      <c r="A12" s="117">
        <v>7</v>
      </c>
      <c r="B12" s="73" t="s">
        <v>25</v>
      </c>
      <c r="C12" s="119" t="str">
        <f>'свод на 01.01.2022'!C9</f>
        <v>1А</v>
      </c>
      <c r="D12" s="115">
        <f>'свод на 01.01.2022'!D9</f>
        <v>1</v>
      </c>
      <c r="E12" s="120" t="str">
        <f>'свод на 01.01.2022'!E9</f>
        <v>СТАДНИК Н.А</v>
      </c>
      <c r="F12" s="115">
        <f>'свод на 01.01.2022'!F9</f>
        <v>4</v>
      </c>
      <c r="G12" s="121">
        <f t="shared" si="0"/>
        <v>57.7</v>
      </c>
      <c r="H12" s="122">
        <f>'свод на 01.01.2022'!H9</f>
        <v>57.7</v>
      </c>
      <c r="I12" s="122">
        <f>'свод на 01.01.2022'!I9</f>
        <v>0</v>
      </c>
      <c r="J12" s="122">
        <f>'свод на 01.01.2022'!J9</f>
        <v>0</v>
      </c>
      <c r="K12" s="122">
        <f>'свод на 01.01.2022'!K9</f>
        <v>0</v>
      </c>
      <c r="L12" s="122">
        <f>'свод на 01.01.2022'!L9</f>
        <v>57.7</v>
      </c>
      <c r="M12" s="122">
        <f>'свод на 01.01.2022'!M9</f>
        <v>0</v>
      </c>
      <c r="N12" s="115">
        <f>'свод на 01.01.2022'!N9</f>
        <v>2005</v>
      </c>
      <c r="O12" s="121">
        <f t="shared" si="1"/>
        <v>57.7</v>
      </c>
      <c r="P12" s="122">
        <f>'свод на 01.01.2022'!P9</f>
        <v>0</v>
      </c>
      <c r="Q12" s="122">
        <f>'свод на 01.01.2022'!Q9</f>
        <v>0</v>
      </c>
      <c r="R12" s="122">
        <f>'свод на 01.01.2022'!R9</f>
        <v>57.7</v>
      </c>
      <c r="S12" s="122">
        <f>'свод на 01.01.2022'!S9</f>
        <v>0</v>
      </c>
      <c r="T12" s="115">
        <f>'свод на 01.01.2022'!T9</f>
        <v>1</v>
      </c>
      <c r="U12" s="115">
        <f>'свод на 01.01.2022'!U9</f>
        <v>57.7</v>
      </c>
      <c r="V12" s="115">
        <f>'свод на 01.01.2022'!V9</f>
        <v>0</v>
      </c>
      <c r="W12" s="115">
        <f>'свод на 01.01.2022'!W9</f>
        <v>4</v>
      </c>
      <c r="X12" s="115">
        <f>'свод на 01.01.2022'!X9</f>
        <v>0</v>
      </c>
      <c r="Y12" s="115">
        <f>'свод на 01.01.2022'!Y9</f>
        <v>0</v>
      </c>
      <c r="Z12" s="122">
        <f>'свод на 01.01.2022'!Z9</f>
        <v>0</v>
      </c>
      <c r="AA12" s="115">
        <f>'свод на 01.01.2022'!AA9</f>
        <v>0</v>
      </c>
    </row>
    <row r="13" spans="1:27" x14ac:dyDescent="0.15">
      <c r="A13" s="117">
        <v>8</v>
      </c>
      <c r="B13" s="73" t="s">
        <v>25</v>
      </c>
      <c r="C13" s="115">
        <f>'свод на 01.01.2022'!C10</f>
        <v>0</v>
      </c>
      <c r="D13" s="115">
        <f>'свод на 01.01.2022'!D10</f>
        <v>2</v>
      </c>
      <c r="E13" s="120" t="str">
        <f>'свод на 01.01.2022'!E10</f>
        <v>ВОРОНЦЕВА Т.С.</v>
      </c>
      <c r="F13" s="115">
        <f>'свод на 01.01.2022'!F10</f>
        <v>2</v>
      </c>
      <c r="G13" s="121">
        <f t="shared" si="0"/>
        <v>36.1</v>
      </c>
      <c r="H13" s="122">
        <f>'свод на 01.01.2022'!H10</f>
        <v>36.1</v>
      </c>
      <c r="I13" s="122">
        <f>'свод на 01.01.2022'!I10</f>
        <v>0</v>
      </c>
      <c r="J13" s="122">
        <f>'свод на 01.01.2022'!J10</f>
        <v>0</v>
      </c>
      <c r="K13" s="122">
        <f>'свод на 01.01.2022'!K10</f>
        <v>0</v>
      </c>
      <c r="L13" s="122">
        <f>'свод на 01.01.2022'!L10</f>
        <v>36.1</v>
      </c>
      <c r="M13" s="122">
        <f>'свод на 01.01.2022'!M10</f>
        <v>0</v>
      </c>
      <c r="N13" s="115">
        <f>'свод на 01.01.2022'!N10</f>
        <v>2005</v>
      </c>
      <c r="O13" s="121">
        <f t="shared" si="1"/>
        <v>36.1</v>
      </c>
      <c r="P13" s="122">
        <f>'свод на 01.01.2022'!P10</f>
        <v>36.1</v>
      </c>
      <c r="Q13" s="122">
        <f>'свод на 01.01.2022'!Q10</f>
        <v>0</v>
      </c>
      <c r="R13" s="122">
        <f>'свод на 01.01.2022'!R10</f>
        <v>0</v>
      </c>
      <c r="S13" s="122">
        <f>'свод на 01.01.2022'!S10</f>
        <v>0</v>
      </c>
      <c r="T13" s="115">
        <f>'свод на 01.01.2022'!T10</f>
        <v>1</v>
      </c>
      <c r="U13" s="115">
        <f>'свод на 01.01.2022'!U10</f>
        <v>36.1</v>
      </c>
      <c r="V13" s="115">
        <f>'свод на 01.01.2022'!V10</f>
        <v>0</v>
      </c>
      <c r="W13" s="115">
        <f>'свод на 01.01.2022'!W10</f>
        <v>2</v>
      </c>
      <c r="X13" s="115">
        <f>'свод на 01.01.2022'!X10</f>
        <v>0</v>
      </c>
      <c r="Y13" s="115">
        <f>'свод на 01.01.2022'!Y10</f>
        <v>0</v>
      </c>
      <c r="Z13" s="122">
        <f>'свод на 01.01.2022'!Z10</f>
        <v>0</v>
      </c>
      <c r="AA13" s="115">
        <f>'свод на 01.01.2022'!AA10</f>
        <v>0</v>
      </c>
    </row>
    <row r="14" spans="1:27" x14ac:dyDescent="0.15">
      <c r="A14" s="117">
        <v>9</v>
      </c>
      <c r="B14" s="73" t="s">
        <v>25</v>
      </c>
      <c r="C14" s="115">
        <f>'свод на 01.01.2022'!C11</f>
        <v>0</v>
      </c>
      <c r="D14" s="115">
        <f>'свод на 01.01.2022'!D11</f>
        <v>3</v>
      </c>
      <c r="E14" s="120" t="str">
        <f>'свод на 01.01.2022'!E11</f>
        <v>ЕРШОВА Е.П</v>
      </c>
      <c r="F14" s="115">
        <f>'свод на 01.01.2022'!F11</f>
        <v>4</v>
      </c>
      <c r="G14" s="121">
        <f t="shared" si="0"/>
        <v>56</v>
      </c>
      <c r="H14" s="122">
        <f>'свод на 01.01.2022'!H11</f>
        <v>0</v>
      </c>
      <c r="I14" s="122">
        <f>'свод на 01.01.2022'!I11</f>
        <v>56</v>
      </c>
      <c r="J14" s="122">
        <f>'свод на 01.01.2022'!J11</f>
        <v>0</v>
      </c>
      <c r="K14" s="122">
        <f>'свод на 01.01.2022'!K11</f>
        <v>0</v>
      </c>
      <c r="L14" s="122">
        <f>'свод на 01.01.2022'!L11</f>
        <v>56</v>
      </c>
      <c r="M14" s="122">
        <f>'свод на 01.01.2022'!M11</f>
        <v>0</v>
      </c>
      <c r="N14" s="115">
        <f>'свод на 01.01.2022'!N11</f>
        <v>2005</v>
      </c>
      <c r="O14" s="121">
        <f t="shared" si="1"/>
        <v>56</v>
      </c>
      <c r="P14" s="122">
        <f>'свод на 01.01.2022'!P11</f>
        <v>0</v>
      </c>
      <c r="Q14" s="122">
        <f>'свод на 01.01.2022'!Q11</f>
        <v>56</v>
      </c>
      <c r="R14" s="122">
        <f>'свод на 01.01.2022'!R11</f>
        <v>0</v>
      </c>
      <c r="S14" s="122">
        <f>'свод на 01.01.2022'!S11</f>
        <v>0</v>
      </c>
      <c r="T14" s="115">
        <f>'свод на 01.01.2022'!T11</f>
        <v>1</v>
      </c>
      <c r="U14" s="115">
        <f>'свод на 01.01.2022'!U11</f>
        <v>56</v>
      </c>
      <c r="V14" s="115">
        <f>'свод на 01.01.2022'!V11</f>
        <v>0</v>
      </c>
      <c r="W14" s="115">
        <f>'свод на 01.01.2022'!W11</f>
        <v>4</v>
      </c>
      <c r="X14" s="115">
        <f>'свод на 01.01.2022'!X11</f>
        <v>0</v>
      </c>
      <c r="Y14" s="115">
        <f>'свод на 01.01.2022'!Y11</f>
        <v>0</v>
      </c>
      <c r="Z14" s="122">
        <f>'свод на 01.01.2022'!Z11</f>
        <v>0</v>
      </c>
      <c r="AA14" s="115">
        <f>'свод на 01.01.2022'!AA11</f>
        <v>0</v>
      </c>
    </row>
    <row r="15" spans="1:27" x14ac:dyDescent="0.15">
      <c r="A15" s="117">
        <v>10</v>
      </c>
      <c r="B15" s="73" t="s">
        <v>25</v>
      </c>
      <c r="C15" s="115">
        <f>'свод на 01.01.2022'!C12</f>
        <v>0</v>
      </c>
      <c r="D15" s="115">
        <f>'свод на 01.01.2022'!D12</f>
        <v>4</v>
      </c>
      <c r="E15" s="120" t="str">
        <f>'свод на 01.01.2022'!E12</f>
        <v>ГОРДЕЕВА О.С</v>
      </c>
      <c r="F15" s="115">
        <f>'свод на 01.01.2022'!F12</f>
        <v>5</v>
      </c>
      <c r="G15" s="121">
        <f t="shared" si="0"/>
        <v>57.6</v>
      </c>
      <c r="H15" s="122">
        <f>'свод на 01.01.2022'!H12</f>
        <v>0</v>
      </c>
      <c r="I15" s="122">
        <f>'свод на 01.01.2022'!I12</f>
        <v>57.6</v>
      </c>
      <c r="J15" s="122">
        <f>'свод на 01.01.2022'!J12</f>
        <v>0</v>
      </c>
      <c r="K15" s="122">
        <f>'свод на 01.01.2022'!K12</f>
        <v>0</v>
      </c>
      <c r="L15" s="122">
        <f>'свод на 01.01.2022'!L12</f>
        <v>57.6</v>
      </c>
      <c r="M15" s="122">
        <f>'свод на 01.01.2022'!M12</f>
        <v>0</v>
      </c>
      <c r="N15" s="115">
        <f>'свод на 01.01.2022'!N12</f>
        <v>2005</v>
      </c>
      <c r="O15" s="121">
        <f t="shared" si="1"/>
        <v>57.6</v>
      </c>
      <c r="P15" s="122">
        <f>'свод на 01.01.2022'!P12</f>
        <v>0</v>
      </c>
      <c r="Q15" s="122">
        <f>'свод на 01.01.2022'!Q12</f>
        <v>0</v>
      </c>
      <c r="R15" s="122">
        <f>'свод на 01.01.2022'!R12</f>
        <v>57.6</v>
      </c>
      <c r="S15" s="122">
        <f>'свод на 01.01.2022'!S12</f>
        <v>0</v>
      </c>
      <c r="T15" s="115">
        <f>'свод на 01.01.2022'!T12</f>
        <v>1</v>
      </c>
      <c r="U15" s="115">
        <f>'свод на 01.01.2022'!U12</f>
        <v>57.6</v>
      </c>
      <c r="V15" s="115">
        <f>'свод на 01.01.2022'!V12</f>
        <v>0</v>
      </c>
      <c r="W15" s="115">
        <f>'свод на 01.01.2022'!W12</f>
        <v>5</v>
      </c>
      <c r="X15" s="115">
        <f>'свод на 01.01.2022'!X12</f>
        <v>0</v>
      </c>
      <c r="Y15" s="115">
        <f>'свод на 01.01.2022'!Y12</f>
        <v>0</v>
      </c>
      <c r="Z15" s="122">
        <f>'свод на 01.01.2022'!Z12</f>
        <v>0</v>
      </c>
      <c r="AA15" s="115">
        <f>'свод на 01.01.2022'!AA12</f>
        <v>0</v>
      </c>
    </row>
    <row r="16" spans="1:27" x14ac:dyDescent="0.15">
      <c r="A16" s="117">
        <v>11</v>
      </c>
      <c r="B16" s="73" t="s">
        <v>25</v>
      </c>
      <c r="C16" s="115">
        <f>'свод на 01.01.2022'!C13</f>
        <v>0</v>
      </c>
      <c r="D16" s="115">
        <f>'свод на 01.01.2022'!D13</f>
        <v>5</v>
      </c>
      <c r="E16" s="120" t="str">
        <f>'свод на 01.01.2022'!E13</f>
        <v>БОГОМОЛОВА  С.В</v>
      </c>
      <c r="F16" s="115">
        <f>'свод на 01.01.2022'!F13</f>
        <v>2</v>
      </c>
      <c r="G16" s="121">
        <f t="shared" si="0"/>
        <v>35.9</v>
      </c>
      <c r="H16" s="122">
        <f>'свод на 01.01.2022'!H13</f>
        <v>35.9</v>
      </c>
      <c r="I16" s="122">
        <f>'свод на 01.01.2022'!I13</f>
        <v>0</v>
      </c>
      <c r="J16" s="122">
        <f>'свод на 01.01.2022'!J13</f>
        <v>0</v>
      </c>
      <c r="K16" s="122">
        <f>'свод на 01.01.2022'!K13</f>
        <v>0</v>
      </c>
      <c r="L16" s="122">
        <f>'свод на 01.01.2022'!L13</f>
        <v>35.9</v>
      </c>
      <c r="M16" s="122">
        <f>'свод на 01.01.2022'!M13</f>
        <v>0</v>
      </c>
      <c r="N16" s="115">
        <f>'свод на 01.01.2022'!N13</f>
        <v>2005</v>
      </c>
      <c r="O16" s="121">
        <f t="shared" si="1"/>
        <v>35.9</v>
      </c>
      <c r="P16" s="122">
        <f>'свод на 01.01.2022'!P13</f>
        <v>35.9</v>
      </c>
      <c r="Q16" s="122">
        <f>'свод на 01.01.2022'!Q13</f>
        <v>0</v>
      </c>
      <c r="R16" s="122">
        <f>'свод на 01.01.2022'!R13</f>
        <v>0</v>
      </c>
      <c r="S16" s="122">
        <f>'свод на 01.01.2022'!S13</f>
        <v>0</v>
      </c>
      <c r="T16" s="115">
        <f>'свод на 01.01.2022'!T13</f>
        <v>1</v>
      </c>
      <c r="U16" s="115">
        <f>'свод на 01.01.2022'!U13</f>
        <v>35.9</v>
      </c>
      <c r="V16" s="115">
        <f>'свод на 01.01.2022'!V13</f>
        <v>35.9</v>
      </c>
      <c r="W16" s="115">
        <f>'свод на 01.01.2022'!W13</f>
        <v>2</v>
      </c>
      <c r="X16" s="115">
        <f>'свод на 01.01.2022'!X13</f>
        <v>0</v>
      </c>
      <c r="Y16" s="115">
        <f>'свод на 01.01.2022'!Y13</f>
        <v>0</v>
      </c>
      <c r="Z16" s="122">
        <f>'свод на 01.01.2022'!Z13</f>
        <v>0</v>
      </c>
      <c r="AA16" s="115">
        <f>'свод на 01.01.2022'!AA13</f>
        <v>1</v>
      </c>
    </row>
    <row r="17" spans="1:27" x14ac:dyDescent="0.15">
      <c r="A17" s="117">
        <v>12</v>
      </c>
      <c r="B17" s="73" t="s">
        <v>25</v>
      </c>
      <c r="C17" s="115">
        <f>'свод на 01.01.2022'!C14</f>
        <v>0</v>
      </c>
      <c r="D17" s="115">
        <f>'свод на 01.01.2022'!D14</f>
        <v>6</v>
      </c>
      <c r="E17" s="120" t="str">
        <f>'свод на 01.01.2022'!E14</f>
        <v>КАЙГАРОДОВ А.Л</v>
      </c>
      <c r="F17" s="115">
        <f>'свод на 01.01.2022'!F14</f>
        <v>3</v>
      </c>
      <c r="G17" s="121">
        <f t="shared" si="0"/>
        <v>55.6</v>
      </c>
      <c r="H17" s="122">
        <f>'свод на 01.01.2022'!H14</f>
        <v>0</v>
      </c>
      <c r="I17" s="122">
        <f>'свод на 01.01.2022'!I14</f>
        <v>55.6</v>
      </c>
      <c r="J17" s="122">
        <f>'свод на 01.01.2022'!J14</f>
        <v>0</v>
      </c>
      <c r="K17" s="122">
        <f>'свод на 01.01.2022'!K14</f>
        <v>0</v>
      </c>
      <c r="L17" s="122">
        <f>'свод на 01.01.2022'!L14</f>
        <v>55.6</v>
      </c>
      <c r="M17" s="122">
        <f>'свод на 01.01.2022'!M14</f>
        <v>0</v>
      </c>
      <c r="N17" s="115">
        <f>'свод на 01.01.2022'!N14</f>
        <v>2005</v>
      </c>
      <c r="O17" s="121">
        <f t="shared" si="1"/>
        <v>55.6</v>
      </c>
      <c r="P17" s="122">
        <f>'свод на 01.01.2022'!P14</f>
        <v>0</v>
      </c>
      <c r="Q17" s="122">
        <f>'свод на 01.01.2022'!Q14</f>
        <v>55.6</v>
      </c>
      <c r="R17" s="122">
        <f>'свод на 01.01.2022'!R14</f>
        <v>0</v>
      </c>
      <c r="S17" s="122">
        <f>'свод на 01.01.2022'!S14</f>
        <v>0</v>
      </c>
      <c r="T17" s="115">
        <f>'свод на 01.01.2022'!T14</f>
        <v>1</v>
      </c>
      <c r="U17" s="115">
        <f>'свод на 01.01.2022'!U14</f>
        <v>55.6</v>
      </c>
      <c r="V17" s="115">
        <f>'свод на 01.01.2022'!V14</f>
        <v>0</v>
      </c>
      <c r="W17" s="115">
        <f>'свод на 01.01.2022'!W14</f>
        <v>3</v>
      </c>
      <c r="X17" s="115">
        <f>'свод на 01.01.2022'!X14</f>
        <v>0</v>
      </c>
      <c r="Y17" s="115">
        <f>'свод на 01.01.2022'!Y14</f>
        <v>0</v>
      </c>
      <c r="Z17" s="122">
        <f>'свод на 01.01.2022'!Z14</f>
        <v>0</v>
      </c>
      <c r="AA17" s="115">
        <f>'свод на 01.01.2022'!AA14</f>
        <v>0</v>
      </c>
    </row>
    <row r="18" spans="1:27" x14ac:dyDescent="0.15">
      <c r="A18" s="117">
        <v>13</v>
      </c>
      <c r="B18" s="73" t="s">
        <v>25</v>
      </c>
      <c r="C18" s="115">
        <f>'свод на 01.01.2022'!C15</f>
        <v>0</v>
      </c>
      <c r="D18" s="115">
        <f>'свод на 01.01.2022'!D15</f>
        <v>7</v>
      </c>
      <c r="E18" s="120" t="str">
        <f>'свод на 01.01.2022'!E15</f>
        <v>ГУСЕЙНКУЛИЕВ Д</v>
      </c>
      <c r="F18" s="115">
        <f>'свод на 01.01.2022'!F15</f>
        <v>1</v>
      </c>
      <c r="G18" s="121">
        <f t="shared" si="0"/>
        <v>56.1</v>
      </c>
      <c r="H18" s="122">
        <f>'свод на 01.01.2022'!H15</f>
        <v>56.1</v>
      </c>
      <c r="I18" s="122">
        <f>'свод на 01.01.2022'!I15</f>
        <v>0</v>
      </c>
      <c r="J18" s="122">
        <f>'свод на 01.01.2022'!J15</f>
        <v>0</v>
      </c>
      <c r="K18" s="122">
        <f>'свод на 01.01.2022'!K15</f>
        <v>0</v>
      </c>
      <c r="L18" s="122">
        <f>'свод на 01.01.2022'!L15</f>
        <v>56.1</v>
      </c>
      <c r="M18" s="122">
        <f>'свод на 01.01.2022'!M15</f>
        <v>0</v>
      </c>
      <c r="N18" s="115">
        <f>'свод на 01.01.2022'!N15</f>
        <v>2005</v>
      </c>
      <c r="O18" s="121">
        <f t="shared" si="1"/>
        <v>56.1</v>
      </c>
      <c r="P18" s="122">
        <f>'свод на 01.01.2022'!P15</f>
        <v>0</v>
      </c>
      <c r="Q18" s="122">
        <f>'свод на 01.01.2022'!Q15</f>
        <v>56.1</v>
      </c>
      <c r="R18" s="122">
        <f>'свод на 01.01.2022'!R15</f>
        <v>0</v>
      </c>
      <c r="S18" s="122">
        <f>'свод на 01.01.2022'!S15</f>
        <v>0</v>
      </c>
      <c r="T18" s="115">
        <f>'свод на 01.01.2022'!T15</f>
        <v>1</v>
      </c>
      <c r="U18" s="115">
        <f>'свод на 01.01.2022'!U15</f>
        <v>56.1</v>
      </c>
      <c r="V18" s="115">
        <f>'свод на 01.01.2022'!V15</f>
        <v>56.1</v>
      </c>
      <c r="W18" s="115">
        <f>'свод на 01.01.2022'!W15</f>
        <v>1</v>
      </c>
      <c r="X18" s="115">
        <f>'свод на 01.01.2022'!X15</f>
        <v>0</v>
      </c>
      <c r="Y18" s="115">
        <f>'свод на 01.01.2022'!Y15</f>
        <v>0</v>
      </c>
      <c r="Z18" s="122">
        <f>'свод на 01.01.2022'!Z15</f>
        <v>0</v>
      </c>
      <c r="AA18" s="115">
        <f>'свод на 01.01.2022'!AA15</f>
        <v>1</v>
      </c>
    </row>
    <row r="19" spans="1:27" x14ac:dyDescent="0.15">
      <c r="A19" s="117">
        <v>14</v>
      </c>
      <c r="B19" s="73" t="s">
        <v>25</v>
      </c>
      <c r="C19" s="115">
        <f>'свод на 01.01.2022'!C16</f>
        <v>0</v>
      </c>
      <c r="D19" s="115">
        <f>'свод на 01.01.2022'!D16</f>
        <v>8</v>
      </c>
      <c r="E19" s="120" t="str">
        <f>'свод на 01.01.2022'!E16</f>
        <v>ТУСУМОВ К.М</v>
      </c>
      <c r="F19" s="115">
        <f>'свод на 01.01.2022'!F16</f>
        <v>1</v>
      </c>
      <c r="G19" s="121">
        <f t="shared" si="0"/>
        <v>35.700000000000003</v>
      </c>
      <c r="H19" s="122">
        <f>'свод на 01.01.2022'!H16</f>
        <v>0</v>
      </c>
      <c r="I19" s="122">
        <f>'свод на 01.01.2022'!I16</f>
        <v>35.700000000000003</v>
      </c>
      <c r="J19" s="122">
        <f>'свод на 01.01.2022'!J16</f>
        <v>0</v>
      </c>
      <c r="K19" s="122">
        <f>'свод на 01.01.2022'!K16</f>
        <v>0</v>
      </c>
      <c r="L19" s="122">
        <f>'свод на 01.01.2022'!L16</f>
        <v>35.700000000000003</v>
      </c>
      <c r="M19" s="122">
        <f>'свод на 01.01.2022'!M16</f>
        <v>0</v>
      </c>
      <c r="N19" s="115">
        <f>'свод на 01.01.2022'!N16</f>
        <v>2005</v>
      </c>
      <c r="O19" s="121">
        <f t="shared" si="1"/>
        <v>35.700000000000003</v>
      </c>
      <c r="P19" s="122">
        <f>'свод на 01.01.2022'!P16</f>
        <v>35.700000000000003</v>
      </c>
      <c r="Q19" s="122">
        <f>'свод на 01.01.2022'!Q16</f>
        <v>0</v>
      </c>
      <c r="R19" s="122">
        <f>'свод на 01.01.2022'!R16</f>
        <v>0</v>
      </c>
      <c r="S19" s="122">
        <f>'свод на 01.01.2022'!S16</f>
        <v>0</v>
      </c>
      <c r="T19" s="115">
        <f>'свод на 01.01.2022'!T16</f>
        <v>1</v>
      </c>
      <c r="U19" s="115">
        <f>'свод на 01.01.2022'!U16</f>
        <v>35.700000000000003</v>
      </c>
      <c r="V19" s="115">
        <f>'свод на 01.01.2022'!V16</f>
        <v>0</v>
      </c>
      <c r="W19" s="115">
        <f>'свод на 01.01.2022'!W16</f>
        <v>1</v>
      </c>
      <c r="X19" s="115">
        <f>'свод на 01.01.2022'!X16</f>
        <v>0</v>
      </c>
      <c r="Y19" s="115">
        <f>'свод на 01.01.2022'!Y16</f>
        <v>0</v>
      </c>
      <c r="Z19" s="122">
        <f>'свод на 01.01.2022'!Z16</f>
        <v>0</v>
      </c>
      <c r="AA19" s="115">
        <f>'свод на 01.01.2022'!AA16</f>
        <v>0</v>
      </c>
    </row>
    <row r="20" spans="1:27" x14ac:dyDescent="0.15">
      <c r="A20" s="117">
        <v>15</v>
      </c>
      <c r="B20" s="73" t="s">
        <v>25</v>
      </c>
      <c r="C20" s="115">
        <f>'свод на 01.01.2022'!C17</f>
        <v>0</v>
      </c>
      <c r="D20" s="115">
        <f>'свод на 01.01.2022'!D17</f>
        <v>9</v>
      </c>
      <c r="E20" s="120" t="str">
        <f>'свод на 01.01.2022'!E17</f>
        <v>САФОНОВ С.В</v>
      </c>
      <c r="F20" s="115">
        <f>'свод на 01.01.2022'!F17</f>
        <v>4</v>
      </c>
      <c r="G20" s="121">
        <f t="shared" si="0"/>
        <v>57.4</v>
      </c>
      <c r="H20" s="122">
        <f>'свод на 01.01.2022'!H17</f>
        <v>0</v>
      </c>
      <c r="I20" s="122">
        <f>'свод на 01.01.2022'!I17</f>
        <v>57.4</v>
      </c>
      <c r="J20" s="122">
        <f>'свод на 01.01.2022'!J17</f>
        <v>0</v>
      </c>
      <c r="K20" s="122">
        <f>'свод на 01.01.2022'!K17</f>
        <v>0</v>
      </c>
      <c r="L20" s="122">
        <f>'свод на 01.01.2022'!L17</f>
        <v>57.4</v>
      </c>
      <c r="M20" s="122">
        <f>'свод на 01.01.2022'!M17</f>
        <v>0</v>
      </c>
      <c r="N20" s="115">
        <f>'свод на 01.01.2022'!N17</f>
        <v>2005</v>
      </c>
      <c r="O20" s="121">
        <f t="shared" si="1"/>
        <v>57.4</v>
      </c>
      <c r="P20" s="122">
        <f>'свод на 01.01.2022'!P17</f>
        <v>0</v>
      </c>
      <c r="Q20" s="122">
        <f>'свод на 01.01.2022'!Q17</f>
        <v>0</v>
      </c>
      <c r="R20" s="122">
        <f>'свод на 01.01.2022'!R17</f>
        <v>57.4</v>
      </c>
      <c r="S20" s="122">
        <f>'свод на 01.01.2022'!S17</f>
        <v>0</v>
      </c>
      <c r="T20" s="115">
        <f>'свод на 01.01.2022'!T17</f>
        <v>1</v>
      </c>
      <c r="U20" s="115">
        <f>'свод на 01.01.2022'!U17</f>
        <v>57.4</v>
      </c>
      <c r="V20" s="115">
        <f>'свод на 01.01.2022'!V17</f>
        <v>0</v>
      </c>
      <c r="W20" s="115">
        <f>'свод на 01.01.2022'!W17</f>
        <v>4</v>
      </c>
      <c r="X20" s="115">
        <f>'свод на 01.01.2022'!X17</f>
        <v>0</v>
      </c>
      <c r="Y20" s="115">
        <f>'свод на 01.01.2022'!Y17</f>
        <v>0</v>
      </c>
      <c r="Z20" s="122">
        <f>'свод на 01.01.2022'!Z17</f>
        <v>0</v>
      </c>
      <c r="AA20" s="115">
        <f>'свод на 01.01.2022'!AA17</f>
        <v>0</v>
      </c>
    </row>
    <row r="21" spans="1:27" x14ac:dyDescent="0.15">
      <c r="A21" s="117">
        <v>16</v>
      </c>
      <c r="B21" s="73" t="s">
        <v>25</v>
      </c>
      <c r="C21" s="115">
        <f>'свод на 01.01.2022'!C18</f>
        <v>0</v>
      </c>
      <c r="D21" s="115">
        <f>'свод на 01.01.2022'!D18</f>
        <v>10</v>
      </c>
      <c r="E21" s="120" t="str">
        <f>'свод на 01.01.2022'!E18</f>
        <v>ПРИВАЛОВА Л.А</v>
      </c>
      <c r="F21" s="115">
        <f>'свод на 01.01.2022'!F18</f>
        <v>3</v>
      </c>
      <c r="G21" s="121">
        <f t="shared" si="0"/>
        <v>56.4</v>
      </c>
      <c r="H21" s="122">
        <f>'свод на 01.01.2022'!H18</f>
        <v>56.4</v>
      </c>
      <c r="I21" s="122">
        <f>'свод на 01.01.2022'!I18</f>
        <v>0</v>
      </c>
      <c r="J21" s="122">
        <f>'свод на 01.01.2022'!J18</f>
        <v>0</v>
      </c>
      <c r="K21" s="122">
        <f>'свод на 01.01.2022'!K18</f>
        <v>0</v>
      </c>
      <c r="L21" s="122">
        <f>'свод на 01.01.2022'!L18</f>
        <v>56.4</v>
      </c>
      <c r="M21" s="122">
        <f>'свод на 01.01.2022'!M18</f>
        <v>0</v>
      </c>
      <c r="N21" s="115">
        <f>'свод на 01.01.2022'!N18</f>
        <v>2005</v>
      </c>
      <c r="O21" s="121">
        <f t="shared" si="1"/>
        <v>56.4</v>
      </c>
      <c r="P21" s="122">
        <f>'свод на 01.01.2022'!P18</f>
        <v>0</v>
      </c>
      <c r="Q21" s="122">
        <f>'свод на 01.01.2022'!Q18</f>
        <v>56.4</v>
      </c>
      <c r="R21" s="122">
        <f>'свод на 01.01.2022'!R18</f>
        <v>0</v>
      </c>
      <c r="S21" s="122">
        <f>'свод на 01.01.2022'!S18</f>
        <v>0</v>
      </c>
      <c r="T21" s="115">
        <f>'свод на 01.01.2022'!T18</f>
        <v>1</v>
      </c>
      <c r="U21" s="115">
        <f>'свод на 01.01.2022'!U18</f>
        <v>56.4</v>
      </c>
      <c r="V21" s="115">
        <f>'свод на 01.01.2022'!V18</f>
        <v>56.4</v>
      </c>
      <c r="W21" s="115">
        <f>'свод на 01.01.2022'!W18</f>
        <v>3</v>
      </c>
      <c r="X21" s="115">
        <f>'свод на 01.01.2022'!X18</f>
        <v>0</v>
      </c>
      <c r="Y21" s="115">
        <f>'свод на 01.01.2022'!Y18</f>
        <v>0</v>
      </c>
      <c r="Z21" s="122">
        <f>'свод на 01.01.2022'!Z18</f>
        <v>0</v>
      </c>
      <c r="AA21" s="115">
        <f>'свод на 01.01.2022'!AA18</f>
        <v>1</v>
      </c>
    </row>
    <row r="22" spans="1:27" x14ac:dyDescent="0.15">
      <c r="A22" s="117">
        <v>17</v>
      </c>
      <c r="B22" s="73" t="s">
        <v>25</v>
      </c>
      <c r="C22" s="115">
        <f>'свод на 01.01.2022'!C19</f>
        <v>0</v>
      </c>
      <c r="D22" s="115">
        <f>'свод на 01.01.2022'!D19</f>
        <v>11</v>
      </c>
      <c r="E22" s="120" t="str">
        <f>'свод на 01.01.2022'!E19</f>
        <v>ПОРШНЕВ В.М.</v>
      </c>
      <c r="F22" s="115">
        <f>'свод на 01.01.2022'!F19</f>
        <v>0</v>
      </c>
      <c r="G22" s="121">
        <f t="shared" si="0"/>
        <v>36</v>
      </c>
      <c r="H22" s="122">
        <f>'свод на 01.01.2022'!H19</f>
        <v>36</v>
      </c>
      <c r="I22" s="122">
        <f>'свод на 01.01.2022'!I19</f>
        <v>0</v>
      </c>
      <c r="J22" s="122">
        <f>'свод на 01.01.2022'!J19</f>
        <v>0</v>
      </c>
      <c r="K22" s="122">
        <f>'свод на 01.01.2022'!K19</f>
        <v>0</v>
      </c>
      <c r="L22" s="122">
        <f>'свод на 01.01.2022'!L19</f>
        <v>36</v>
      </c>
      <c r="M22" s="122">
        <f>'свод на 01.01.2022'!M19</f>
        <v>0</v>
      </c>
      <c r="N22" s="115">
        <f>'свод на 01.01.2022'!N19</f>
        <v>2005</v>
      </c>
      <c r="O22" s="121">
        <f t="shared" si="1"/>
        <v>36</v>
      </c>
      <c r="P22" s="122">
        <f>'свод на 01.01.2022'!P19</f>
        <v>36</v>
      </c>
      <c r="Q22" s="122">
        <f>'свод на 01.01.2022'!Q19</f>
        <v>0</v>
      </c>
      <c r="R22" s="122">
        <f>'свод на 01.01.2022'!R19</f>
        <v>0</v>
      </c>
      <c r="S22" s="122">
        <f>'свод на 01.01.2022'!S19</f>
        <v>0</v>
      </c>
      <c r="T22" s="115">
        <f>'свод на 01.01.2022'!T19</f>
        <v>1</v>
      </c>
      <c r="U22" s="115">
        <f>'свод на 01.01.2022'!U19</f>
        <v>36</v>
      </c>
      <c r="V22" s="115">
        <f>'свод на 01.01.2022'!V19</f>
        <v>36</v>
      </c>
      <c r="W22" s="115">
        <f>'свод на 01.01.2022'!W19</f>
        <v>0</v>
      </c>
      <c r="X22" s="115">
        <f>'свод на 01.01.2022'!X19</f>
        <v>0</v>
      </c>
      <c r="Y22" s="115">
        <f>'свод на 01.01.2022'!Y19</f>
        <v>0</v>
      </c>
      <c r="Z22" s="122">
        <f>'свод на 01.01.2022'!Z19</f>
        <v>0</v>
      </c>
      <c r="AA22" s="115">
        <f>'свод на 01.01.2022'!AA19</f>
        <v>1</v>
      </c>
    </row>
    <row r="23" spans="1:27" x14ac:dyDescent="0.15">
      <c r="A23" s="117">
        <v>18</v>
      </c>
      <c r="B23" s="73" t="s">
        <v>25</v>
      </c>
      <c r="C23" s="115">
        <f>'свод на 01.01.2022'!C20</f>
        <v>0</v>
      </c>
      <c r="D23" s="115">
        <f>'свод на 01.01.2022'!D20</f>
        <v>12</v>
      </c>
      <c r="E23" s="120" t="str">
        <f>'свод на 01.01.2022'!E20</f>
        <v>КОЗЛОВА Е.Н</v>
      </c>
      <c r="F23" s="115">
        <f>'свод на 01.01.2022'!F20</f>
        <v>4</v>
      </c>
      <c r="G23" s="121">
        <f t="shared" si="0"/>
        <v>57.5</v>
      </c>
      <c r="H23" s="122">
        <f>'свод на 01.01.2022'!H20</f>
        <v>0</v>
      </c>
      <c r="I23" s="122">
        <f>'свод на 01.01.2022'!I20</f>
        <v>57.5</v>
      </c>
      <c r="J23" s="122">
        <f>'свод на 01.01.2022'!J20</f>
        <v>0</v>
      </c>
      <c r="K23" s="122">
        <f>'свод на 01.01.2022'!K20</f>
        <v>0</v>
      </c>
      <c r="L23" s="122">
        <f>'свод на 01.01.2022'!L20</f>
        <v>57.5</v>
      </c>
      <c r="M23" s="122">
        <f>'свод на 01.01.2022'!M20</f>
        <v>0</v>
      </c>
      <c r="N23" s="115">
        <f>'свод на 01.01.2022'!N20</f>
        <v>2005</v>
      </c>
      <c r="O23" s="121">
        <f t="shared" si="1"/>
        <v>57.5</v>
      </c>
      <c r="P23" s="122">
        <f>'свод на 01.01.2022'!P20</f>
        <v>0</v>
      </c>
      <c r="Q23" s="122">
        <f>'свод на 01.01.2022'!Q20</f>
        <v>0</v>
      </c>
      <c r="R23" s="122">
        <f>'свод на 01.01.2022'!R20</f>
        <v>57.5</v>
      </c>
      <c r="S23" s="122">
        <f>'свод на 01.01.2022'!S20</f>
        <v>0</v>
      </c>
      <c r="T23" s="115">
        <f>'свод на 01.01.2022'!T20</f>
        <v>1</v>
      </c>
      <c r="U23" s="115">
        <f>'свод на 01.01.2022'!U20</f>
        <v>57.5</v>
      </c>
      <c r="V23" s="115">
        <f>'свод на 01.01.2022'!V20</f>
        <v>0</v>
      </c>
      <c r="W23" s="115">
        <f>'свод на 01.01.2022'!W20</f>
        <v>4</v>
      </c>
      <c r="X23" s="115">
        <f>'свод на 01.01.2022'!X20</f>
        <v>0</v>
      </c>
      <c r="Y23" s="115">
        <f>'свод на 01.01.2022'!Y20</f>
        <v>0</v>
      </c>
      <c r="Z23" s="122">
        <f>'свод на 01.01.2022'!Z20</f>
        <v>0</v>
      </c>
      <c r="AA23" s="115">
        <f>'свод на 01.01.2022'!AA20</f>
        <v>0</v>
      </c>
    </row>
    <row r="24" spans="1:27" x14ac:dyDescent="0.15">
      <c r="A24" s="117">
        <v>19</v>
      </c>
      <c r="B24" s="73" t="s">
        <v>25</v>
      </c>
      <c r="C24" s="119">
        <f>'свод на 01.01.2022'!C21</f>
        <v>3</v>
      </c>
      <c r="D24" s="115">
        <f>'свод на 01.01.2022'!D21</f>
        <v>1</v>
      </c>
      <c r="E24" s="120" t="str">
        <f>'свод на 01.01.2022'!E21</f>
        <v>ШИНКОРЕНКО .И.В.</v>
      </c>
      <c r="F24" s="115">
        <f>'свод на 01.01.2022'!F21</f>
        <v>4</v>
      </c>
      <c r="G24" s="121">
        <f t="shared" si="0"/>
        <v>30.5</v>
      </c>
      <c r="H24" s="122">
        <f>'свод на 01.01.2022'!H21</f>
        <v>0</v>
      </c>
      <c r="I24" s="122">
        <f>'свод на 01.01.2022'!I21</f>
        <v>30.5</v>
      </c>
      <c r="J24" s="122">
        <f>'свод на 01.01.2022'!J21</f>
        <v>0</v>
      </c>
      <c r="K24" s="122">
        <f>'свод на 01.01.2022'!K21</f>
        <v>0</v>
      </c>
      <c r="L24" s="122">
        <f>'свод на 01.01.2022'!L21</f>
        <v>30.5</v>
      </c>
      <c r="M24" s="122">
        <f>'свод на 01.01.2022'!M21</f>
        <v>0</v>
      </c>
      <c r="N24" s="115">
        <f>'свод на 01.01.2022'!N21</f>
        <v>1996</v>
      </c>
      <c r="O24" s="121">
        <f t="shared" si="1"/>
        <v>30.5</v>
      </c>
      <c r="P24" s="122">
        <f>'свод на 01.01.2022'!P21</f>
        <v>0</v>
      </c>
      <c r="Q24" s="122">
        <f>'свод на 01.01.2022'!Q21</f>
        <v>30.5</v>
      </c>
      <c r="R24" s="122">
        <f>'свод на 01.01.2022'!R21</f>
        <v>0</v>
      </c>
      <c r="S24" s="122">
        <f>'свод на 01.01.2022'!S21</f>
        <v>0</v>
      </c>
      <c r="T24" s="115">
        <f>'свод на 01.01.2022'!T21</f>
        <v>1</v>
      </c>
      <c r="U24" s="115">
        <f>'свод на 01.01.2022'!U21</f>
        <v>30.5</v>
      </c>
      <c r="V24" s="115">
        <f>'свод на 01.01.2022'!V21</f>
        <v>0</v>
      </c>
      <c r="W24" s="115">
        <f>'свод на 01.01.2022'!W21</f>
        <v>4</v>
      </c>
      <c r="X24" s="115">
        <f>'свод на 01.01.2022'!X21</f>
        <v>0</v>
      </c>
      <c r="Y24" s="115">
        <f>'свод на 01.01.2022'!Y21</f>
        <v>0</v>
      </c>
      <c r="Z24" s="122">
        <f>'свод на 01.01.2022'!Z21</f>
        <v>0</v>
      </c>
      <c r="AA24" s="115">
        <f>'свод на 01.01.2022'!AA21</f>
        <v>0</v>
      </c>
    </row>
    <row r="25" spans="1:27" x14ac:dyDescent="0.15">
      <c r="A25" s="117">
        <v>20</v>
      </c>
      <c r="B25" s="73" t="s">
        <v>25</v>
      </c>
      <c r="C25" s="115">
        <f>'свод на 01.01.2022'!C22</f>
        <v>0</v>
      </c>
      <c r="D25" s="115">
        <f>'свод на 01.01.2022'!D22</f>
        <v>2</v>
      </c>
      <c r="E25" s="120" t="str">
        <f>'свод на 01.01.2022'!E22</f>
        <v>ПУЧКИН.Г.А</v>
      </c>
      <c r="F25" s="115">
        <f>'свод на 01.01.2022'!F22</f>
        <v>1</v>
      </c>
      <c r="G25" s="121">
        <f t="shared" si="0"/>
        <v>30.6</v>
      </c>
      <c r="H25" s="122">
        <f>'свод на 01.01.2022'!H22</f>
        <v>30.6</v>
      </c>
      <c r="I25" s="122">
        <f>'свод на 01.01.2022'!I22</f>
        <v>0</v>
      </c>
      <c r="J25" s="122">
        <f>'свод на 01.01.2022'!J22</f>
        <v>0</v>
      </c>
      <c r="K25" s="122">
        <f>'свод на 01.01.2022'!K22</f>
        <v>0</v>
      </c>
      <c r="L25" s="122">
        <f>'свод на 01.01.2022'!L22</f>
        <v>30.6</v>
      </c>
      <c r="M25" s="122">
        <f>'свод на 01.01.2022'!M22</f>
        <v>0</v>
      </c>
      <c r="N25" s="115">
        <f>'свод на 01.01.2022'!N22</f>
        <v>1996</v>
      </c>
      <c r="O25" s="121">
        <f t="shared" si="1"/>
        <v>30.6</v>
      </c>
      <c r="P25" s="122">
        <f>'свод на 01.01.2022'!P22</f>
        <v>0</v>
      </c>
      <c r="Q25" s="122">
        <f>'свод на 01.01.2022'!Q22</f>
        <v>30.6</v>
      </c>
      <c r="R25" s="122">
        <f>'свод на 01.01.2022'!R22</f>
        <v>0</v>
      </c>
      <c r="S25" s="122">
        <f>'свод на 01.01.2022'!S22</f>
        <v>0</v>
      </c>
      <c r="T25" s="115">
        <f>'свод на 01.01.2022'!T22</f>
        <v>1</v>
      </c>
      <c r="U25" s="115">
        <f>'свод на 01.01.2022'!U22</f>
        <v>30.6</v>
      </c>
      <c r="V25" s="115">
        <f>'свод на 01.01.2022'!V22</f>
        <v>30.6</v>
      </c>
      <c r="W25" s="115">
        <f>'свод на 01.01.2022'!W22</f>
        <v>1</v>
      </c>
      <c r="X25" s="115">
        <f>'свод на 01.01.2022'!X22</f>
        <v>0</v>
      </c>
      <c r="Y25" s="115">
        <f>'свод на 01.01.2022'!Y22</f>
        <v>0</v>
      </c>
      <c r="Z25" s="122">
        <f>'свод на 01.01.2022'!Z22</f>
        <v>0</v>
      </c>
      <c r="AA25" s="115">
        <f>'свод на 01.01.2022'!AA22</f>
        <v>1</v>
      </c>
    </row>
    <row r="26" spans="1:27" x14ac:dyDescent="0.15">
      <c r="A26" s="117">
        <v>21</v>
      </c>
      <c r="B26" s="73" t="s">
        <v>25</v>
      </c>
      <c r="C26" s="115">
        <f>'свод на 01.01.2022'!C23</f>
        <v>0</v>
      </c>
      <c r="D26" s="115">
        <f>'свод на 01.01.2022'!D23</f>
        <v>3</v>
      </c>
      <c r="E26" s="120" t="str">
        <f>'свод на 01.01.2022'!E23</f>
        <v>САФОНОВА Л.А</v>
      </c>
      <c r="F26" s="115">
        <f>'свод на 01.01.2022'!F23</f>
        <v>4</v>
      </c>
      <c r="G26" s="121">
        <f t="shared" si="0"/>
        <v>30.5</v>
      </c>
      <c r="H26" s="122">
        <f>'свод на 01.01.2022'!H23</f>
        <v>30.5</v>
      </c>
      <c r="I26" s="122">
        <f>'свод на 01.01.2022'!I23</f>
        <v>0</v>
      </c>
      <c r="J26" s="122">
        <f>'свод на 01.01.2022'!J23</f>
        <v>0</v>
      </c>
      <c r="K26" s="122">
        <f>'свод на 01.01.2022'!K23</f>
        <v>0</v>
      </c>
      <c r="L26" s="122">
        <f>'свод на 01.01.2022'!L23</f>
        <v>30.5</v>
      </c>
      <c r="M26" s="122">
        <f>'свод на 01.01.2022'!M23</f>
        <v>0</v>
      </c>
      <c r="N26" s="115">
        <f>'свод на 01.01.2022'!N23</f>
        <v>1996</v>
      </c>
      <c r="O26" s="121">
        <f t="shared" si="1"/>
        <v>30.5</v>
      </c>
      <c r="P26" s="122">
        <f>'свод на 01.01.2022'!P23</f>
        <v>0</v>
      </c>
      <c r="Q26" s="122">
        <f>'свод на 01.01.2022'!Q23</f>
        <v>30.5</v>
      </c>
      <c r="R26" s="122">
        <f>'свод на 01.01.2022'!R23</f>
        <v>0</v>
      </c>
      <c r="S26" s="122">
        <f>'свод на 01.01.2022'!S23</f>
        <v>0</v>
      </c>
      <c r="T26" s="115">
        <f>'свод на 01.01.2022'!T23</f>
        <v>1</v>
      </c>
      <c r="U26" s="115">
        <f>'свод на 01.01.2022'!U23</f>
        <v>30.5</v>
      </c>
      <c r="V26" s="115">
        <f>'свод на 01.01.2022'!V23</f>
        <v>30.5</v>
      </c>
      <c r="W26" s="115">
        <f>'свод на 01.01.2022'!W23</f>
        <v>4</v>
      </c>
      <c r="X26" s="115">
        <f>'свод на 01.01.2022'!X23</f>
        <v>0</v>
      </c>
      <c r="Y26" s="115">
        <f>'свод на 01.01.2022'!Y23</f>
        <v>0</v>
      </c>
      <c r="Z26" s="122">
        <f>'свод на 01.01.2022'!Z23</f>
        <v>0</v>
      </c>
      <c r="AA26" s="115">
        <f>'свод на 01.01.2022'!AA23</f>
        <v>1</v>
      </c>
    </row>
    <row r="27" spans="1:27" x14ac:dyDescent="0.15">
      <c r="A27" s="117">
        <v>22</v>
      </c>
      <c r="B27" s="73" t="s">
        <v>25</v>
      </c>
      <c r="C27" s="115">
        <f>'свод на 01.01.2022'!C24</f>
        <v>0</v>
      </c>
      <c r="D27" s="115">
        <f>'свод на 01.01.2022'!D24</f>
        <v>4</v>
      </c>
      <c r="E27" s="120" t="str">
        <f>'свод на 01.01.2022'!E24</f>
        <v>ЯЦЕНКО А.И</v>
      </c>
      <c r="F27" s="115">
        <f>'свод на 01.01.2022'!F24</f>
        <v>1</v>
      </c>
      <c r="G27" s="121">
        <f t="shared" si="0"/>
        <v>30.6</v>
      </c>
      <c r="H27" s="122">
        <f>'свод на 01.01.2022'!H24</f>
        <v>30.6</v>
      </c>
      <c r="I27" s="122">
        <f>'свод на 01.01.2022'!I24</f>
        <v>0</v>
      </c>
      <c r="J27" s="122">
        <f>'свод на 01.01.2022'!J24</f>
        <v>0</v>
      </c>
      <c r="K27" s="122">
        <f>'свод на 01.01.2022'!K24</f>
        <v>0</v>
      </c>
      <c r="L27" s="122">
        <f>'свод на 01.01.2022'!L24</f>
        <v>30.6</v>
      </c>
      <c r="M27" s="122">
        <f>'свод на 01.01.2022'!M24</f>
        <v>0</v>
      </c>
      <c r="N27" s="115">
        <f>'свод на 01.01.2022'!N24</f>
        <v>1996</v>
      </c>
      <c r="O27" s="121">
        <f t="shared" si="1"/>
        <v>30.6</v>
      </c>
      <c r="P27" s="122">
        <f>'свод на 01.01.2022'!P24</f>
        <v>0</v>
      </c>
      <c r="Q27" s="122">
        <f>'свод на 01.01.2022'!Q24</f>
        <v>30.6</v>
      </c>
      <c r="R27" s="122">
        <f>'свод на 01.01.2022'!R24</f>
        <v>0</v>
      </c>
      <c r="S27" s="122">
        <f>'свод на 01.01.2022'!S24</f>
        <v>0</v>
      </c>
      <c r="T27" s="115">
        <f>'свод на 01.01.2022'!T24</f>
        <v>1</v>
      </c>
      <c r="U27" s="115">
        <f>'свод на 01.01.2022'!U24</f>
        <v>30.6</v>
      </c>
      <c r="V27" s="115">
        <f>'свод на 01.01.2022'!V24</f>
        <v>30.6</v>
      </c>
      <c r="W27" s="115">
        <f>'свод на 01.01.2022'!W24</f>
        <v>1</v>
      </c>
      <c r="X27" s="115">
        <f>'свод на 01.01.2022'!X24</f>
        <v>0</v>
      </c>
      <c r="Y27" s="115">
        <f>'свод на 01.01.2022'!Y24</f>
        <v>0</v>
      </c>
      <c r="Z27" s="122">
        <f>'свод на 01.01.2022'!Z24</f>
        <v>0</v>
      </c>
      <c r="AA27" s="115">
        <f>'свод на 01.01.2022'!AA24</f>
        <v>1</v>
      </c>
    </row>
    <row r="28" spans="1:27" x14ac:dyDescent="0.15">
      <c r="A28" s="117">
        <v>23</v>
      </c>
      <c r="B28" s="73" t="s">
        <v>25</v>
      </c>
      <c r="C28" s="115">
        <f>'свод на 01.01.2022'!C25</f>
        <v>0</v>
      </c>
      <c r="D28" s="115">
        <f>'свод на 01.01.2022'!D25</f>
        <v>5</v>
      </c>
      <c r="E28" s="120" t="str">
        <f>'свод на 01.01.2022'!E25</f>
        <v>ЯЦЕНКО А.И</v>
      </c>
      <c r="F28" s="115">
        <f>'свод на 01.01.2022'!F25</f>
        <v>1</v>
      </c>
      <c r="G28" s="121">
        <f t="shared" si="0"/>
        <v>30.4</v>
      </c>
      <c r="H28" s="122">
        <f>'свод на 01.01.2022'!H25</f>
        <v>30.4</v>
      </c>
      <c r="I28" s="122">
        <f>'свод на 01.01.2022'!I25</f>
        <v>0</v>
      </c>
      <c r="J28" s="122">
        <f>'свод на 01.01.2022'!J25</f>
        <v>0</v>
      </c>
      <c r="K28" s="122">
        <f>'свод на 01.01.2022'!K25</f>
        <v>0</v>
      </c>
      <c r="L28" s="122">
        <f>'свод на 01.01.2022'!L25</f>
        <v>30.4</v>
      </c>
      <c r="M28" s="122">
        <f>'свод на 01.01.2022'!M25</f>
        <v>0</v>
      </c>
      <c r="N28" s="115">
        <f>'свод на 01.01.2022'!N25</f>
        <v>1996</v>
      </c>
      <c r="O28" s="121">
        <f t="shared" si="1"/>
        <v>30.4</v>
      </c>
      <c r="P28" s="122">
        <f>'свод на 01.01.2022'!P25</f>
        <v>0</v>
      </c>
      <c r="Q28" s="122">
        <f>'свод на 01.01.2022'!Q25</f>
        <v>30.4</v>
      </c>
      <c r="R28" s="122">
        <f>'свод на 01.01.2022'!R25</f>
        <v>0</v>
      </c>
      <c r="S28" s="122">
        <f>'свод на 01.01.2022'!S25</f>
        <v>0</v>
      </c>
      <c r="T28" s="115">
        <f>'свод на 01.01.2022'!T25</f>
        <v>1</v>
      </c>
      <c r="U28" s="115">
        <f>'свод на 01.01.2022'!U25</f>
        <v>30.4</v>
      </c>
      <c r="V28" s="115">
        <f>'свод на 01.01.2022'!V25</f>
        <v>30.4</v>
      </c>
      <c r="W28" s="115">
        <f>'свод на 01.01.2022'!W25</f>
        <v>1</v>
      </c>
      <c r="X28" s="115">
        <f>'свод на 01.01.2022'!X25</f>
        <v>0</v>
      </c>
      <c r="Y28" s="115">
        <f>'свод на 01.01.2022'!Y25</f>
        <v>0</v>
      </c>
      <c r="Z28" s="122">
        <f>'свод на 01.01.2022'!Z25</f>
        <v>0</v>
      </c>
      <c r="AA28" s="115">
        <f>'свод на 01.01.2022'!AA25</f>
        <v>1</v>
      </c>
    </row>
    <row r="29" spans="1:27" x14ac:dyDescent="0.15">
      <c r="A29" s="117">
        <v>24</v>
      </c>
      <c r="B29" s="73" t="s">
        <v>25</v>
      </c>
      <c r="C29" s="115">
        <f>'свод на 01.01.2022'!C26</f>
        <v>0</v>
      </c>
      <c r="D29" s="115">
        <f>'свод на 01.01.2022'!D26</f>
        <v>6</v>
      </c>
      <c r="E29" s="120" t="str">
        <f>'свод на 01.01.2022'!E26</f>
        <v xml:space="preserve">ЯЦЕНКО </v>
      </c>
      <c r="F29" s="115">
        <f>'свод на 01.01.2022'!F26</f>
        <v>1</v>
      </c>
      <c r="G29" s="121">
        <f t="shared" si="0"/>
        <v>30.6</v>
      </c>
      <c r="H29" s="122">
        <f>'свод на 01.01.2022'!H26</f>
        <v>30.6</v>
      </c>
      <c r="I29" s="122">
        <f>'свод на 01.01.2022'!I26</f>
        <v>0</v>
      </c>
      <c r="J29" s="122">
        <f>'свод на 01.01.2022'!J26</f>
        <v>0</v>
      </c>
      <c r="K29" s="122">
        <f>'свод на 01.01.2022'!K26</f>
        <v>0</v>
      </c>
      <c r="L29" s="122">
        <f>'свод на 01.01.2022'!L26</f>
        <v>30.6</v>
      </c>
      <c r="M29" s="122">
        <f>'свод на 01.01.2022'!M26</f>
        <v>0</v>
      </c>
      <c r="N29" s="115">
        <f>'свод на 01.01.2022'!N26</f>
        <v>1996</v>
      </c>
      <c r="O29" s="121">
        <f t="shared" si="1"/>
        <v>30.6</v>
      </c>
      <c r="P29" s="122">
        <f>'свод на 01.01.2022'!P26</f>
        <v>0</v>
      </c>
      <c r="Q29" s="122">
        <f>'свод на 01.01.2022'!Q26</f>
        <v>30.6</v>
      </c>
      <c r="R29" s="122">
        <f>'свод на 01.01.2022'!R26</f>
        <v>0</v>
      </c>
      <c r="S29" s="122">
        <f>'свод на 01.01.2022'!S26</f>
        <v>0</v>
      </c>
      <c r="T29" s="115">
        <f>'свод на 01.01.2022'!T26</f>
        <v>1</v>
      </c>
      <c r="U29" s="115">
        <f>'свод на 01.01.2022'!U26</f>
        <v>30.6</v>
      </c>
      <c r="V29" s="115">
        <f>'свод на 01.01.2022'!V26</f>
        <v>30.6</v>
      </c>
      <c r="W29" s="115">
        <f>'свод на 01.01.2022'!W26</f>
        <v>1</v>
      </c>
      <c r="X29" s="115">
        <f>'свод на 01.01.2022'!X26</f>
        <v>0</v>
      </c>
      <c r="Y29" s="115">
        <f>'свод на 01.01.2022'!Y26</f>
        <v>0</v>
      </c>
      <c r="Z29" s="122">
        <f>'свод на 01.01.2022'!Z26</f>
        <v>0</v>
      </c>
      <c r="AA29" s="115">
        <f>'свод на 01.01.2022'!AA26</f>
        <v>1</v>
      </c>
    </row>
    <row r="30" spans="1:27" x14ac:dyDescent="0.15">
      <c r="A30" s="117">
        <v>25</v>
      </c>
      <c r="B30" s="73" t="s">
        <v>25</v>
      </c>
      <c r="C30" s="119" t="e">
        <f>'свод на 01.01.2022'!#REF!</f>
        <v>#REF!</v>
      </c>
      <c r="D30" s="115" t="e">
        <f>'свод на 01.01.2022'!#REF!</f>
        <v>#REF!</v>
      </c>
      <c r="E30" s="120" t="e">
        <f>'свод на 01.01.2022'!#REF!</f>
        <v>#REF!</v>
      </c>
      <c r="F30" s="115" t="e">
        <f>'свод на 01.01.2022'!#REF!</f>
        <v>#REF!</v>
      </c>
      <c r="G30" s="121" t="e">
        <f t="shared" si="0"/>
        <v>#REF!</v>
      </c>
      <c r="H30" s="122" t="e">
        <f>'свод на 01.01.2022'!#REF!</f>
        <v>#REF!</v>
      </c>
      <c r="I30" s="122" t="e">
        <f>'свод на 01.01.2022'!#REF!</f>
        <v>#REF!</v>
      </c>
      <c r="J30" s="122" t="e">
        <f>'свод на 01.01.2022'!#REF!</f>
        <v>#REF!</v>
      </c>
      <c r="K30" s="122" t="e">
        <f>'свод на 01.01.2022'!#REF!</f>
        <v>#REF!</v>
      </c>
      <c r="L30" s="122" t="e">
        <f>'свод на 01.01.2022'!#REF!</f>
        <v>#REF!</v>
      </c>
      <c r="M30" s="122" t="e">
        <f>'свод на 01.01.2022'!#REF!</f>
        <v>#REF!</v>
      </c>
      <c r="N30" s="115" t="e">
        <f>'свод на 01.01.2022'!#REF!</f>
        <v>#REF!</v>
      </c>
      <c r="O30" s="121" t="e">
        <f t="shared" si="1"/>
        <v>#REF!</v>
      </c>
      <c r="P30" s="122" t="e">
        <f>'свод на 01.01.2022'!#REF!</f>
        <v>#REF!</v>
      </c>
      <c r="Q30" s="122" t="e">
        <f>'свод на 01.01.2022'!#REF!</f>
        <v>#REF!</v>
      </c>
      <c r="R30" s="122" t="e">
        <f>'свод на 01.01.2022'!#REF!</f>
        <v>#REF!</v>
      </c>
      <c r="S30" s="122" t="e">
        <f>'свод на 01.01.2022'!#REF!</f>
        <v>#REF!</v>
      </c>
      <c r="T30" s="115" t="e">
        <f>'свод на 01.01.2022'!#REF!</f>
        <v>#REF!</v>
      </c>
      <c r="U30" s="115" t="e">
        <f>'свод на 01.01.2022'!#REF!</f>
        <v>#REF!</v>
      </c>
      <c r="V30" s="115" t="e">
        <f>'свод на 01.01.2022'!#REF!</f>
        <v>#REF!</v>
      </c>
      <c r="W30" s="115" t="e">
        <f>'свод на 01.01.2022'!#REF!</f>
        <v>#REF!</v>
      </c>
      <c r="X30" s="115" t="e">
        <f>'свод на 01.01.2022'!#REF!</f>
        <v>#REF!</v>
      </c>
      <c r="Y30" s="115" t="e">
        <f>'свод на 01.01.2022'!#REF!</f>
        <v>#REF!</v>
      </c>
      <c r="Z30" s="122" t="e">
        <f>'свод на 01.01.2022'!#REF!</f>
        <v>#REF!</v>
      </c>
      <c r="AA30" s="115" t="e">
        <f>'свод на 01.01.2022'!#REF!</f>
        <v>#REF!</v>
      </c>
    </row>
    <row r="31" spans="1:27" x14ac:dyDescent="0.15">
      <c r="A31" s="117">
        <v>26</v>
      </c>
      <c r="B31" s="73" t="s">
        <v>25</v>
      </c>
      <c r="C31" s="115" t="e">
        <f>'свод на 01.01.2022'!#REF!</f>
        <v>#REF!</v>
      </c>
      <c r="D31" s="115" t="e">
        <f>'свод на 01.01.2022'!#REF!</f>
        <v>#REF!</v>
      </c>
      <c r="E31" s="120" t="e">
        <f>'свод на 01.01.2022'!#REF!</f>
        <v>#REF!</v>
      </c>
      <c r="F31" s="115" t="e">
        <f>'свод на 01.01.2022'!#REF!</f>
        <v>#REF!</v>
      </c>
      <c r="G31" s="121" t="e">
        <f t="shared" si="0"/>
        <v>#REF!</v>
      </c>
      <c r="H31" s="122" t="e">
        <f>'свод на 01.01.2022'!#REF!</f>
        <v>#REF!</v>
      </c>
      <c r="I31" s="122" t="e">
        <f>'свод на 01.01.2022'!#REF!</f>
        <v>#REF!</v>
      </c>
      <c r="J31" s="122" t="e">
        <f>'свод на 01.01.2022'!#REF!</f>
        <v>#REF!</v>
      </c>
      <c r="K31" s="122" t="e">
        <f>'свод на 01.01.2022'!#REF!</f>
        <v>#REF!</v>
      </c>
      <c r="L31" s="122" t="e">
        <f>'свод на 01.01.2022'!#REF!</f>
        <v>#REF!</v>
      </c>
      <c r="M31" s="122" t="e">
        <f>'свод на 01.01.2022'!#REF!</f>
        <v>#REF!</v>
      </c>
      <c r="N31" s="115" t="e">
        <f>'свод на 01.01.2022'!#REF!</f>
        <v>#REF!</v>
      </c>
      <c r="O31" s="121" t="e">
        <f t="shared" si="1"/>
        <v>#REF!</v>
      </c>
      <c r="P31" s="122" t="e">
        <f>'свод на 01.01.2022'!#REF!</f>
        <v>#REF!</v>
      </c>
      <c r="Q31" s="122" t="e">
        <f>'свод на 01.01.2022'!#REF!</f>
        <v>#REF!</v>
      </c>
      <c r="R31" s="122" t="e">
        <f>'свод на 01.01.2022'!#REF!</f>
        <v>#REF!</v>
      </c>
      <c r="S31" s="122" t="e">
        <f>'свод на 01.01.2022'!#REF!</f>
        <v>#REF!</v>
      </c>
      <c r="T31" s="115" t="e">
        <f>'свод на 01.01.2022'!#REF!</f>
        <v>#REF!</v>
      </c>
      <c r="U31" s="115" t="e">
        <f>'свод на 01.01.2022'!#REF!</f>
        <v>#REF!</v>
      </c>
      <c r="V31" s="115" t="e">
        <f>'свод на 01.01.2022'!#REF!</f>
        <v>#REF!</v>
      </c>
      <c r="W31" s="115" t="e">
        <f>'свод на 01.01.2022'!#REF!</f>
        <v>#REF!</v>
      </c>
      <c r="X31" s="115" t="e">
        <f>'свод на 01.01.2022'!#REF!</f>
        <v>#REF!</v>
      </c>
      <c r="Y31" s="115" t="e">
        <f>'свод на 01.01.2022'!#REF!</f>
        <v>#REF!</v>
      </c>
      <c r="Z31" s="122" t="e">
        <f>'свод на 01.01.2022'!#REF!</f>
        <v>#REF!</v>
      </c>
      <c r="AA31" s="115" t="e">
        <f>'свод на 01.01.2022'!#REF!</f>
        <v>#REF!</v>
      </c>
    </row>
    <row r="32" spans="1:27" x14ac:dyDescent="0.15">
      <c r="A32" s="117">
        <v>27</v>
      </c>
      <c r="B32" s="73" t="s">
        <v>25</v>
      </c>
      <c r="C32" s="115" t="e">
        <f>'свод на 01.01.2022'!#REF!</f>
        <v>#REF!</v>
      </c>
      <c r="D32" s="115" t="e">
        <f>'свод на 01.01.2022'!#REF!</f>
        <v>#REF!</v>
      </c>
      <c r="E32" s="120" t="e">
        <f>'свод на 01.01.2022'!#REF!</f>
        <v>#REF!</v>
      </c>
      <c r="F32" s="115" t="e">
        <f>'свод на 01.01.2022'!#REF!</f>
        <v>#REF!</v>
      </c>
      <c r="G32" s="121" t="e">
        <f t="shared" si="0"/>
        <v>#REF!</v>
      </c>
      <c r="H32" s="122" t="e">
        <f>'свод на 01.01.2022'!#REF!</f>
        <v>#REF!</v>
      </c>
      <c r="I32" s="122" t="e">
        <f>'свод на 01.01.2022'!#REF!</f>
        <v>#REF!</v>
      </c>
      <c r="J32" s="122" t="e">
        <f>'свод на 01.01.2022'!#REF!</f>
        <v>#REF!</v>
      </c>
      <c r="K32" s="122" t="e">
        <f>'свод на 01.01.2022'!#REF!</f>
        <v>#REF!</v>
      </c>
      <c r="L32" s="122" t="e">
        <f>'свод на 01.01.2022'!#REF!</f>
        <v>#REF!</v>
      </c>
      <c r="M32" s="122" t="e">
        <f>'свод на 01.01.2022'!#REF!</f>
        <v>#REF!</v>
      </c>
      <c r="N32" s="115" t="e">
        <f>'свод на 01.01.2022'!#REF!</f>
        <v>#REF!</v>
      </c>
      <c r="O32" s="121" t="e">
        <f t="shared" si="1"/>
        <v>#REF!</v>
      </c>
      <c r="P32" s="122" t="e">
        <f>'свод на 01.01.2022'!#REF!</f>
        <v>#REF!</v>
      </c>
      <c r="Q32" s="122" t="e">
        <f>'свод на 01.01.2022'!#REF!</f>
        <v>#REF!</v>
      </c>
      <c r="R32" s="122" t="e">
        <f>'свод на 01.01.2022'!#REF!</f>
        <v>#REF!</v>
      </c>
      <c r="S32" s="122" t="e">
        <f>'свод на 01.01.2022'!#REF!</f>
        <v>#REF!</v>
      </c>
      <c r="T32" s="115" t="e">
        <f>'свод на 01.01.2022'!#REF!</f>
        <v>#REF!</v>
      </c>
      <c r="U32" s="115" t="e">
        <f>'свод на 01.01.2022'!#REF!</f>
        <v>#REF!</v>
      </c>
      <c r="V32" s="115" t="e">
        <f>'свод на 01.01.2022'!#REF!</f>
        <v>#REF!</v>
      </c>
      <c r="W32" s="115" t="e">
        <f>'свод на 01.01.2022'!#REF!</f>
        <v>#REF!</v>
      </c>
      <c r="X32" s="115" t="e">
        <f>'свод на 01.01.2022'!#REF!</f>
        <v>#REF!</v>
      </c>
      <c r="Y32" s="115" t="e">
        <f>'свод на 01.01.2022'!#REF!</f>
        <v>#REF!</v>
      </c>
      <c r="Z32" s="122" t="e">
        <f>'свод на 01.01.2022'!#REF!</f>
        <v>#REF!</v>
      </c>
      <c r="AA32" s="115" t="e">
        <f>'свод на 01.01.2022'!#REF!</f>
        <v>#REF!</v>
      </c>
    </row>
    <row r="33" spans="1:27" x14ac:dyDescent="0.15">
      <c r="A33" s="117">
        <v>28</v>
      </c>
      <c r="B33" s="73" t="s">
        <v>25</v>
      </c>
      <c r="C33" s="115" t="e">
        <f>'свод на 01.01.2022'!#REF!</f>
        <v>#REF!</v>
      </c>
      <c r="D33" s="115" t="e">
        <f>'свод на 01.01.2022'!#REF!</f>
        <v>#REF!</v>
      </c>
      <c r="E33" s="120" t="e">
        <f>'свод на 01.01.2022'!#REF!</f>
        <v>#REF!</v>
      </c>
      <c r="F33" s="115" t="e">
        <f>'свод на 01.01.2022'!#REF!</f>
        <v>#REF!</v>
      </c>
      <c r="G33" s="121" t="e">
        <f t="shared" si="0"/>
        <v>#REF!</v>
      </c>
      <c r="H33" s="122" t="e">
        <f>'свод на 01.01.2022'!#REF!</f>
        <v>#REF!</v>
      </c>
      <c r="I33" s="122" t="e">
        <f>'свод на 01.01.2022'!#REF!</f>
        <v>#REF!</v>
      </c>
      <c r="J33" s="122" t="e">
        <f>'свод на 01.01.2022'!#REF!</f>
        <v>#REF!</v>
      </c>
      <c r="K33" s="122" t="e">
        <f>'свод на 01.01.2022'!#REF!</f>
        <v>#REF!</v>
      </c>
      <c r="L33" s="122" t="e">
        <f>'свод на 01.01.2022'!#REF!</f>
        <v>#REF!</v>
      </c>
      <c r="M33" s="122" t="e">
        <f>'свод на 01.01.2022'!#REF!</f>
        <v>#REF!</v>
      </c>
      <c r="N33" s="115" t="e">
        <f>'свод на 01.01.2022'!#REF!</f>
        <v>#REF!</v>
      </c>
      <c r="O33" s="121" t="e">
        <f t="shared" si="1"/>
        <v>#REF!</v>
      </c>
      <c r="P33" s="122" t="e">
        <f>'свод на 01.01.2022'!#REF!</f>
        <v>#REF!</v>
      </c>
      <c r="Q33" s="122" t="e">
        <f>'свод на 01.01.2022'!#REF!</f>
        <v>#REF!</v>
      </c>
      <c r="R33" s="122" t="e">
        <f>'свод на 01.01.2022'!#REF!</f>
        <v>#REF!</v>
      </c>
      <c r="S33" s="122" t="e">
        <f>'свод на 01.01.2022'!#REF!</f>
        <v>#REF!</v>
      </c>
      <c r="T33" s="115" t="e">
        <f>'свод на 01.01.2022'!#REF!</f>
        <v>#REF!</v>
      </c>
      <c r="U33" s="115" t="e">
        <f>'свод на 01.01.2022'!#REF!</f>
        <v>#REF!</v>
      </c>
      <c r="V33" s="115" t="e">
        <f>'свод на 01.01.2022'!#REF!</f>
        <v>#REF!</v>
      </c>
      <c r="W33" s="115" t="e">
        <f>'свод на 01.01.2022'!#REF!</f>
        <v>#REF!</v>
      </c>
      <c r="X33" s="115" t="e">
        <f>'свод на 01.01.2022'!#REF!</f>
        <v>#REF!</v>
      </c>
      <c r="Y33" s="115" t="e">
        <f>'свод на 01.01.2022'!#REF!</f>
        <v>#REF!</v>
      </c>
      <c r="Z33" s="122" t="e">
        <f>'свод на 01.01.2022'!#REF!</f>
        <v>#REF!</v>
      </c>
      <c r="AA33" s="115" t="e">
        <f>'свод на 01.01.2022'!#REF!</f>
        <v>#REF!</v>
      </c>
    </row>
    <row r="34" spans="1:27" x14ac:dyDescent="0.15">
      <c r="A34" s="117">
        <v>29</v>
      </c>
      <c r="B34" s="73" t="s">
        <v>25</v>
      </c>
      <c r="C34" s="115" t="e">
        <f>'свод на 01.01.2022'!#REF!</f>
        <v>#REF!</v>
      </c>
      <c r="D34" s="115" t="e">
        <f>'свод на 01.01.2022'!#REF!</f>
        <v>#REF!</v>
      </c>
      <c r="E34" s="120" t="e">
        <f>'свод на 01.01.2022'!#REF!</f>
        <v>#REF!</v>
      </c>
      <c r="F34" s="115" t="e">
        <f>'свод на 01.01.2022'!#REF!</f>
        <v>#REF!</v>
      </c>
      <c r="G34" s="121" t="e">
        <f t="shared" si="0"/>
        <v>#REF!</v>
      </c>
      <c r="H34" s="122" t="e">
        <f>'свод на 01.01.2022'!#REF!</f>
        <v>#REF!</v>
      </c>
      <c r="I34" s="122" t="e">
        <f>'свод на 01.01.2022'!#REF!</f>
        <v>#REF!</v>
      </c>
      <c r="J34" s="122" t="e">
        <f>'свод на 01.01.2022'!#REF!</f>
        <v>#REF!</v>
      </c>
      <c r="K34" s="122" t="e">
        <f>'свод на 01.01.2022'!#REF!</f>
        <v>#REF!</v>
      </c>
      <c r="L34" s="122" t="e">
        <f>'свод на 01.01.2022'!#REF!</f>
        <v>#REF!</v>
      </c>
      <c r="M34" s="122" t="e">
        <f>'свод на 01.01.2022'!#REF!</f>
        <v>#REF!</v>
      </c>
      <c r="N34" s="115" t="e">
        <f>'свод на 01.01.2022'!#REF!</f>
        <v>#REF!</v>
      </c>
      <c r="O34" s="121" t="e">
        <f t="shared" si="1"/>
        <v>#REF!</v>
      </c>
      <c r="P34" s="122" t="e">
        <f>'свод на 01.01.2022'!#REF!</f>
        <v>#REF!</v>
      </c>
      <c r="Q34" s="122" t="e">
        <f>'свод на 01.01.2022'!#REF!</f>
        <v>#REF!</v>
      </c>
      <c r="R34" s="122" t="e">
        <f>'свод на 01.01.2022'!#REF!</f>
        <v>#REF!</v>
      </c>
      <c r="S34" s="122" t="e">
        <f>'свод на 01.01.2022'!#REF!</f>
        <v>#REF!</v>
      </c>
      <c r="T34" s="115" t="e">
        <f>'свод на 01.01.2022'!#REF!</f>
        <v>#REF!</v>
      </c>
      <c r="U34" s="115" t="e">
        <f>'свод на 01.01.2022'!#REF!</f>
        <v>#REF!</v>
      </c>
      <c r="V34" s="115" t="e">
        <f>'свод на 01.01.2022'!#REF!</f>
        <v>#REF!</v>
      </c>
      <c r="W34" s="115" t="e">
        <f>'свод на 01.01.2022'!#REF!</f>
        <v>#REF!</v>
      </c>
      <c r="X34" s="115" t="e">
        <f>'свод на 01.01.2022'!#REF!</f>
        <v>#REF!</v>
      </c>
      <c r="Y34" s="115" t="e">
        <f>'свод на 01.01.2022'!#REF!</f>
        <v>#REF!</v>
      </c>
      <c r="Z34" s="122" t="e">
        <f>'свод на 01.01.2022'!#REF!</f>
        <v>#REF!</v>
      </c>
      <c r="AA34" s="115" t="e">
        <f>'свод на 01.01.2022'!#REF!</f>
        <v>#REF!</v>
      </c>
    </row>
    <row r="35" spans="1:27" x14ac:dyDescent="0.15">
      <c r="A35" s="117">
        <v>30</v>
      </c>
      <c r="B35" s="73" t="s">
        <v>25</v>
      </c>
      <c r="C35" s="115" t="e">
        <f>'свод на 01.01.2022'!#REF!</f>
        <v>#REF!</v>
      </c>
      <c r="D35" s="115" t="e">
        <f>'свод на 01.01.2022'!#REF!</f>
        <v>#REF!</v>
      </c>
      <c r="E35" s="120" t="e">
        <f>'свод на 01.01.2022'!#REF!</f>
        <v>#REF!</v>
      </c>
      <c r="F35" s="115" t="e">
        <f>'свод на 01.01.2022'!#REF!</f>
        <v>#REF!</v>
      </c>
      <c r="G35" s="121" t="e">
        <f t="shared" si="0"/>
        <v>#REF!</v>
      </c>
      <c r="H35" s="122" t="e">
        <f>'свод на 01.01.2022'!#REF!</f>
        <v>#REF!</v>
      </c>
      <c r="I35" s="122" t="e">
        <f>'свод на 01.01.2022'!#REF!</f>
        <v>#REF!</v>
      </c>
      <c r="J35" s="122" t="e">
        <f>'свод на 01.01.2022'!#REF!</f>
        <v>#REF!</v>
      </c>
      <c r="K35" s="122" t="e">
        <f>'свод на 01.01.2022'!#REF!</f>
        <v>#REF!</v>
      </c>
      <c r="L35" s="122" t="e">
        <f>'свод на 01.01.2022'!#REF!</f>
        <v>#REF!</v>
      </c>
      <c r="M35" s="122" t="e">
        <f>'свод на 01.01.2022'!#REF!</f>
        <v>#REF!</v>
      </c>
      <c r="N35" s="115" t="e">
        <f>'свод на 01.01.2022'!#REF!</f>
        <v>#REF!</v>
      </c>
      <c r="O35" s="121" t="e">
        <f t="shared" si="1"/>
        <v>#REF!</v>
      </c>
      <c r="P35" s="122" t="e">
        <f>'свод на 01.01.2022'!#REF!</f>
        <v>#REF!</v>
      </c>
      <c r="Q35" s="122" t="e">
        <f>'свод на 01.01.2022'!#REF!</f>
        <v>#REF!</v>
      </c>
      <c r="R35" s="122" t="e">
        <f>'свод на 01.01.2022'!#REF!</f>
        <v>#REF!</v>
      </c>
      <c r="S35" s="122" t="e">
        <f>'свод на 01.01.2022'!#REF!</f>
        <v>#REF!</v>
      </c>
      <c r="T35" s="115" t="e">
        <f>'свод на 01.01.2022'!#REF!</f>
        <v>#REF!</v>
      </c>
      <c r="U35" s="115" t="e">
        <f>'свод на 01.01.2022'!#REF!</f>
        <v>#REF!</v>
      </c>
      <c r="V35" s="115" t="e">
        <f>'свод на 01.01.2022'!#REF!</f>
        <v>#REF!</v>
      </c>
      <c r="W35" s="115" t="e">
        <f>'свод на 01.01.2022'!#REF!</f>
        <v>#REF!</v>
      </c>
      <c r="X35" s="115" t="e">
        <f>'свод на 01.01.2022'!#REF!</f>
        <v>#REF!</v>
      </c>
      <c r="Y35" s="115" t="e">
        <f>'свод на 01.01.2022'!#REF!</f>
        <v>#REF!</v>
      </c>
      <c r="Z35" s="122" t="e">
        <f>'свод на 01.01.2022'!#REF!</f>
        <v>#REF!</v>
      </c>
      <c r="AA35" s="115" t="e">
        <f>'свод на 01.01.2022'!#REF!</f>
        <v>#REF!</v>
      </c>
    </row>
    <row r="36" spans="1:27" x14ac:dyDescent="0.15">
      <c r="A36" s="117">
        <v>31</v>
      </c>
      <c r="B36" s="73" t="s">
        <v>25</v>
      </c>
      <c r="C36" s="119">
        <f>'свод на 01.01.2022'!C32</f>
        <v>6</v>
      </c>
      <c r="D36" s="115">
        <f>'свод на 01.01.2022'!D32</f>
        <v>1</v>
      </c>
      <c r="E36" s="120" t="str">
        <f>'свод на 01.01.2022'!E32</f>
        <v>СИВКОВА А.Д</v>
      </c>
      <c r="F36" s="115">
        <f>'свод на 01.01.2022'!F32</f>
        <v>1</v>
      </c>
      <c r="G36" s="121">
        <f t="shared" si="0"/>
        <v>30.8</v>
      </c>
      <c r="H36" s="122">
        <f>'свод на 01.01.2022'!H32</f>
        <v>0</v>
      </c>
      <c r="I36" s="122">
        <f>'свод на 01.01.2022'!I32</f>
        <v>30.8</v>
      </c>
      <c r="J36" s="122">
        <f>'свод на 01.01.2022'!J32</f>
        <v>0</v>
      </c>
      <c r="K36" s="122">
        <f>'свод на 01.01.2022'!K32</f>
        <v>0</v>
      </c>
      <c r="L36" s="122">
        <f>'свод на 01.01.2022'!L32</f>
        <v>30.8</v>
      </c>
      <c r="M36" s="122">
        <f>'свод на 01.01.2022'!M32</f>
        <v>0</v>
      </c>
      <c r="N36" s="115">
        <f>'свод на 01.01.2022'!N32</f>
        <v>1996</v>
      </c>
      <c r="O36" s="121">
        <f t="shared" si="1"/>
        <v>30.8</v>
      </c>
      <c r="P36" s="122">
        <f>'свод на 01.01.2022'!P32</f>
        <v>0</v>
      </c>
      <c r="Q36" s="122">
        <f>'свод на 01.01.2022'!Q32</f>
        <v>30.8</v>
      </c>
      <c r="R36" s="122">
        <f>'свод на 01.01.2022'!R32</f>
        <v>0</v>
      </c>
      <c r="S36" s="122">
        <f>'свод на 01.01.2022'!S32</f>
        <v>0</v>
      </c>
      <c r="T36" s="115">
        <f>'свод на 01.01.2022'!T32</f>
        <v>1</v>
      </c>
      <c r="U36" s="115">
        <f>'свод на 01.01.2022'!U32</f>
        <v>30.8</v>
      </c>
      <c r="V36" s="115">
        <f>'свод на 01.01.2022'!V32</f>
        <v>0</v>
      </c>
      <c r="W36" s="115">
        <f>'свод на 01.01.2022'!W32</f>
        <v>1</v>
      </c>
      <c r="X36" s="115">
        <f>'свод на 01.01.2022'!X32</f>
        <v>0</v>
      </c>
      <c r="Y36" s="115">
        <f>'свод на 01.01.2022'!Y32</f>
        <v>0</v>
      </c>
      <c r="Z36" s="122">
        <f>'свод на 01.01.2022'!Z32</f>
        <v>0</v>
      </c>
      <c r="AA36" s="115">
        <f>'свод на 01.01.2022'!AA32</f>
        <v>0</v>
      </c>
    </row>
    <row r="37" spans="1:27" x14ac:dyDescent="0.15">
      <c r="A37" s="117">
        <v>32</v>
      </c>
      <c r="B37" s="73" t="s">
        <v>25</v>
      </c>
      <c r="C37" s="115">
        <f>'свод на 01.01.2022'!C33</f>
        <v>0</v>
      </c>
      <c r="D37" s="115">
        <f>'свод на 01.01.2022'!D33</f>
        <v>2</v>
      </c>
      <c r="E37" s="120" t="str">
        <f>'свод на 01.01.2022'!E33</f>
        <v>КОСОВА.Л.П</v>
      </c>
      <c r="F37" s="115">
        <f>'свод на 01.01.2022'!F33</f>
        <v>1</v>
      </c>
      <c r="G37" s="121">
        <f t="shared" si="0"/>
        <v>31.2</v>
      </c>
      <c r="H37" s="122">
        <f>'свод на 01.01.2022'!H33</f>
        <v>0</v>
      </c>
      <c r="I37" s="122">
        <f>'свод на 01.01.2022'!I33</f>
        <v>31.2</v>
      </c>
      <c r="J37" s="122">
        <f>'свод на 01.01.2022'!J33</f>
        <v>0</v>
      </c>
      <c r="K37" s="122">
        <f>'свод на 01.01.2022'!K33</f>
        <v>0</v>
      </c>
      <c r="L37" s="122">
        <f>'свод на 01.01.2022'!L33</f>
        <v>31.2</v>
      </c>
      <c r="M37" s="122">
        <f>'свод на 01.01.2022'!M33</f>
        <v>0</v>
      </c>
      <c r="N37" s="115">
        <f>'свод на 01.01.2022'!N33</f>
        <v>1996</v>
      </c>
      <c r="O37" s="121">
        <f t="shared" si="1"/>
        <v>31.2</v>
      </c>
      <c r="P37" s="122">
        <f>'свод на 01.01.2022'!P33</f>
        <v>0</v>
      </c>
      <c r="Q37" s="122">
        <f>'свод на 01.01.2022'!Q33</f>
        <v>31.2</v>
      </c>
      <c r="R37" s="122">
        <f>'свод на 01.01.2022'!R33</f>
        <v>0</v>
      </c>
      <c r="S37" s="122">
        <f>'свод на 01.01.2022'!S33</f>
        <v>0</v>
      </c>
      <c r="T37" s="115">
        <f>'свод на 01.01.2022'!T33</f>
        <v>1</v>
      </c>
      <c r="U37" s="115">
        <f>'свод на 01.01.2022'!U33</f>
        <v>31.2</v>
      </c>
      <c r="V37" s="115">
        <f>'свод на 01.01.2022'!V33</f>
        <v>0</v>
      </c>
      <c r="W37" s="115">
        <f>'свод на 01.01.2022'!W33</f>
        <v>1</v>
      </c>
      <c r="X37" s="115">
        <f>'свод на 01.01.2022'!X33</f>
        <v>0</v>
      </c>
      <c r="Y37" s="115">
        <f>'свод на 01.01.2022'!Y33</f>
        <v>0</v>
      </c>
      <c r="Z37" s="122">
        <f>'свод на 01.01.2022'!Z33</f>
        <v>0</v>
      </c>
      <c r="AA37" s="115">
        <f>'свод на 01.01.2022'!AA33</f>
        <v>0</v>
      </c>
    </row>
    <row r="38" spans="1:27" x14ac:dyDescent="0.15">
      <c r="A38" s="117">
        <v>33</v>
      </c>
      <c r="B38" s="73" t="s">
        <v>25</v>
      </c>
      <c r="C38" s="115">
        <f>'свод на 01.01.2022'!C34</f>
        <v>0</v>
      </c>
      <c r="D38" s="115">
        <f>'свод на 01.01.2022'!D34</f>
        <v>3</v>
      </c>
      <c r="E38" s="120" t="str">
        <f>'свод на 01.01.2022'!E34</f>
        <v>МАНОЕНКОВА.Г.Н</v>
      </c>
      <c r="F38" s="115">
        <f>'свод на 01.01.2022'!F34</f>
        <v>1</v>
      </c>
      <c r="G38" s="121">
        <f t="shared" si="0"/>
        <v>31.7</v>
      </c>
      <c r="H38" s="122">
        <f>'свод на 01.01.2022'!H34</f>
        <v>31.7</v>
      </c>
      <c r="I38" s="122">
        <f>'свод на 01.01.2022'!I34</f>
        <v>0</v>
      </c>
      <c r="J38" s="122">
        <f>'свод на 01.01.2022'!J34</f>
        <v>0</v>
      </c>
      <c r="K38" s="122">
        <f>'свод на 01.01.2022'!K34</f>
        <v>0</v>
      </c>
      <c r="L38" s="122">
        <f>'свод на 01.01.2022'!L34</f>
        <v>31.7</v>
      </c>
      <c r="M38" s="122">
        <f>'свод на 01.01.2022'!M34</f>
        <v>0</v>
      </c>
      <c r="N38" s="115">
        <f>'свод на 01.01.2022'!N34</f>
        <v>1996</v>
      </c>
      <c r="O38" s="121">
        <f t="shared" si="1"/>
        <v>31.7</v>
      </c>
      <c r="P38" s="122">
        <f>'свод на 01.01.2022'!P34</f>
        <v>0</v>
      </c>
      <c r="Q38" s="122">
        <f>'свод на 01.01.2022'!Q34</f>
        <v>31.7</v>
      </c>
      <c r="R38" s="122">
        <f>'свод на 01.01.2022'!R34</f>
        <v>0</v>
      </c>
      <c r="S38" s="122">
        <f>'свод на 01.01.2022'!S34</f>
        <v>0</v>
      </c>
      <c r="T38" s="115">
        <f>'свод на 01.01.2022'!T34</f>
        <v>1</v>
      </c>
      <c r="U38" s="115">
        <f>'свод на 01.01.2022'!U34</f>
        <v>31.7</v>
      </c>
      <c r="V38" s="115">
        <f>'свод на 01.01.2022'!V34</f>
        <v>31.7</v>
      </c>
      <c r="W38" s="115">
        <f>'свод на 01.01.2022'!W34</f>
        <v>1</v>
      </c>
      <c r="X38" s="115">
        <f>'свод на 01.01.2022'!X34</f>
        <v>0</v>
      </c>
      <c r="Y38" s="115">
        <f>'свод на 01.01.2022'!Y34</f>
        <v>0</v>
      </c>
      <c r="Z38" s="122">
        <f>'свод на 01.01.2022'!Z34</f>
        <v>0</v>
      </c>
      <c r="AA38" s="115">
        <f>'свод на 01.01.2022'!AA34</f>
        <v>1</v>
      </c>
    </row>
    <row r="39" spans="1:27" x14ac:dyDescent="0.15">
      <c r="A39" s="117">
        <v>34</v>
      </c>
      <c r="B39" s="73" t="s">
        <v>25</v>
      </c>
      <c r="C39" s="115">
        <f>'свод на 01.01.2022'!C35</f>
        <v>0</v>
      </c>
      <c r="D39" s="115">
        <f>'свод на 01.01.2022'!D35</f>
        <v>4</v>
      </c>
      <c r="E39" s="120" t="str">
        <f>'свод на 01.01.2022'!E35</f>
        <v>МОРОЗОВ А.А.</v>
      </c>
      <c r="F39" s="115">
        <f>'свод на 01.01.2022'!F35</f>
        <v>1</v>
      </c>
      <c r="G39" s="121">
        <f t="shared" si="0"/>
        <v>30.8</v>
      </c>
      <c r="H39" s="122">
        <f>'свод на 01.01.2022'!H35</f>
        <v>30.8</v>
      </c>
      <c r="I39" s="122">
        <f>'свод на 01.01.2022'!I35</f>
        <v>0</v>
      </c>
      <c r="J39" s="122">
        <f>'свод на 01.01.2022'!J35</f>
        <v>0</v>
      </c>
      <c r="K39" s="122">
        <f>'свод на 01.01.2022'!K35</f>
        <v>0</v>
      </c>
      <c r="L39" s="122">
        <f>'свод на 01.01.2022'!L35</f>
        <v>30.8</v>
      </c>
      <c r="M39" s="122">
        <f>'свод на 01.01.2022'!M35</f>
        <v>0</v>
      </c>
      <c r="N39" s="115">
        <f>'свод на 01.01.2022'!N35</f>
        <v>1996</v>
      </c>
      <c r="O39" s="121">
        <f t="shared" si="1"/>
        <v>30.8</v>
      </c>
      <c r="P39" s="122">
        <f>'свод на 01.01.2022'!P35</f>
        <v>0</v>
      </c>
      <c r="Q39" s="122">
        <f>'свод на 01.01.2022'!Q35</f>
        <v>30.8</v>
      </c>
      <c r="R39" s="122">
        <f>'свод на 01.01.2022'!R35</f>
        <v>0</v>
      </c>
      <c r="S39" s="122">
        <f>'свод на 01.01.2022'!S35</f>
        <v>0</v>
      </c>
      <c r="T39" s="115">
        <f>'свод на 01.01.2022'!T35</f>
        <v>1</v>
      </c>
      <c r="U39" s="115">
        <f>'свод на 01.01.2022'!U35</f>
        <v>30.8</v>
      </c>
      <c r="V39" s="115">
        <f>'свод на 01.01.2022'!V35</f>
        <v>0</v>
      </c>
      <c r="W39" s="115">
        <f>'свод на 01.01.2022'!W35</f>
        <v>1</v>
      </c>
      <c r="X39" s="115">
        <f>'свод на 01.01.2022'!X35</f>
        <v>0</v>
      </c>
      <c r="Y39" s="115">
        <f>'свод на 01.01.2022'!Y35</f>
        <v>0</v>
      </c>
      <c r="Z39" s="122">
        <f>'свод на 01.01.2022'!Z35</f>
        <v>0</v>
      </c>
      <c r="AA39" s="115">
        <f>'свод на 01.01.2022'!AA35</f>
        <v>0</v>
      </c>
    </row>
    <row r="40" spans="1:27" x14ac:dyDescent="0.15">
      <c r="A40" s="117">
        <v>35</v>
      </c>
      <c r="B40" s="73" t="s">
        <v>25</v>
      </c>
      <c r="C40" s="115">
        <f>'свод на 01.01.2022'!C36</f>
        <v>0</v>
      </c>
      <c r="D40" s="115">
        <f>'свод на 01.01.2022'!D36</f>
        <v>5</v>
      </c>
      <c r="E40" s="120" t="str">
        <f>'свод на 01.01.2022'!E36</f>
        <v>СКРИНИЧЕНКО.Н.В</v>
      </c>
      <c r="F40" s="115">
        <f>'свод на 01.01.2022'!F36</f>
        <v>0</v>
      </c>
      <c r="G40" s="121">
        <f t="shared" si="0"/>
        <v>32.200000000000003</v>
      </c>
      <c r="H40" s="122">
        <f>'свод на 01.01.2022'!H36</f>
        <v>32.200000000000003</v>
      </c>
      <c r="I40" s="122">
        <f>'свод на 01.01.2022'!I36</f>
        <v>0</v>
      </c>
      <c r="J40" s="122">
        <f>'свод на 01.01.2022'!J36</f>
        <v>0</v>
      </c>
      <c r="K40" s="122">
        <f>'свод на 01.01.2022'!K36</f>
        <v>0</v>
      </c>
      <c r="L40" s="122">
        <f>'свод на 01.01.2022'!L36</f>
        <v>32.200000000000003</v>
      </c>
      <c r="M40" s="122">
        <f>'свод на 01.01.2022'!M36</f>
        <v>0</v>
      </c>
      <c r="N40" s="115">
        <f>'свод на 01.01.2022'!N36</f>
        <v>1996</v>
      </c>
      <c r="O40" s="121">
        <f t="shared" si="1"/>
        <v>32.200000000000003</v>
      </c>
      <c r="P40" s="122">
        <f>'свод на 01.01.2022'!P36</f>
        <v>0</v>
      </c>
      <c r="Q40" s="122">
        <f>'свод на 01.01.2022'!Q36</f>
        <v>32.200000000000003</v>
      </c>
      <c r="R40" s="122">
        <f>'свод на 01.01.2022'!R36</f>
        <v>0</v>
      </c>
      <c r="S40" s="122">
        <f>'свод на 01.01.2022'!S36</f>
        <v>0</v>
      </c>
      <c r="T40" s="115">
        <f>'свод на 01.01.2022'!T36</f>
        <v>1</v>
      </c>
      <c r="U40" s="115">
        <f>'свод на 01.01.2022'!U36</f>
        <v>32.200000000000003</v>
      </c>
      <c r="V40" s="115">
        <f>'свод на 01.01.2022'!V36</f>
        <v>32.200000000000003</v>
      </c>
      <c r="W40" s="115">
        <f>'свод на 01.01.2022'!W36</f>
        <v>0</v>
      </c>
      <c r="X40" s="115">
        <f>'свод на 01.01.2022'!X36</f>
        <v>0</v>
      </c>
      <c r="Y40" s="115">
        <f>'свод на 01.01.2022'!Y36</f>
        <v>0</v>
      </c>
      <c r="Z40" s="122">
        <f>'свод на 01.01.2022'!Z36</f>
        <v>0</v>
      </c>
      <c r="AA40" s="115">
        <f>'свод на 01.01.2022'!AA36</f>
        <v>1</v>
      </c>
    </row>
    <row r="41" spans="1:27" x14ac:dyDescent="0.15">
      <c r="A41" s="117">
        <v>36</v>
      </c>
      <c r="B41" s="73" t="s">
        <v>25</v>
      </c>
      <c r="C41" s="115">
        <f>'свод на 01.01.2022'!C37</f>
        <v>0</v>
      </c>
      <c r="D41" s="115">
        <f>'свод на 01.01.2022'!D37</f>
        <v>6</v>
      </c>
      <c r="E41" s="120" t="str">
        <f>'свод на 01.01.2022'!E37</f>
        <v>СПИРИДОНОВА.Л.В</v>
      </c>
      <c r="F41" s="115">
        <f>'свод на 01.01.2022'!F37</f>
        <v>1</v>
      </c>
      <c r="G41" s="121">
        <f t="shared" si="0"/>
        <v>31.4</v>
      </c>
      <c r="H41" s="122">
        <f>'свод на 01.01.2022'!H37</f>
        <v>31.4</v>
      </c>
      <c r="I41" s="122">
        <f>'свод на 01.01.2022'!I37</f>
        <v>0</v>
      </c>
      <c r="J41" s="122">
        <f>'свод на 01.01.2022'!J37</f>
        <v>0</v>
      </c>
      <c r="K41" s="122">
        <f>'свод на 01.01.2022'!K37</f>
        <v>0</v>
      </c>
      <c r="L41" s="122">
        <f>'свод на 01.01.2022'!L37</f>
        <v>31.4</v>
      </c>
      <c r="M41" s="122">
        <f>'свод на 01.01.2022'!M37</f>
        <v>0</v>
      </c>
      <c r="N41" s="115">
        <f>'свод на 01.01.2022'!N37</f>
        <v>1996</v>
      </c>
      <c r="O41" s="121">
        <f t="shared" si="1"/>
        <v>31.4</v>
      </c>
      <c r="P41" s="122">
        <f>'свод на 01.01.2022'!P37</f>
        <v>0</v>
      </c>
      <c r="Q41" s="122">
        <f>'свод на 01.01.2022'!Q37</f>
        <v>31.4</v>
      </c>
      <c r="R41" s="122">
        <f>'свод на 01.01.2022'!R37</f>
        <v>0</v>
      </c>
      <c r="S41" s="122">
        <f>'свод на 01.01.2022'!S37</f>
        <v>0</v>
      </c>
      <c r="T41" s="115">
        <f>'свод на 01.01.2022'!T37</f>
        <v>1</v>
      </c>
      <c r="U41" s="115">
        <f>'свод на 01.01.2022'!U37</f>
        <v>31.4</v>
      </c>
      <c r="V41" s="115">
        <f>'свод на 01.01.2022'!V37</f>
        <v>31.4</v>
      </c>
      <c r="W41" s="115">
        <f>'свод на 01.01.2022'!W37</f>
        <v>1</v>
      </c>
      <c r="X41" s="115">
        <f>'свод на 01.01.2022'!X37</f>
        <v>0</v>
      </c>
      <c r="Y41" s="115">
        <f>'свод на 01.01.2022'!Y37</f>
        <v>0</v>
      </c>
      <c r="Z41" s="122">
        <f>'свод на 01.01.2022'!Z37</f>
        <v>0</v>
      </c>
      <c r="AA41" s="115">
        <f>'свод на 01.01.2022'!AA37</f>
        <v>1</v>
      </c>
    </row>
    <row r="42" spans="1:27" x14ac:dyDescent="0.15">
      <c r="A42" s="117">
        <v>37</v>
      </c>
      <c r="B42" s="73" t="s">
        <v>25</v>
      </c>
      <c r="C42" s="119">
        <f>'свод на 01.01.2022'!C38</f>
        <v>7</v>
      </c>
      <c r="D42" s="115">
        <f>'свод на 01.01.2022'!D38</f>
        <v>1</v>
      </c>
      <c r="E42" s="120" t="str">
        <f>'свод на 01.01.2022'!E38</f>
        <v>ГОРДЕЕВ.А.В</v>
      </c>
      <c r="F42" s="115">
        <f>'свод на 01.01.2022'!F38</f>
        <v>1</v>
      </c>
      <c r="G42" s="121">
        <f t="shared" si="0"/>
        <v>77.5</v>
      </c>
      <c r="H42" s="122">
        <f>'свод на 01.01.2022'!H38</f>
        <v>77.5</v>
      </c>
      <c r="I42" s="122">
        <f>'свод на 01.01.2022'!I38</f>
        <v>0</v>
      </c>
      <c r="J42" s="122">
        <f>'свод на 01.01.2022'!J38</f>
        <v>0</v>
      </c>
      <c r="K42" s="122">
        <f>'свод на 01.01.2022'!K38</f>
        <v>0</v>
      </c>
      <c r="L42" s="122">
        <f>'свод на 01.01.2022'!L38</f>
        <v>77.5</v>
      </c>
      <c r="M42" s="122">
        <f>'свод на 01.01.2022'!M38</f>
        <v>0</v>
      </c>
      <c r="N42" s="115">
        <f>'свод на 01.01.2022'!N38</f>
        <v>1984</v>
      </c>
      <c r="O42" s="121">
        <f t="shared" si="1"/>
        <v>77.5</v>
      </c>
      <c r="P42" s="122">
        <f>'свод на 01.01.2022'!P38</f>
        <v>0</v>
      </c>
      <c r="Q42" s="122">
        <f>'свод на 01.01.2022'!Q38</f>
        <v>0</v>
      </c>
      <c r="R42" s="122">
        <f>'свод на 01.01.2022'!R38</f>
        <v>77.5</v>
      </c>
      <c r="S42" s="122">
        <f>'свод на 01.01.2022'!S38</f>
        <v>0</v>
      </c>
      <c r="T42" s="115">
        <f>'свод на 01.01.2022'!T38</f>
        <v>1</v>
      </c>
      <c r="U42" s="115">
        <f>'свод на 01.01.2022'!U38</f>
        <v>77.5</v>
      </c>
      <c r="V42" s="115">
        <f>'свод на 01.01.2022'!V38</f>
        <v>77.5</v>
      </c>
      <c r="W42" s="115">
        <f>'свод на 01.01.2022'!W38</f>
        <v>1</v>
      </c>
      <c r="X42" s="115">
        <f>'свод на 01.01.2022'!X38</f>
        <v>0</v>
      </c>
      <c r="Y42" s="115">
        <f>'свод на 01.01.2022'!Y38</f>
        <v>0</v>
      </c>
      <c r="Z42" s="122">
        <f>'свод на 01.01.2022'!Z38</f>
        <v>0</v>
      </c>
      <c r="AA42" s="115">
        <f>'свод на 01.01.2022'!AA38</f>
        <v>1</v>
      </c>
    </row>
    <row r="43" spans="1:27" x14ac:dyDescent="0.15">
      <c r="A43" s="117">
        <v>38</v>
      </c>
      <c r="B43" s="73" t="s">
        <v>25</v>
      </c>
      <c r="C43" s="115">
        <f>'свод на 01.01.2022'!C39</f>
        <v>0</v>
      </c>
      <c r="D43" s="115">
        <f>'свод на 01.01.2022'!D39</f>
        <v>2</v>
      </c>
      <c r="E43" s="120" t="str">
        <f>'свод на 01.01.2022'!E39</f>
        <v>ЧЕРНИЧЕНКО.В.С</v>
      </c>
      <c r="F43" s="115">
        <f>'свод на 01.01.2022'!F39</f>
        <v>2</v>
      </c>
      <c r="G43" s="121">
        <f t="shared" si="0"/>
        <v>63.7</v>
      </c>
      <c r="H43" s="122">
        <f>'свод на 01.01.2022'!H39</f>
        <v>63.7</v>
      </c>
      <c r="I43" s="122">
        <f>'свод на 01.01.2022'!I39</f>
        <v>0</v>
      </c>
      <c r="J43" s="122">
        <f>'свод на 01.01.2022'!J39</f>
        <v>0</v>
      </c>
      <c r="K43" s="122">
        <f>'свод на 01.01.2022'!K39</f>
        <v>0</v>
      </c>
      <c r="L43" s="122">
        <f>'свод на 01.01.2022'!L39</f>
        <v>63.7</v>
      </c>
      <c r="M43" s="122">
        <f>'свод на 01.01.2022'!M39</f>
        <v>0</v>
      </c>
      <c r="N43" s="115">
        <f>'свод на 01.01.2022'!N39</f>
        <v>1984</v>
      </c>
      <c r="O43" s="121">
        <f t="shared" si="1"/>
        <v>63.7</v>
      </c>
      <c r="P43" s="122">
        <f>'свод на 01.01.2022'!P39</f>
        <v>0</v>
      </c>
      <c r="Q43" s="122">
        <f>'свод на 01.01.2022'!Q39</f>
        <v>0</v>
      </c>
      <c r="R43" s="122">
        <f>'свод на 01.01.2022'!R39</f>
        <v>63.7</v>
      </c>
      <c r="S43" s="122">
        <f>'свод на 01.01.2022'!S39</f>
        <v>0</v>
      </c>
      <c r="T43" s="115">
        <f>'свод на 01.01.2022'!T39</f>
        <v>1</v>
      </c>
      <c r="U43" s="115">
        <f>'свод на 01.01.2022'!U39</f>
        <v>63.7</v>
      </c>
      <c r="V43" s="115">
        <f>'свод на 01.01.2022'!V39</f>
        <v>63.7</v>
      </c>
      <c r="W43" s="115">
        <f>'свод на 01.01.2022'!W39</f>
        <v>2</v>
      </c>
      <c r="X43" s="115">
        <f>'свод на 01.01.2022'!X39</f>
        <v>0</v>
      </c>
      <c r="Y43" s="115">
        <f>'свод на 01.01.2022'!Y39</f>
        <v>0</v>
      </c>
      <c r="Z43" s="122">
        <f>'свод на 01.01.2022'!Z39</f>
        <v>0</v>
      </c>
      <c r="AA43" s="115">
        <f>'свод на 01.01.2022'!AA39</f>
        <v>1</v>
      </c>
    </row>
    <row r="44" spans="1:27" x14ac:dyDescent="0.15">
      <c r="A44" s="117">
        <v>39</v>
      </c>
      <c r="B44" s="73" t="s">
        <v>25</v>
      </c>
      <c r="C44" s="119">
        <f>'свод на 01.01.2022'!C40</f>
        <v>8</v>
      </c>
      <c r="D44" s="115">
        <f>'свод на 01.01.2022'!D40</f>
        <v>1</v>
      </c>
      <c r="E44" s="120" t="str">
        <f>'свод на 01.01.2022'!E40</f>
        <v>БЕЙДЕЛЬ.М.А</v>
      </c>
      <c r="F44" s="115">
        <f>'свод на 01.01.2022'!F40</f>
        <v>6</v>
      </c>
      <c r="G44" s="121">
        <f t="shared" si="0"/>
        <v>79.099999999999994</v>
      </c>
      <c r="H44" s="122">
        <f>'свод на 01.01.2022'!H40</f>
        <v>79.099999999999994</v>
      </c>
      <c r="I44" s="122">
        <f>'свод на 01.01.2022'!I40</f>
        <v>0</v>
      </c>
      <c r="J44" s="122">
        <f>'свод на 01.01.2022'!J40</f>
        <v>0</v>
      </c>
      <c r="K44" s="122">
        <f>'свод на 01.01.2022'!K40</f>
        <v>0</v>
      </c>
      <c r="L44" s="122">
        <f>'свод на 01.01.2022'!L40</f>
        <v>79.099999999999994</v>
      </c>
      <c r="M44" s="122">
        <f>'свод на 01.01.2022'!M40</f>
        <v>0</v>
      </c>
      <c r="N44" s="115">
        <f>'свод на 01.01.2022'!N40</f>
        <v>1984</v>
      </c>
      <c r="O44" s="121">
        <f t="shared" si="1"/>
        <v>79.099999999999994</v>
      </c>
      <c r="P44" s="122">
        <f>'свод на 01.01.2022'!P40</f>
        <v>0</v>
      </c>
      <c r="Q44" s="122">
        <f>'свод на 01.01.2022'!Q40</f>
        <v>0</v>
      </c>
      <c r="R44" s="122">
        <f>'свод на 01.01.2022'!R40</f>
        <v>79.099999999999994</v>
      </c>
      <c r="S44" s="122">
        <f>'свод на 01.01.2022'!S40</f>
        <v>0</v>
      </c>
      <c r="T44" s="115">
        <f>'свод на 01.01.2022'!T40</f>
        <v>1</v>
      </c>
      <c r="U44" s="115">
        <f>'свод на 01.01.2022'!U40</f>
        <v>79.099999999999994</v>
      </c>
      <c r="V44" s="115">
        <f>'свод на 01.01.2022'!V40</f>
        <v>79.099999999999994</v>
      </c>
      <c r="W44" s="115">
        <f>'свод на 01.01.2022'!W40</f>
        <v>6</v>
      </c>
      <c r="X44" s="115">
        <f>'свод на 01.01.2022'!X40</f>
        <v>0</v>
      </c>
      <c r="Y44" s="115">
        <f>'свод на 01.01.2022'!Y40</f>
        <v>0</v>
      </c>
      <c r="Z44" s="122">
        <f>'свод на 01.01.2022'!Z40</f>
        <v>0</v>
      </c>
      <c r="AA44" s="115">
        <f>'свод на 01.01.2022'!AA40</f>
        <v>1</v>
      </c>
    </row>
    <row r="45" spans="1:27" x14ac:dyDescent="0.15">
      <c r="A45" s="117">
        <v>40</v>
      </c>
      <c r="B45" s="73" t="s">
        <v>25</v>
      </c>
      <c r="C45" s="115">
        <f>'свод на 01.01.2022'!C41</f>
        <v>0</v>
      </c>
      <c r="D45" s="115">
        <f>'свод на 01.01.2022'!D41</f>
        <v>2</v>
      </c>
      <c r="E45" s="120" t="str">
        <f>'свод на 01.01.2022'!E41</f>
        <v>ПЕТУХИНА.В.Н</v>
      </c>
      <c r="F45" s="115">
        <f>'свод на 01.01.2022'!F41</f>
        <v>3</v>
      </c>
      <c r="G45" s="121">
        <f t="shared" si="0"/>
        <v>77.3</v>
      </c>
      <c r="H45" s="122">
        <f>'свод на 01.01.2022'!H41</f>
        <v>77.3</v>
      </c>
      <c r="I45" s="122">
        <f>'свод на 01.01.2022'!I41</f>
        <v>0</v>
      </c>
      <c r="J45" s="122">
        <f>'свод на 01.01.2022'!J41</f>
        <v>0</v>
      </c>
      <c r="K45" s="122">
        <f>'свод на 01.01.2022'!K41</f>
        <v>0</v>
      </c>
      <c r="L45" s="122">
        <f>'свод на 01.01.2022'!L41</f>
        <v>77.3</v>
      </c>
      <c r="M45" s="122">
        <f>'свод на 01.01.2022'!M41</f>
        <v>0</v>
      </c>
      <c r="N45" s="115">
        <f>'свод на 01.01.2022'!N41</f>
        <v>1984</v>
      </c>
      <c r="O45" s="121">
        <f t="shared" si="1"/>
        <v>77.3</v>
      </c>
      <c r="P45" s="122">
        <f>'свод на 01.01.2022'!P41</f>
        <v>0</v>
      </c>
      <c r="Q45" s="122">
        <f>'свод на 01.01.2022'!Q41</f>
        <v>0</v>
      </c>
      <c r="R45" s="122">
        <f>'свод на 01.01.2022'!R41</f>
        <v>77.3</v>
      </c>
      <c r="S45" s="122">
        <f>'свод на 01.01.2022'!S41</f>
        <v>0</v>
      </c>
      <c r="T45" s="115">
        <f>'свод на 01.01.2022'!T41</f>
        <v>1</v>
      </c>
      <c r="U45" s="115">
        <f>'свод на 01.01.2022'!U41</f>
        <v>77.3</v>
      </c>
      <c r="V45" s="115">
        <f>'свод на 01.01.2022'!V41</f>
        <v>77.3</v>
      </c>
      <c r="W45" s="115">
        <f>'свод на 01.01.2022'!W41</f>
        <v>3</v>
      </c>
      <c r="X45" s="115">
        <f>'свод на 01.01.2022'!X41</f>
        <v>0</v>
      </c>
      <c r="Y45" s="115">
        <f>'свод на 01.01.2022'!Y41</f>
        <v>0</v>
      </c>
      <c r="Z45" s="122">
        <f>'свод на 01.01.2022'!Z41</f>
        <v>0</v>
      </c>
      <c r="AA45" s="115">
        <f>'свод на 01.01.2022'!AA41</f>
        <v>1</v>
      </c>
    </row>
    <row r="46" spans="1:27" x14ac:dyDescent="0.15">
      <c r="A46" s="117">
        <v>41</v>
      </c>
      <c r="B46" s="73" t="s">
        <v>25</v>
      </c>
      <c r="C46" s="119">
        <f>'свод на 01.01.2022'!C42</f>
        <v>9</v>
      </c>
      <c r="D46" s="115">
        <f>'свод на 01.01.2022'!D42</f>
        <v>1</v>
      </c>
      <c r="E46" s="120" t="str">
        <f>'свод на 01.01.2022'!E42</f>
        <v>ХАКИМОВА.А.А</v>
      </c>
      <c r="F46" s="115">
        <f>'свод на 01.01.2022'!F42</f>
        <v>4</v>
      </c>
      <c r="G46" s="121">
        <f t="shared" si="0"/>
        <v>78.8</v>
      </c>
      <c r="H46" s="122">
        <f>'свод на 01.01.2022'!H42</f>
        <v>78.8</v>
      </c>
      <c r="I46" s="122">
        <f>'свод на 01.01.2022'!I42</f>
        <v>0</v>
      </c>
      <c r="J46" s="122">
        <f>'свод на 01.01.2022'!J42</f>
        <v>0</v>
      </c>
      <c r="K46" s="122">
        <f>'свод на 01.01.2022'!K42</f>
        <v>0</v>
      </c>
      <c r="L46" s="122">
        <f>'свод на 01.01.2022'!L42</f>
        <v>78.8</v>
      </c>
      <c r="M46" s="122">
        <f>'свод на 01.01.2022'!M42</f>
        <v>0</v>
      </c>
      <c r="N46" s="115">
        <f>'свод на 01.01.2022'!N42</f>
        <v>1984</v>
      </c>
      <c r="O46" s="121">
        <f t="shared" si="1"/>
        <v>78.8</v>
      </c>
      <c r="P46" s="122">
        <f>'свод на 01.01.2022'!P42</f>
        <v>0</v>
      </c>
      <c r="Q46" s="122">
        <f>'свод на 01.01.2022'!Q42</f>
        <v>0</v>
      </c>
      <c r="R46" s="122">
        <f>'свод на 01.01.2022'!R42</f>
        <v>78.8</v>
      </c>
      <c r="S46" s="122">
        <f>'свод на 01.01.2022'!S42</f>
        <v>0</v>
      </c>
      <c r="T46" s="115">
        <f>'свод на 01.01.2022'!T42</f>
        <v>1</v>
      </c>
      <c r="U46" s="115">
        <f>'свод на 01.01.2022'!U42</f>
        <v>78.8</v>
      </c>
      <c r="V46" s="115">
        <f>'свод на 01.01.2022'!V42</f>
        <v>78.8</v>
      </c>
      <c r="W46" s="115">
        <f>'свод на 01.01.2022'!W42</f>
        <v>4</v>
      </c>
      <c r="X46" s="115">
        <f>'свод на 01.01.2022'!X42</f>
        <v>0</v>
      </c>
      <c r="Y46" s="115">
        <f>'свод на 01.01.2022'!Y42</f>
        <v>0</v>
      </c>
      <c r="Z46" s="122">
        <f>'свод на 01.01.2022'!Z42</f>
        <v>0</v>
      </c>
      <c r="AA46" s="115">
        <f>'свод на 01.01.2022'!AA42</f>
        <v>1</v>
      </c>
    </row>
    <row r="47" spans="1:27" x14ac:dyDescent="0.15">
      <c r="A47" s="117">
        <v>42</v>
      </c>
      <c r="B47" s="73" t="s">
        <v>25</v>
      </c>
      <c r="C47" s="115">
        <f>'свод на 01.01.2022'!C43</f>
        <v>0</v>
      </c>
      <c r="D47" s="115">
        <f>'свод на 01.01.2022'!D43</f>
        <v>2</v>
      </c>
      <c r="E47" s="120" t="str">
        <f>'свод на 01.01.2022'!E43</f>
        <v>ЧИМДЕ.Ю.Д</v>
      </c>
      <c r="F47" s="115">
        <f>'свод на 01.01.2022'!F43</f>
        <v>3</v>
      </c>
      <c r="G47" s="121">
        <f t="shared" si="0"/>
        <v>79.099999999999994</v>
      </c>
      <c r="H47" s="122">
        <f>'свод на 01.01.2022'!H43</f>
        <v>79.099999999999994</v>
      </c>
      <c r="I47" s="122">
        <f>'свод на 01.01.2022'!I43</f>
        <v>0</v>
      </c>
      <c r="J47" s="122">
        <f>'свод на 01.01.2022'!J43</f>
        <v>0</v>
      </c>
      <c r="K47" s="122">
        <f>'свод на 01.01.2022'!K43</f>
        <v>0</v>
      </c>
      <c r="L47" s="122">
        <f>'свод на 01.01.2022'!L43</f>
        <v>79.099999999999994</v>
      </c>
      <c r="M47" s="122">
        <f>'свод на 01.01.2022'!M43</f>
        <v>0</v>
      </c>
      <c r="N47" s="115">
        <f>'свод на 01.01.2022'!N43</f>
        <v>1984</v>
      </c>
      <c r="O47" s="121">
        <f t="shared" si="1"/>
        <v>79.099999999999994</v>
      </c>
      <c r="P47" s="122">
        <f>'свод на 01.01.2022'!P43</f>
        <v>0</v>
      </c>
      <c r="Q47" s="122">
        <f>'свод на 01.01.2022'!Q43</f>
        <v>0</v>
      </c>
      <c r="R47" s="122">
        <f>'свод на 01.01.2022'!R43</f>
        <v>79.099999999999994</v>
      </c>
      <c r="S47" s="122">
        <f>'свод на 01.01.2022'!S43</f>
        <v>0</v>
      </c>
      <c r="T47" s="115">
        <f>'свод на 01.01.2022'!T43</f>
        <v>1</v>
      </c>
      <c r="U47" s="115">
        <f>'свод на 01.01.2022'!U43</f>
        <v>79.099999999999994</v>
      </c>
      <c r="V47" s="115">
        <f>'свод на 01.01.2022'!V43</f>
        <v>79.099999999999994</v>
      </c>
      <c r="W47" s="115">
        <f>'свод на 01.01.2022'!W43</f>
        <v>3</v>
      </c>
      <c r="X47" s="115">
        <f>'свод на 01.01.2022'!X43</f>
        <v>0</v>
      </c>
      <c r="Y47" s="115">
        <f>'свод на 01.01.2022'!Y43</f>
        <v>0</v>
      </c>
      <c r="Z47" s="122">
        <f>'свод на 01.01.2022'!Z43</f>
        <v>0</v>
      </c>
      <c r="AA47" s="115">
        <f>'свод на 01.01.2022'!AA43</f>
        <v>1</v>
      </c>
    </row>
    <row r="48" spans="1:27" x14ac:dyDescent="0.15">
      <c r="A48" s="117">
        <v>43</v>
      </c>
      <c r="B48" s="73" t="s">
        <v>25</v>
      </c>
      <c r="C48" s="119">
        <f>'свод на 01.01.2022'!C44</f>
        <v>10</v>
      </c>
      <c r="D48" s="115">
        <f>'свод на 01.01.2022'!D44</f>
        <v>1</v>
      </c>
      <c r="E48" s="120" t="str">
        <f>'свод на 01.01.2022'!E44</f>
        <v>ПОГОТОВКА Е.В.</v>
      </c>
      <c r="F48" s="115">
        <f>'свод на 01.01.2022'!F44</f>
        <v>0</v>
      </c>
      <c r="G48" s="121">
        <f t="shared" si="0"/>
        <v>78.5</v>
      </c>
      <c r="H48" s="122">
        <f>'свод на 01.01.2022'!H44</f>
        <v>0</v>
      </c>
      <c r="I48" s="122">
        <f>'свод на 01.01.2022'!I44</f>
        <v>78.5</v>
      </c>
      <c r="J48" s="454">
        <f>'свод на 01.01.2022'!J44</f>
        <v>0</v>
      </c>
      <c r="K48" s="122">
        <f>'свод на 01.01.2022'!K44</f>
        <v>0</v>
      </c>
      <c r="L48" s="122">
        <f>'свод на 01.01.2022'!L44</f>
        <v>78.5</v>
      </c>
      <c r="M48" s="122">
        <f>'свод на 01.01.2022'!M44</f>
        <v>0</v>
      </c>
      <c r="N48" s="115">
        <f>'свод на 01.01.2022'!N44</f>
        <v>1984</v>
      </c>
      <c r="O48" s="121">
        <f t="shared" si="1"/>
        <v>78.5</v>
      </c>
      <c r="P48" s="122">
        <f>'свод на 01.01.2022'!P44</f>
        <v>0</v>
      </c>
      <c r="Q48" s="122">
        <f>'свод на 01.01.2022'!Q44</f>
        <v>0</v>
      </c>
      <c r="R48" s="122">
        <f>'свод на 01.01.2022'!R44</f>
        <v>0</v>
      </c>
      <c r="S48" s="122">
        <f>'свод на 01.01.2022'!S44</f>
        <v>78.5</v>
      </c>
      <c r="T48" s="115">
        <f>'свод на 01.01.2022'!T44</f>
        <v>1</v>
      </c>
      <c r="U48" s="115">
        <f>'свод на 01.01.2022'!U44</f>
        <v>78.5</v>
      </c>
      <c r="V48" s="115">
        <f>'свод на 01.01.2022'!V44</f>
        <v>0</v>
      </c>
      <c r="W48" s="115">
        <f>'свод на 01.01.2022'!W44</f>
        <v>0</v>
      </c>
      <c r="X48" s="115">
        <f>'свод на 01.01.2022'!X44</f>
        <v>0</v>
      </c>
      <c r="Y48" s="115">
        <f>'свод на 01.01.2022'!Y44</f>
        <v>0</v>
      </c>
      <c r="Z48" s="122">
        <f>'свод на 01.01.2022'!Z44</f>
        <v>0</v>
      </c>
      <c r="AA48" s="115">
        <f>'свод на 01.01.2022'!AA44</f>
        <v>1</v>
      </c>
    </row>
    <row r="49" spans="1:27" x14ac:dyDescent="0.15">
      <c r="A49" s="117">
        <v>44</v>
      </c>
      <c r="B49" s="73" t="s">
        <v>25</v>
      </c>
      <c r="C49" s="115">
        <f>'свод на 01.01.2022'!C45</f>
        <v>0</v>
      </c>
      <c r="D49" s="115">
        <f>'свод на 01.01.2022'!D45</f>
        <v>2</v>
      </c>
      <c r="E49" s="120" t="str">
        <f>'свод на 01.01.2022'!E45</f>
        <v>ЕЛИСЕЕВА.Т.А</v>
      </c>
      <c r="F49" s="115">
        <f>'свод на 01.01.2022'!F45</f>
        <v>2</v>
      </c>
      <c r="G49" s="121">
        <f t="shared" si="0"/>
        <v>75.2</v>
      </c>
      <c r="H49" s="122">
        <f>'свод на 01.01.2022'!H45</f>
        <v>75.2</v>
      </c>
      <c r="I49" s="122">
        <f>'свод на 01.01.2022'!I45</f>
        <v>0</v>
      </c>
      <c r="J49" s="122">
        <f>'свод на 01.01.2022'!J45</f>
        <v>0</v>
      </c>
      <c r="K49" s="122">
        <f>'свод на 01.01.2022'!K45</f>
        <v>0</v>
      </c>
      <c r="L49" s="122">
        <f>'свод на 01.01.2022'!L45</f>
        <v>75.2</v>
      </c>
      <c r="M49" s="122">
        <f>'свод на 01.01.2022'!M45</f>
        <v>0</v>
      </c>
      <c r="N49" s="115">
        <f>'свод на 01.01.2022'!N45</f>
        <v>1984</v>
      </c>
      <c r="O49" s="121">
        <f t="shared" si="1"/>
        <v>75.2</v>
      </c>
      <c r="P49" s="122">
        <f>'свод на 01.01.2022'!P45</f>
        <v>0</v>
      </c>
      <c r="Q49" s="122">
        <f>'свод на 01.01.2022'!Q45</f>
        <v>0</v>
      </c>
      <c r="R49" s="122">
        <f>'свод на 01.01.2022'!R45</f>
        <v>0</v>
      </c>
      <c r="S49" s="122">
        <f>'свод на 01.01.2022'!S45</f>
        <v>75.2</v>
      </c>
      <c r="T49" s="115">
        <f>'свод на 01.01.2022'!T45</f>
        <v>1</v>
      </c>
      <c r="U49" s="115">
        <f>'свод на 01.01.2022'!U45</f>
        <v>75.2</v>
      </c>
      <c r="V49" s="115">
        <f>'свод на 01.01.2022'!V45</f>
        <v>75.2</v>
      </c>
      <c r="W49" s="115">
        <f>'свод на 01.01.2022'!W45</f>
        <v>2</v>
      </c>
      <c r="X49" s="115">
        <f>'свод на 01.01.2022'!X45</f>
        <v>0</v>
      </c>
      <c r="Y49" s="115">
        <f>'свод на 01.01.2022'!Y45</f>
        <v>0</v>
      </c>
      <c r="Z49" s="122">
        <f>'свод на 01.01.2022'!Z45</f>
        <v>0</v>
      </c>
      <c r="AA49" s="115">
        <f>'свод на 01.01.2022'!AA45</f>
        <v>1</v>
      </c>
    </row>
    <row r="50" spans="1:27" x14ac:dyDescent="0.15">
      <c r="A50" s="117">
        <v>45</v>
      </c>
      <c r="B50" s="73" t="s">
        <v>59</v>
      </c>
      <c r="C50" s="119">
        <f>'свод на 01.01.2022'!C60</f>
        <v>1</v>
      </c>
      <c r="D50" s="115">
        <f>'свод на 01.01.2022'!D60</f>
        <v>1</v>
      </c>
      <c r="E50" s="120" t="str">
        <f>'свод на 01.01.2022'!E60</f>
        <v>КОЛГАНОВ Н.А</v>
      </c>
      <c r="F50" s="115">
        <f>'свод на 01.01.2022'!F60</f>
        <v>3</v>
      </c>
      <c r="G50" s="121">
        <f t="shared" si="0"/>
        <v>29.8</v>
      </c>
      <c r="H50" s="122">
        <f>'свод на 01.01.2022'!H60</f>
        <v>29.8</v>
      </c>
      <c r="I50" s="122">
        <f>'свод на 01.01.2022'!I60</f>
        <v>0</v>
      </c>
      <c r="J50" s="122">
        <f>'свод на 01.01.2022'!J60</f>
        <v>0</v>
      </c>
      <c r="K50" s="122">
        <f>'свод на 01.01.2022'!K60</f>
        <v>0</v>
      </c>
      <c r="L50" s="122">
        <f>'свод на 01.01.2022'!L60</f>
        <v>29.8</v>
      </c>
      <c r="M50" s="122">
        <f>'свод на 01.01.2022'!M60</f>
        <v>0</v>
      </c>
      <c r="N50" s="115">
        <f>'свод на 01.01.2022'!N60</f>
        <v>1978</v>
      </c>
      <c r="O50" s="121">
        <f t="shared" si="1"/>
        <v>29.8</v>
      </c>
      <c r="P50" s="122">
        <f>'свод на 01.01.2022'!P60</f>
        <v>0</v>
      </c>
      <c r="Q50" s="122">
        <f>'свод на 01.01.2022'!Q60</f>
        <v>29.8</v>
      </c>
      <c r="R50" s="122">
        <f>'свод на 01.01.2022'!R60</f>
        <v>0</v>
      </c>
      <c r="S50" s="122">
        <f>'свод на 01.01.2022'!S60</f>
        <v>0</v>
      </c>
      <c r="T50" s="115">
        <f>'свод на 01.01.2022'!T60</f>
        <v>1</v>
      </c>
      <c r="U50" s="115">
        <f>'свод на 01.01.2022'!U60</f>
        <v>29.8</v>
      </c>
      <c r="V50" s="115">
        <f>'свод на 01.01.2022'!V60</f>
        <v>29.8</v>
      </c>
      <c r="W50" s="115">
        <f>'свод на 01.01.2022'!W60</f>
        <v>3</v>
      </c>
      <c r="X50" s="115">
        <f>'свод на 01.01.2022'!X60</f>
        <v>0</v>
      </c>
      <c r="Y50" s="115">
        <f>'свод на 01.01.2022'!Y60</f>
        <v>0</v>
      </c>
      <c r="Z50" s="122">
        <f>'свод на 01.01.2022'!Z60</f>
        <v>0</v>
      </c>
      <c r="AA50" s="115">
        <f>'свод на 01.01.2022'!AA60</f>
        <v>1</v>
      </c>
    </row>
    <row r="51" spans="1:27" x14ac:dyDescent="0.15">
      <c r="A51" s="117">
        <v>46</v>
      </c>
      <c r="B51" s="73" t="s">
        <v>59</v>
      </c>
      <c r="C51" s="115">
        <f>'свод на 01.01.2022'!C61</f>
        <v>0</v>
      </c>
      <c r="D51" s="115">
        <f>'свод на 01.01.2022'!D61</f>
        <v>2</v>
      </c>
      <c r="E51" s="120" t="str">
        <f>'свод на 01.01.2022'!E61</f>
        <v>БЕЛОВ Ю.И</v>
      </c>
      <c r="F51" s="115">
        <f>'свод на 01.01.2022'!F61</f>
        <v>2</v>
      </c>
      <c r="G51" s="121">
        <f t="shared" si="0"/>
        <v>38.9</v>
      </c>
      <c r="H51" s="122">
        <f>'свод на 01.01.2022'!H61</f>
        <v>0</v>
      </c>
      <c r="I51" s="122">
        <f>'свод на 01.01.2022'!I61</f>
        <v>38.9</v>
      </c>
      <c r="J51" s="122">
        <f>'свод на 01.01.2022'!J61</f>
        <v>0</v>
      </c>
      <c r="K51" s="122">
        <f>'свод на 01.01.2022'!K61</f>
        <v>0</v>
      </c>
      <c r="L51" s="122">
        <f>'свод на 01.01.2022'!L61</f>
        <v>38.9</v>
      </c>
      <c r="M51" s="122">
        <f>'свод на 01.01.2022'!M61</f>
        <v>0</v>
      </c>
      <c r="N51" s="115">
        <f>'свод на 01.01.2022'!N61</f>
        <v>1978</v>
      </c>
      <c r="O51" s="121">
        <f t="shared" si="1"/>
        <v>38.9</v>
      </c>
      <c r="P51" s="122">
        <f>'свод на 01.01.2022'!P61</f>
        <v>0</v>
      </c>
      <c r="Q51" s="122">
        <f>'свод на 01.01.2022'!Q61</f>
        <v>38.9</v>
      </c>
      <c r="R51" s="122">
        <f>'свод на 01.01.2022'!R61</f>
        <v>0</v>
      </c>
      <c r="S51" s="122">
        <f>'свод на 01.01.2022'!S61</f>
        <v>0</v>
      </c>
      <c r="T51" s="115">
        <f>'свод на 01.01.2022'!T61</f>
        <v>1</v>
      </c>
      <c r="U51" s="115">
        <f>'свод на 01.01.2022'!U61</f>
        <v>38.9</v>
      </c>
      <c r="V51" s="115">
        <f>'свод на 01.01.2022'!V61</f>
        <v>0</v>
      </c>
      <c r="W51" s="115">
        <f>'свод на 01.01.2022'!W61</f>
        <v>2</v>
      </c>
      <c r="X51" s="115">
        <f>'свод на 01.01.2022'!X61</f>
        <v>0</v>
      </c>
      <c r="Y51" s="115">
        <f>'свод на 01.01.2022'!Y61</f>
        <v>0</v>
      </c>
      <c r="Z51" s="122">
        <f>'свод на 01.01.2022'!Z61</f>
        <v>0</v>
      </c>
      <c r="AA51" s="115">
        <f>'свод на 01.01.2022'!AA61</f>
        <v>0</v>
      </c>
    </row>
    <row r="52" spans="1:27" x14ac:dyDescent="0.15">
      <c r="A52" s="117">
        <v>47</v>
      </c>
      <c r="B52" s="73" t="s">
        <v>59</v>
      </c>
      <c r="C52" s="119" t="str">
        <f>'свод на 01.01.2022'!C62</f>
        <v>1а</v>
      </c>
      <c r="D52" s="115">
        <f>'свод на 01.01.2022'!D62</f>
        <v>1</v>
      </c>
      <c r="E52" s="120" t="str">
        <f>'свод на 01.01.2022'!E62</f>
        <v>МОРОЗОВА Л.Л</v>
      </c>
      <c r="F52" s="115">
        <f>'свод на 01.01.2022'!F62</f>
        <v>1</v>
      </c>
      <c r="G52" s="121">
        <f t="shared" si="0"/>
        <v>40.6</v>
      </c>
      <c r="H52" s="122">
        <f>'свод на 01.01.2022'!H62</f>
        <v>40.6</v>
      </c>
      <c r="I52" s="122">
        <f>'свод на 01.01.2022'!I62</f>
        <v>0</v>
      </c>
      <c r="J52" s="122">
        <f>'свод на 01.01.2022'!J62</f>
        <v>0</v>
      </c>
      <c r="K52" s="122">
        <f>'свод на 01.01.2022'!K62</f>
        <v>0</v>
      </c>
      <c r="L52" s="122">
        <f>'свод на 01.01.2022'!L62</f>
        <v>40.6</v>
      </c>
      <c r="M52" s="122">
        <f>'свод на 01.01.2022'!M62</f>
        <v>0</v>
      </c>
      <c r="N52" s="115">
        <f>'свод на 01.01.2022'!N62</f>
        <v>1985</v>
      </c>
      <c r="O52" s="121">
        <f t="shared" si="1"/>
        <v>40.6</v>
      </c>
      <c r="P52" s="122">
        <f>'свод на 01.01.2022'!P62</f>
        <v>0</v>
      </c>
      <c r="Q52" s="122">
        <f>'свод на 01.01.2022'!Q62</f>
        <v>40.6</v>
      </c>
      <c r="R52" s="122">
        <f>'свод на 01.01.2022'!R62</f>
        <v>0</v>
      </c>
      <c r="S52" s="122">
        <f>'свод на 01.01.2022'!S62</f>
        <v>0</v>
      </c>
      <c r="T52" s="115">
        <f>'свод на 01.01.2022'!T62</f>
        <v>1</v>
      </c>
      <c r="U52" s="115">
        <f>'свод на 01.01.2022'!U62</f>
        <v>40.6</v>
      </c>
      <c r="V52" s="115">
        <f>'свод на 01.01.2022'!V62</f>
        <v>40.6</v>
      </c>
      <c r="W52" s="115">
        <f>'свод на 01.01.2022'!W62</f>
        <v>1</v>
      </c>
      <c r="X52" s="115">
        <f>'свод на 01.01.2022'!X62</f>
        <v>0</v>
      </c>
      <c r="Y52" s="115">
        <f>'свод на 01.01.2022'!Y62</f>
        <v>0</v>
      </c>
      <c r="Z52" s="122">
        <f>'свод на 01.01.2022'!Z62</f>
        <v>0</v>
      </c>
      <c r="AA52" s="115">
        <f>'свод на 01.01.2022'!AA62</f>
        <v>1</v>
      </c>
    </row>
    <row r="53" spans="1:27" x14ac:dyDescent="0.15">
      <c r="A53" s="117">
        <v>48</v>
      </c>
      <c r="B53" s="73" t="s">
        <v>59</v>
      </c>
      <c r="C53" s="115">
        <f>'свод на 01.01.2022'!C63</f>
        <v>0</v>
      </c>
      <c r="D53" s="115">
        <f>'свод на 01.01.2022'!D63</f>
        <v>2</v>
      </c>
      <c r="E53" s="120" t="str">
        <f>'свод на 01.01.2022'!E63</f>
        <v>ЯЦЕНКО М.В</v>
      </c>
      <c r="F53" s="115">
        <f>'свод на 01.01.2022'!F63</f>
        <v>4</v>
      </c>
      <c r="G53" s="121">
        <f t="shared" si="0"/>
        <v>24.9</v>
      </c>
      <c r="H53" s="122">
        <f>'свод на 01.01.2022'!H63</f>
        <v>0</v>
      </c>
      <c r="I53" s="122">
        <f>'свод на 01.01.2022'!I63</f>
        <v>24.9</v>
      </c>
      <c r="J53" s="122">
        <f>'свод на 01.01.2022'!J63</f>
        <v>0</v>
      </c>
      <c r="K53" s="122">
        <f>'свод на 01.01.2022'!K63</f>
        <v>0</v>
      </c>
      <c r="L53" s="122">
        <f>'свод на 01.01.2022'!L63</f>
        <v>24.9</v>
      </c>
      <c r="M53" s="122">
        <f>'свод на 01.01.2022'!M63</f>
        <v>0</v>
      </c>
      <c r="N53" s="115">
        <f>'свод на 01.01.2022'!N63</f>
        <v>1985</v>
      </c>
      <c r="O53" s="121">
        <f t="shared" si="1"/>
        <v>24.9</v>
      </c>
      <c r="P53" s="122">
        <f>'свод на 01.01.2022'!P63</f>
        <v>24.9</v>
      </c>
      <c r="Q53" s="122">
        <f>'свод на 01.01.2022'!Q63</f>
        <v>0</v>
      </c>
      <c r="R53" s="122">
        <f>'свод на 01.01.2022'!R63</f>
        <v>0</v>
      </c>
      <c r="S53" s="122">
        <f>'свод на 01.01.2022'!S63</f>
        <v>0</v>
      </c>
      <c r="T53" s="115">
        <f>'свод на 01.01.2022'!T63</f>
        <v>1</v>
      </c>
      <c r="U53" s="115">
        <f>'свод на 01.01.2022'!U63</f>
        <v>24.9</v>
      </c>
      <c r="V53" s="115">
        <f>'свод на 01.01.2022'!V63</f>
        <v>0</v>
      </c>
      <c r="W53" s="115">
        <f>'свод на 01.01.2022'!W63</f>
        <v>4</v>
      </c>
      <c r="X53" s="115">
        <f>'свод на 01.01.2022'!X63</f>
        <v>0</v>
      </c>
      <c r="Y53" s="115">
        <f>'свод на 01.01.2022'!Y63</f>
        <v>0</v>
      </c>
      <c r="Z53" s="122">
        <f>'свод на 01.01.2022'!Z63</f>
        <v>0</v>
      </c>
      <c r="AA53" s="115">
        <f>'свод на 01.01.2022'!AA63</f>
        <v>0</v>
      </c>
    </row>
    <row r="54" spans="1:27" x14ac:dyDescent="0.15">
      <c r="A54" s="117">
        <v>49</v>
      </c>
      <c r="B54" s="73" t="s">
        <v>59</v>
      </c>
      <c r="C54" s="115">
        <f>'свод на 01.01.2022'!C64</f>
        <v>0</v>
      </c>
      <c r="D54" s="115">
        <f>'свод на 01.01.2022'!D64</f>
        <v>3</v>
      </c>
      <c r="E54" s="120" t="str">
        <f>'свод на 01.01.2022'!E64</f>
        <v>КАЙГАРОДОВ С.М</v>
      </c>
      <c r="F54" s="115">
        <f>'свод на 01.01.2022'!F64</f>
        <v>2</v>
      </c>
      <c r="G54" s="121">
        <f t="shared" si="0"/>
        <v>41.4</v>
      </c>
      <c r="H54" s="122">
        <f>'свод на 01.01.2022'!H64</f>
        <v>41.4</v>
      </c>
      <c r="I54" s="122">
        <f>'свод на 01.01.2022'!I64</f>
        <v>0</v>
      </c>
      <c r="J54" s="122">
        <f>'свод на 01.01.2022'!J64</f>
        <v>0</v>
      </c>
      <c r="K54" s="122">
        <f>'свод на 01.01.2022'!K64</f>
        <v>0</v>
      </c>
      <c r="L54" s="122">
        <f>'свод на 01.01.2022'!L64</f>
        <v>41.4</v>
      </c>
      <c r="M54" s="122">
        <f>'свод на 01.01.2022'!M64</f>
        <v>0</v>
      </c>
      <c r="N54" s="115">
        <f>'свод на 01.01.2022'!N64</f>
        <v>1985</v>
      </c>
      <c r="O54" s="121">
        <f t="shared" si="1"/>
        <v>41.4</v>
      </c>
      <c r="P54" s="122">
        <f>'свод на 01.01.2022'!P64</f>
        <v>0</v>
      </c>
      <c r="Q54" s="122">
        <f>'свод на 01.01.2022'!Q64</f>
        <v>41.4</v>
      </c>
      <c r="R54" s="122">
        <f>'свод на 01.01.2022'!R64</f>
        <v>0</v>
      </c>
      <c r="S54" s="122">
        <f>'свод на 01.01.2022'!S64</f>
        <v>0</v>
      </c>
      <c r="T54" s="115">
        <f>'свод на 01.01.2022'!T64</f>
        <v>1</v>
      </c>
      <c r="U54" s="115">
        <f>'свод на 01.01.2022'!U64</f>
        <v>41.4</v>
      </c>
      <c r="V54" s="115">
        <f>'свод на 01.01.2022'!V64</f>
        <v>41.4</v>
      </c>
      <c r="W54" s="115">
        <f>'свод на 01.01.2022'!W64</f>
        <v>2</v>
      </c>
      <c r="X54" s="115">
        <f>'свод на 01.01.2022'!X64</f>
        <v>0</v>
      </c>
      <c r="Y54" s="115">
        <f>'свод на 01.01.2022'!Y64</f>
        <v>0</v>
      </c>
      <c r="Z54" s="122">
        <f>'свод на 01.01.2022'!Z64</f>
        <v>0</v>
      </c>
      <c r="AA54" s="115">
        <f>'свод на 01.01.2022'!AA64</f>
        <v>1</v>
      </c>
    </row>
    <row r="55" spans="1:27" x14ac:dyDescent="0.15">
      <c r="A55" s="117">
        <v>50</v>
      </c>
      <c r="B55" s="73" t="s">
        <v>59</v>
      </c>
      <c r="C55" s="119" t="str">
        <f>'свод на 01.01.2022'!C65</f>
        <v>2а</v>
      </c>
      <c r="D55" s="115">
        <f>'свод на 01.01.2022'!D65</f>
        <v>1</v>
      </c>
      <c r="E55" s="120" t="str">
        <f>'свод на 01.01.2022'!E65</f>
        <v>САФРОНОВА М.Д.</v>
      </c>
      <c r="F55" s="115">
        <f>'свод на 01.01.2022'!F65</f>
        <v>3</v>
      </c>
      <c r="G55" s="121">
        <f t="shared" si="0"/>
        <v>55.4</v>
      </c>
      <c r="H55" s="122">
        <f>'свод на 01.01.2022'!H65</f>
        <v>0</v>
      </c>
      <c r="I55" s="122">
        <v>0</v>
      </c>
      <c r="J55" s="122">
        <v>55.4</v>
      </c>
      <c r="K55" s="122">
        <f>'свод на 01.01.2022'!K65</f>
        <v>0</v>
      </c>
      <c r="L55" s="122">
        <f>'свод на 01.01.2022'!L65</f>
        <v>55.4</v>
      </c>
      <c r="M55" s="122">
        <f>'свод на 01.01.2022'!M65</f>
        <v>0</v>
      </c>
      <c r="N55" s="115">
        <f>'свод на 01.01.2022'!N65</f>
        <v>2012</v>
      </c>
      <c r="O55" s="121">
        <f t="shared" si="1"/>
        <v>55.4</v>
      </c>
      <c r="P55" s="122">
        <f>'свод на 01.01.2022'!P65</f>
        <v>0</v>
      </c>
      <c r="Q55" s="122">
        <f>'свод на 01.01.2022'!Q65</f>
        <v>0</v>
      </c>
      <c r="R55" s="122">
        <f>'свод на 01.01.2022'!R65</f>
        <v>55.4</v>
      </c>
      <c r="S55" s="122">
        <f>'свод на 01.01.2022'!S65</f>
        <v>0</v>
      </c>
      <c r="T55" s="115">
        <f>'свод на 01.01.2022'!T65</f>
        <v>1</v>
      </c>
      <c r="U55" s="115">
        <f>'свод на 01.01.2022'!U65</f>
        <v>55.4</v>
      </c>
      <c r="V55" s="115">
        <f>'свод на 01.01.2022'!V65</f>
        <v>0</v>
      </c>
      <c r="W55" s="115">
        <f>'свод на 01.01.2022'!W65</f>
        <v>3</v>
      </c>
      <c r="X55" s="115">
        <f>'свод на 01.01.2022'!X65</f>
        <v>0</v>
      </c>
      <c r="Y55" s="115">
        <f>'свод на 01.01.2022'!Y65</f>
        <v>0</v>
      </c>
      <c r="Z55" s="122">
        <f>'свод на 01.01.2022'!Z65</f>
        <v>0</v>
      </c>
      <c r="AA55" s="115">
        <f>'свод на 01.01.2022'!AA65</f>
        <v>0</v>
      </c>
    </row>
    <row r="56" spans="1:27" x14ac:dyDescent="0.15">
      <c r="A56" s="117">
        <v>51</v>
      </c>
      <c r="B56" s="73" t="s">
        <v>59</v>
      </c>
      <c r="C56" s="115">
        <f>'свод на 01.01.2022'!C66</f>
        <v>0</v>
      </c>
      <c r="D56" s="115">
        <f>'свод на 01.01.2022'!D66</f>
        <v>2</v>
      </c>
      <c r="E56" s="120" t="str">
        <f>'свод на 01.01.2022'!E66</f>
        <v>Всеволодова</v>
      </c>
      <c r="F56" s="115">
        <f>'свод на 01.01.2022'!F66</f>
        <v>1</v>
      </c>
      <c r="G56" s="121">
        <f t="shared" si="0"/>
        <v>33.799999999999997</v>
      </c>
      <c r="H56" s="122">
        <f>'свод на 01.01.2022'!H66</f>
        <v>0</v>
      </c>
      <c r="I56" s="122">
        <v>0</v>
      </c>
      <c r="J56" s="122">
        <v>33.799999999999997</v>
      </c>
      <c r="K56" s="122">
        <f>'свод на 01.01.2022'!K66</f>
        <v>0</v>
      </c>
      <c r="L56" s="122">
        <f>'свод на 01.01.2022'!L66</f>
        <v>33.799999999999997</v>
      </c>
      <c r="M56" s="122">
        <f>'свод на 01.01.2022'!M66</f>
        <v>0</v>
      </c>
      <c r="N56" s="115">
        <f>'свод на 01.01.2022'!N66</f>
        <v>2012</v>
      </c>
      <c r="O56" s="121">
        <f t="shared" si="1"/>
        <v>33.799999999999997</v>
      </c>
      <c r="P56" s="122">
        <f>'свод на 01.01.2022'!P66</f>
        <v>33.799999999999997</v>
      </c>
      <c r="Q56" s="122">
        <f>'свод на 01.01.2022'!Q66</f>
        <v>0</v>
      </c>
      <c r="R56" s="122">
        <f>'свод на 01.01.2022'!R66</f>
        <v>0</v>
      </c>
      <c r="S56" s="122">
        <f>'свод на 01.01.2022'!S66</f>
        <v>0</v>
      </c>
      <c r="T56" s="115">
        <f>'свод на 01.01.2022'!T66</f>
        <v>1</v>
      </c>
      <c r="U56" s="115">
        <f>'свод на 01.01.2022'!U66</f>
        <v>33.799999999999997</v>
      </c>
      <c r="V56" s="115">
        <f>'свод на 01.01.2022'!V66</f>
        <v>0</v>
      </c>
      <c r="W56" s="115">
        <f>'свод на 01.01.2022'!W66</f>
        <v>1</v>
      </c>
      <c r="X56" s="115">
        <f>'свод на 01.01.2022'!X66</f>
        <v>0</v>
      </c>
      <c r="Y56" s="115">
        <f>'свод на 01.01.2022'!Y66</f>
        <v>0</v>
      </c>
      <c r="Z56" s="122">
        <f>'свод на 01.01.2022'!Z66</f>
        <v>0</v>
      </c>
      <c r="AA56" s="115">
        <f>'свод на 01.01.2022'!AA66</f>
        <v>0</v>
      </c>
    </row>
    <row r="57" spans="1:27" x14ac:dyDescent="0.15">
      <c r="A57" s="117">
        <v>52</v>
      </c>
      <c r="B57" s="73" t="s">
        <v>59</v>
      </c>
      <c r="C57" s="115">
        <f>'свод на 01.01.2022'!C67</f>
        <v>0</v>
      </c>
      <c r="D57" s="115">
        <f>'свод на 01.01.2022'!D67</f>
        <v>3</v>
      </c>
      <c r="E57" s="120" t="str">
        <f>'свод на 01.01.2022'!E67</f>
        <v>МОСУНОВА Н.Н</v>
      </c>
      <c r="F57" s="115">
        <f>'свод на 01.01.2022'!F67</f>
        <v>0</v>
      </c>
      <c r="G57" s="121">
        <f t="shared" si="0"/>
        <v>33.799999999999997</v>
      </c>
      <c r="H57" s="122">
        <f>'свод на 01.01.2022'!H67</f>
        <v>0</v>
      </c>
      <c r="I57" s="122">
        <f>'свод на 01.01.2022'!I67</f>
        <v>33.799999999999997</v>
      </c>
      <c r="J57" s="122">
        <f>'свод на 01.01.2022'!J67</f>
        <v>0</v>
      </c>
      <c r="K57" s="122">
        <f>'свод на 01.01.2022'!K67</f>
        <v>0</v>
      </c>
      <c r="L57" s="122">
        <f>'свод на 01.01.2022'!L67</f>
        <v>33.799999999999997</v>
      </c>
      <c r="M57" s="122">
        <f>'свод на 01.01.2022'!M67</f>
        <v>0</v>
      </c>
      <c r="N57" s="115">
        <f>'свод на 01.01.2022'!N67</f>
        <v>2012</v>
      </c>
      <c r="O57" s="121">
        <f t="shared" si="1"/>
        <v>33.799999999999997</v>
      </c>
      <c r="P57" s="122">
        <f>'свод на 01.01.2022'!P67</f>
        <v>33.799999999999997</v>
      </c>
      <c r="Q57" s="122">
        <f>'свод на 01.01.2022'!Q67</f>
        <v>0</v>
      </c>
      <c r="R57" s="122">
        <f>'свод на 01.01.2022'!R67</f>
        <v>0</v>
      </c>
      <c r="S57" s="122">
        <f>'свод на 01.01.2022'!S67</f>
        <v>0</v>
      </c>
      <c r="T57" s="115">
        <f>'свод на 01.01.2022'!T67</f>
        <v>1</v>
      </c>
      <c r="U57" s="115">
        <f>'свод на 01.01.2022'!U67</f>
        <v>33.799999999999997</v>
      </c>
      <c r="V57" s="115">
        <f>'свод на 01.01.2022'!V67</f>
        <v>0</v>
      </c>
      <c r="W57" s="115">
        <f>'свод на 01.01.2022'!W67</f>
        <v>0</v>
      </c>
      <c r="X57" s="115">
        <f>'свод на 01.01.2022'!X67</f>
        <v>0</v>
      </c>
      <c r="Y57" s="115">
        <f>'свод на 01.01.2022'!Y67</f>
        <v>0</v>
      </c>
      <c r="Z57" s="122">
        <f>'свод на 01.01.2022'!Z67</f>
        <v>0</v>
      </c>
      <c r="AA57" s="115">
        <f>'свод на 01.01.2022'!AA67</f>
        <v>0</v>
      </c>
    </row>
    <row r="58" spans="1:27" x14ac:dyDescent="0.15">
      <c r="A58" s="117">
        <v>53</v>
      </c>
      <c r="B58" s="73" t="s">
        <v>59</v>
      </c>
      <c r="C58" s="115">
        <f>'свод на 01.01.2022'!C68</f>
        <v>0</v>
      </c>
      <c r="D58" s="115">
        <f>'свод на 01.01.2022'!D68</f>
        <v>4</v>
      </c>
      <c r="E58" s="120" t="str">
        <f>'свод на 01.01.2022'!E68</f>
        <v>КЫТМАНОВА В.С.</v>
      </c>
      <c r="F58" s="115">
        <f>'свод на 01.01.2022'!F68</f>
        <v>6</v>
      </c>
      <c r="G58" s="121">
        <f t="shared" si="0"/>
        <v>55.8</v>
      </c>
      <c r="H58" s="122">
        <f>'свод на 01.01.2022'!H68</f>
        <v>0</v>
      </c>
      <c r="I58" s="122">
        <f>'свод на 01.01.2022'!I68</f>
        <v>55.8</v>
      </c>
      <c r="J58" s="122">
        <f>'свод на 01.01.2022'!J68</f>
        <v>0</v>
      </c>
      <c r="K58" s="122">
        <f>'свод на 01.01.2022'!K68</f>
        <v>0</v>
      </c>
      <c r="L58" s="122">
        <f>'свод на 01.01.2022'!L68</f>
        <v>55.8</v>
      </c>
      <c r="M58" s="122">
        <f>'свод на 01.01.2022'!M68</f>
        <v>0</v>
      </c>
      <c r="N58" s="115">
        <f>'свод на 01.01.2022'!N68</f>
        <v>2012</v>
      </c>
      <c r="O58" s="121">
        <f t="shared" si="1"/>
        <v>55.8</v>
      </c>
      <c r="P58" s="122">
        <f>'свод на 01.01.2022'!P68</f>
        <v>0</v>
      </c>
      <c r="Q58" s="122">
        <f>'свод на 01.01.2022'!Q68</f>
        <v>0</v>
      </c>
      <c r="R58" s="122">
        <f>'свод на 01.01.2022'!R68</f>
        <v>55.8</v>
      </c>
      <c r="S58" s="122">
        <f>'свод на 01.01.2022'!S68</f>
        <v>0</v>
      </c>
      <c r="T58" s="115">
        <f>'свод на 01.01.2022'!T68</f>
        <v>1</v>
      </c>
      <c r="U58" s="115">
        <f>'свод на 01.01.2022'!U68</f>
        <v>55.8</v>
      </c>
      <c r="V58" s="115">
        <f>'свод на 01.01.2022'!V68</f>
        <v>0</v>
      </c>
      <c r="W58" s="115">
        <f>'свод на 01.01.2022'!W68</f>
        <v>6</v>
      </c>
      <c r="X58" s="115">
        <f>'свод на 01.01.2022'!X68</f>
        <v>0</v>
      </c>
      <c r="Y58" s="115">
        <f>'свод на 01.01.2022'!Y68</f>
        <v>0</v>
      </c>
      <c r="Z58" s="122">
        <f>'свод на 01.01.2022'!Z68</f>
        <v>0</v>
      </c>
      <c r="AA58" s="115">
        <f>'свод на 01.01.2022'!AA68</f>
        <v>0</v>
      </c>
    </row>
    <row r="59" spans="1:27" x14ac:dyDescent="0.15">
      <c r="A59" s="117">
        <v>54</v>
      </c>
      <c r="B59" s="73" t="s">
        <v>59</v>
      </c>
      <c r="C59" s="115">
        <f>'свод на 01.01.2022'!C69</f>
        <v>0</v>
      </c>
      <c r="D59" s="115">
        <f>'свод на 01.01.2022'!D69</f>
        <v>5</v>
      </c>
      <c r="E59" s="120" t="str">
        <f>'свод на 01.01.2022'!E69</f>
        <v>КОЖЕВИНА А.В.</v>
      </c>
      <c r="F59" s="115">
        <f>'свод на 01.01.2022'!F69</f>
        <v>4</v>
      </c>
      <c r="G59" s="121">
        <f t="shared" si="0"/>
        <v>55.2</v>
      </c>
      <c r="H59" s="122">
        <f>'свод на 01.01.2022'!H69</f>
        <v>0</v>
      </c>
      <c r="I59" s="122">
        <f>'свод на 01.01.2022'!I69</f>
        <v>55.2</v>
      </c>
      <c r="J59" s="122">
        <f>'свод на 01.01.2022'!J69</f>
        <v>0</v>
      </c>
      <c r="K59" s="122">
        <f>'свод на 01.01.2022'!K69</f>
        <v>0</v>
      </c>
      <c r="L59" s="122">
        <f>'свод на 01.01.2022'!L69</f>
        <v>55.2</v>
      </c>
      <c r="M59" s="122">
        <f>'свод на 01.01.2022'!M69</f>
        <v>0</v>
      </c>
      <c r="N59" s="115">
        <f>'свод на 01.01.2022'!N69</f>
        <v>2012</v>
      </c>
      <c r="O59" s="121">
        <f t="shared" si="1"/>
        <v>55.2</v>
      </c>
      <c r="P59" s="122">
        <f>'свод на 01.01.2022'!P69</f>
        <v>0</v>
      </c>
      <c r="Q59" s="122">
        <f>'свод на 01.01.2022'!Q69</f>
        <v>0</v>
      </c>
      <c r="R59" s="122">
        <f>'свод на 01.01.2022'!R69</f>
        <v>55.2</v>
      </c>
      <c r="S59" s="122">
        <f>'свод на 01.01.2022'!S69</f>
        <v>0</v>
      </c>
      <c r="T59" s="115">
        <f>'свод на 01.01.2022'!T69</f>
        <v>1</v>
      </c>
      <c r="U59" s="115">
        <f>'свод на 01.01.2022'!U69</f>
        <v>55.2</v>
      </c>
      <c r="V59" s="115">
        <f>'свод на 01.01.2022'!V69</f>
        <v>0</v>
      </c>
      <c r="W59" s="115">
        <f>'свод на 01.01.2022'!W69</f>
        <v>4</v>
      </c>
      <c r="X59" s="115">
        <f>'свод на 01.01.2022'!X69</f>
        <v>0</v>
      </c>
      <c r="Y59" s="115">
        <f>'свод на 01.01.2022'!Y69</f>
        <v>0</v>
      </c>
      <c r="Z59" s="122">
        <f>'свод на 01.01.2022'!Z69</f>
        <v>0</v>
      </c>
      <c r="AA59" s="115">
        <f>'свод на 01.01.2022'!AA69</f>
        <v>0</v>
      </c>
    </row>
    <row r="60" spans="1:27" x14ac:dyDescent="0.15">
      <c r="A60" s="117">
        <v>55</v>
      </c>
      <c r="B60" s="73" t="s">
        <v>59</v>
      </c>
      <c r="C60" s="115">
        <f>'свод на 01.01.2022'!C70</f>
        <v>0</v>
      </c>
      <c r="D60" s="115">
        <f>'свод на 01.01.2022'!D70</f>
        <v>6</v>
      </c>
      <c r="E60" s="120" t="str">
        <f>'свод на 01.01.2022'!E70</f>
        <v>АВЧЕНКО А.Л.</v>
      </c>
      <c r="F60" s="115">
        <f>'свод на 01.01.2022'!F70</f>
        <v>2</v>
      </c>
      <c r="G60" s="121">
        <f t="shared" si="0"/>
        <v>33.9</v>
      </c>
      <c r="H60" s="122">
        <f>'свод на 01.01.2022'!H70</f>
        <v>0</v>
      </c>
      <c r="I60" s="122">
        <f>'свод на 01.01.2022'!I70</f>
        <v>33.9</v>
      </c>
      <c r="J60" s="122">
        <f>'свод на 01.01.2022'!J70</f>
        <v>0</v>
      </c>
      <c r="K60" s="122">
        <f>'свод на 01.01.2022'!K70</f>
        <v>0</v>
      </c>
      <c r="L60" s="122">
        <f>'свод на 01.01.2022'!L70</f>
        <v>33.9</v>
      </c>
      <c r="M60" s="122">
        <f>'свод на 01.01.2022'!M70</f>
        <v>0</v>
      </c>
      <c r="N60" s="115">
        <f>'свод на 01.01.2022'!N70</f>
        <v>2012</v>
      </c>
      <c r="O60" s="121">
        <f t="shared" si="1"/>
        <v>33.9</v>
      </c>
      <c r="P60" s="122">
        <f>'свод на 01.01.2022'!P70</f>
        <v>33.9</v>
      </c>
      <c r="Q60" s="122">
        <f>'свод на 01.01.2022'!Q70</f>
        <v>0</v>
      </c>
      <c r="R60" s="122">
        <f>'свод на 01.01.2022'!R70</f>
        <v>0</v>
      </c>
      <c r="S60" s="122">
        <f>'свод на 01.01.2022'!S70</f>
        <v>0</v>
      </c>
      <c r="T60" s="115">
        <f>'свод на 01.01.2022'!T70</f>
        <v>1</v>
      </c>
      <c r="U60" s="115">
        <f>'свод на 01.01.2022'!U70</f>
        <v>33.9</v>
      </c>
      <c r="V60" s="115">
        <f>'свод на 01.01.2022'!V70</f>
        <v>0</v>
      </c>
      <c r="W60" s="115">
        <f>'свод на 01.01.2022'!W70</f>
        <v>2</v>
      </c>
      <c r="X60" s="115">
        <f>'свод на 01.01.2022'!X70</f>
        <v>0</v>
      </c>
      <c r="Y60" s="115">
        <f>'свод на 01.01.2022'!Y70</f>
        <v>0</v>
      </c>
      <c r="Z60" s="122">
        <f>'свод на 01.01.2022'!Z70</f>
        <v>0</v>
      </c>
      <c r="AA60" s="115">
        <f>'свод на 01.01.2022'!AA70</f>
        <v>0</v>
      </c>
    </row>
    <row r="61" spans="1:27" x14ac:dyDescent="0.15">
      <c r="A61" s="117">
        <v>56</v>
      </c>
      <c r="B61" s="73" t="s">
        <v>59</v>
      </c>
      <c r="C61" s="115">
        <f>'свод на 01.01.2022'!C71</f>
        <v>0</v>
      </c>
      <c r="D61" s="115">
        <f>'свод на 01.01.2022'!D71</f>
        <v>7</v>
      </c>
      <c r="E61" s="120" t="str">
        <f>'свод на 01.01.2022'!E71</f>
        <v>ЯРКИНА Л.В.</v>
      </c>
      <c r="F61" s="115">
        <f>'свод на 01.01.2022'!F71</f>
        <v>1</v>
      </c>
      <c r="G61" s="121">
        <f t="shared" si="0"/>
        <v>33.799999999999997</v>
      </c>
      <c r="H61" s="122">
        <f>'свод на 01.01.2022'!H71</f>
        <v>0</v>
      </c>
      <c r="I61" s="122">
        <f>'свод на 01.01.2022'!I71</f>
        <v>33.799999999999997</v>
      </c>
      <c r="J61" s="122">
        <f>'свод на 01.01.2022'!J71</f>
        <v>0</v>
      </c>
      <c r="K61" s="122">
        <f>'свод на 01.01.2022'!K71</f>
        <v>0</v>
      </c>
      <c r="L61" s="122">
        <f>'свод на 01.01.2022'!L71</f>
        <v>33.799999999999997</v>
      </c>
      <c r="M61" s="122">
        <f>'свод на 01.01.2022'!M71</f>
        <v>0</v>
      </c>
      <c r="N61" s="115">
        <f>'свод на 01.01.2022'!N71</f>
        <v>2012</v>
      </c>
      <c r="O61" s="121">
        <f t="shared" si="1"/>
        <v>33.799999999999997</v>
      </c>
      <c r="P61" s="122">
        <f>'свод на 01.01.2022'!P71</f>
        <v>33.799999999999997</v>
      </c>
      <c r="Q61" s="122">
        <f>'свод на 01.01.2022'!Q71</f>
        <v>0</v>
      </c>
      <c r="R61" s="122">
        <f>'свод на 01.01.2022'!R71</f>
        <v>0</v>
      </c>
      <c r="S61" s="122">
        <f>'свод на 01.01.2022'!S71</f>
        <v>0</v>
      </c>
      <c r="T61" s="115">
        <f>'свод на 01.01.2022'!T71</f>
        <v>1</v>
      </c>
      <c r="U61" s="115">
        <f>'свод на 01.01.2022'!U71</f>
        <v>33.799999999999997</v>
      </c>
      <c r="V61" s="115">
        <f>'свод на 01.01.2022'!V71</f>
        <v>0</v>
      </c>
      <c r="W61" s="115">
        <f>'свод на 01.01.2022'!W71</f>
        <v>1</v>
      </c>
      <c r="X61" s="115">
        <f>'свод на 01.01.2022'!X71</f>
        <v>0</v>
      </c>
      <c r="Y61" s="115">
        <f>'свод на 01.01.2022'!Y71</f>
        <v>0</v>
      </c>
      <c r="Z61" s="122">
        <f>'свод на 01.01.2022'!Z71</f>
        <v>0</v>
      </c>
      <c r="AA61" s="115">
        <f>'свод на 01.01.2022'!AA71</f>
        <v>0</v>
      </c>
    </row>
    <row r="62" spans="1:27" x14ac:dyDescent="0.15">
      <c r="A62" s="117">
        <v>57</v>
      </c>
      <c r="B62" s="73" t="s">
        <v>59</v>
      </c>
      <c r="C62" s="115">
        <f>'свод на 01.01.2022'!C72</f>
        <v>0</v>
      </c>
      <c r="D62" s="115">
        <f>'свод на 01.01.2022'!D72</f>
        <v>8</v>
      </c>
      <c r="E62" s="120" t="str">
        <f>'свод на 01.01.2022'!E72</f>
        <v>ХЯНИКАЙНЕН Н.В.</v>
      </c>
      <c r="F62" s="115">
        <f>'свод на 01.01.2022'!F72</f>
        <v>3</v>
      </c>
      <c r="G62" s="121">
        <f t="shared" si="0"/>
        <v>55.8</v>
      </c>
      <c r="H62" s="122">
        <f>'свод на 01.01.2022'!H72</f>
        <v>55.8</v>
      </c>
      <c r="I62" s="122">
        <f>'свод на 01.01.2022'!I72</f>
        <v>0</v>
      </c>
      <c r="J62" s="122">
        <f>'свод на 01.01.2022'!J72</f>
        <v>0</v>
      </c>
      <c r="K62" s="122">
        <f>'свод на 01.01.2022'!K72</f>
        <v>0</v>
      </c>
      <c r="L62" s="122">
        <f>'свод на 01.01.2022'!L72</f>
        <v>55.8</v>
      </c>
      <c r="M62" s="122">
        <f>'свод на 01.01.2022'!M72</f>
        <v>0</v>
      </c>
      <c r="N62" s="115">
        <f>'свод на 01.01.2022'!N72</f>
        <v>2012</v>
      </c>
      <c r="O62" s="121">
        <f t="shared" si="1"/>
        <v>55.8</v>
      </c>
      <c r="P62" s="122">
        <f>'свод на 01.01.2022'!P72</f>
        <v>0</v>
      </c>
      <c r="Q62" s="122">
        <f>'свод на 01.01.2022'!Q72</f>
        <v>0</v>
      </c>
      <c r="R62" s="122">
        <f>'свод на 01.01.2022'!R72</f>
        <v>55.8</v>
      </c>
      <c r="S62" s="122">
        <f>'свод на 01.01.2022'!S72</f>
        <v>0</v>
      </c>
      <c r="T62" s="115">
        <f>'свод на 01.01.2022'!T72</f>
        <v>1</v>
      </c>
      <c r="U62" s="115">
        <f>'свод на 01.01.2022'!U72</f>
        <v>55.8</v>
      </c>
      <c r="V62" s="115">
        <f>'свод на 01.01.2022'!V72</f>
        <v>0</v>
      </c>
      <c r="W62" s="115">
        <f>'свод на 01.01.2022'!W72</f>
        <v>3</v>
      </c>
      <c r="X62" s="115">
        <f>'свод на 01.01.2022'!X72</f>
        <v>0</v>
      </c>
      <c r="Y62" s="115">
        <f>'свод на 01.01.2022'!Y72</f>
        <v>0</v>
      </c>
      <c r="Z62" s="122">
        <f>'свод на 01.01.2022'!Z72</f>
        <v>0</v>
      </c>
      <c r="AA62" s="115">
        <f>'свод на 01.01.2022'!AA72</f>
        <v>0</v>
      </c>
    </row>
    <row r="63" spans="1:27" x14ac:dyDescent="0.15">
      <c r="A63" s="117">
        <v>58</v>
      </c>
      <c r="B63" s="73" t="s">
        <v>59</v>
      </c>
      <c r="C63" s="115">
        <f>'свод на 01.01.2022'!C73</f>
        <v>0</v>
      </c>
      <c r="D63" s="115">
        <f>'свод на 01.01.2022'!D73</f>
        <v>9</v>
      </c>
      <c r="E63" s="120" t="str">
        <f>'свод на 01.01.2022'!E73</f>
        <v>СОЛОДЯНКИНА А м</v>
      </c>
      <c r="F63" s="115">
        <f>'свод на 01.01.2022'!F73</f>
        <v>3</v>
      </c>
      <c r="G63" s="121">
        <f t="shared" si="0"/>
        <v>55.4</v>
      </c>
      <c r="H63" s="122">
        <f>'свод на 01.01.2022'!H73</f>
        <v>0</v>
      </c>
      <c r="I63" s="122">
        <f>'свод на 01.01.2022'!I73</f>
        <v>55.4</v>
      </c>
      <c r="J63" s="122">
        <f>'свод на 01.01.2022'!J73</f>
        <v>0</v>
      </c>
      <c r="K63" s="122">
        <f>'свод на 01.01.2022'!K73</f>
        <v>0</v>
      </c>
      <c r="L63" s="122">
        <f>'свод на 01.01.2022'!L73</f>
        <v>55.4</v>
      </c>
      <c r="M63" s="122">
        <f>'свод на 01.01.2022'!M73</f>
        <v>0</v>
      </c>
      <c r="N63" s="115">
        <f>'свод на 01.01.2022'!N73</f>
        <v>2012</v>
      </c>
      <c r="O63" s="121">
        <f t="shared" si="1"/>
        <v>55.4</v>
      </c>
      <c r="P63" s="122">
        <f>'свод на 01.01.2022'!P73</f>
        <v>0</v>
      </c>
      <c r="Q63" s="122">
        <f>'свод на 01.01.2022'!Q73</f>
        <v>0</v>
      </c>
      <c r="R63" s="122">
        <f>'свод на 01.01.2022'!R73</f>
        <v>55.4</v>
      </c>
      <c r="S63" s="122">
        <f>'свод на 01.01.2022'!S73</f>
        <v>0</v>
      </c>
      <c r="T63" s="115">
        <f>'свод на 01.01.2022'!T73</f>
        <v>1</v>
      </c>
      <c r="U63" s="115">
        <f>'свод на 01.01.2022'!U73</f>
        <v>55.4</v>
      </c>
      <c r="V63" s="115">
        <f>'свод на 01.01.2022'!V73</f>
        <v>0</v>
      </c>
      <c r="W63" s="115">
        <f>'свод на 01.01.2022'!W73</f>
        <v>3</v>
      </c>
      <c r="X63" s="115">
        <f>'свод на 01.01.2022'!X73</f>
        <v>0</v>
      </c>
      <c r="Y63" s="115">
        <f>'свод на 01.01.2022'!Y73</f>
        <v>0</v>
      </c>
      <c r="Z63" s="122">
        <f>'свод на 01.01.2022'!Z73</f>
        <v>0</v>
      </c>
      <c r="AA63" s="115">
        <f>'свод на 01.01.2022'!AA73</f>
        <v>0</v>
      </c>
    </row>
    <row r="64" spans="1:27" x14ac:dyDescent="0.15">
      <c r="A64" s="117">
        <v>59</v>
      </c>
      <c r="B64" s="73" t="s">
        <v>59</v>
      </c>
      <c r="C64" s="115">
        <f>'свод на 01.01.2022'!C74</f>
        <v>0</v>
      </c>
      <c r="D64" s="115">
        <f>'свод на 01.01.2022'!D74</f>
        <v>10</v>
      </c>
      <c r="E64" s="120" t="str">
        <f>'свод на 01.01.2022'!E74</f>
        <v>ЕРШОВ Г.Н.</v>
      </c>
      <c r="F64" s="115">
        <f>'свод на 01.01.2022'!F74</f>
        <v>1</v>
      </c>
      <c r="G64" s="121">
        <f t="shared" si="0"/>
        <v>33.799999999999997</v>
      </c>
      <c r="H64" s="122">
        <f>'свод на 01.01.2022'!H74</f>
        <v>0</v>
      </c>
      <c r="I64" s="122">
        <f>'свод на 01.01.2022'!I74</f>
        <v>33.799999999999997</v>
      </c>
      <c r="J64" s="122">
        <f>'свод на 01.01.2022'!J74</f>
        <v>0</v>
      </c>
      <c r="K64" s="122">
        <f>'свод на 01.01.2022'!K74</f>
        <v>0</v>
      </c>
      <c r="L64" s="122">
        <f>'свод на 01.01.2022'!L74</f>
        <v>33.799999999999997</v>
      </c>
      <c r="M64" s="122">
        <f>'свод на 01.01.2022'!M74</f>
        <v>0</v>
      </c>
      <c r="N64" s="115">
        <f>'свод на 01.01.2022'!N74</f>
        <v>2012</v>
      </c>
      <c r="O64" s="121">
        <f t="shared" si="1"/>
        <v>33.799999999999997</v>
      </c>
      <c r="P64" s="122">
        <f>'свод на 01.01.2022'!P74</f>
        <v>33.799999999999997</v>
      </c>
      <c r="Q64" s="122">
        <f>'свод на 01.01.2022'!Q74</f>
        <v>0</v>
      </c>
      <c r="R64" s="122">
        <f>'свод на 01.01.2022'!R74</f>
        <v>0</v>
      </c>
      <c r="S64" s="122">
        <f>'свод на 01.01.2022'!S74</f>
        <v>0</v>
      </c>
      <c r="T64" s="115">
        <f>'свод на 01.01.2022'!T74</f>
        <v>1</v>
      </c>
      <c r="U64" s="115">
        <f>'свод на 01.01.2022'!U74</f>
        <v>33.799999999999997</v>
      </c>
      <c r="V64" s="115">
        <f>'свод на 01.01.2022'!V74</f>
        <v>0</v>
      </c>
      <c r="W64" s="115">
        <f>'свод на 01.01.2022'!W74</f>
        <v>1</v>
      </c>
      <c r="X64" s="115">
        <f>'свод на 01.01.2022'!X74</f>
        <v>0</v>
      </c>
      <c r="Y64" s="115">
        <f>'свод на 01.01.2022'!Y74</f>
        <v>0</v>
      </c>
      <c r="Z64" s="122">
        <f>'свод на 01.01.2022'!Z74</f>
        <v>0</v>
      </c>
      <c r="AA64" s="115">
        <f>'свод на 01.01.2022'!AA74</f>
        <v>0</v>
      </c>
    </row>
    <row r="65" spans="1:27" x14ac:dyDescent="0.15">
      <c r="A65" s="117">
        <v>60</v>
      </c>
      <c r="B65" s="73" t="s">
        <v>59</v>
      </c>
      <c r="C65" s="115">
        <f>'свод на 01.01.2022'!C75</f>
        <v>0</v>
      </c>
      <c r="D65" s="115">
        <f>'свод на 01.01.2022'!D75</f>
        <v>11</v>
      </c>
      <c r="E65" s="120" t="str">
        <f>'свод на 01.01.2022'!E75</f>
        <v>ИГНАТЬЕВ А.Л.</v>
      </c>
      <c r="F65" s="115">
        <f>'свод на 01.01.2022'!F75</f>
        <v>1</v>
      </c>
      <c r="G65" s="121">
        <f t="shared" si="0"/>
        <v>33.9</v>
      </c>
      <c r="H65" s="122">
        <f>'свод на 01.01.2022'!H75</f>
        <v>0</v>
      </c>
      <c r="I65" s="122">
        <f>'свод на 01.01.2022'!I75</f>
        <v>33.9</v>
      </c>
      <c r="J65" s="122">
        <f>'свод на 01.01.2022'!J75</f>
        <v>0</v>
      </c>
      <c r="K65" s="122">
        <f>'свод на 01.01.2022'!K75</f>
        <v>0</v>
      </c>
      <c r="L65" s="122">
        <f>'свод на 01.01.2022'!L75</f>
        <v>33.9</v>
      </c>
      <c r="M65" s="122">
        <f>'свод на 01.01.2022'!M75</f>
        <v>0</v>
      </c>
      <c r="N65" s="115">
        <f>'свод на 01.01.2022'!N75</f>
        <v>2012</v>
      </c>
      <c r="O65" s="121">
        <f t="shared" si="1"/>
        <v>33.9</v>
      </c>
      <c r="P65" s="122">
        <f>'свод на 01.01.2022'!P75</f>
        <v>33.9</v>
      </c>
      <c r="Q65" s="122">
        <f>'свод на 01.01.2022'!Q75</f>
        <v>0</v>
      </c>
      <c r="R65" s="122">
        <f>'свод на 01.01.2022'!R75</f>
        <v>0</v>
      </c>
      <c r="S65" s="122">
        <f>'свод на 01.01.2022'!S75</f>
        <v>0</v>
      </c>
      <c r="T65" s="115">
        <f>'свод на 01.01.2022'!T75</f>
        <v>1</v>
      </c>
      <c r="U65" s="115">
        <f>'свод на 01.01.2022'!U75</f>
        <v>33.9</v>
      </c>
      <c r="V65" s="115">
        <f>'свод на 01.01.2022'!V75</f>
        <v>0</v>
      </c>
      <c r="W65" s="115">
        <f>'свод на 01.01.2022'!W75</f>
        <v>1</v>
      </c>
      <c r="X65" s="115">
        <f>'свод на 01.01.2022'!X75</f>
        <v>0</v>
      </c>
      <c r="Y65" s="115">
        <f>'свод на 01.01.2022'!Y75</f>
        <v>0</v>
      </c>
      <c r="Z65" s="122">
        <f>'свод на 01.01.2022'!Z75</f>
        <v>0</v>
      </c>
      <c r="AA65" s="115">
        <f>'свод на 01.01.2022'!AA75</f>
        <v>0</v>
      </c>
    </row>
    <row r="66" spans="1:27" x14ac:dyDescent="0.15">
      <c r="A66" s="117">
        <v>61</v>
      </c>
      <c r="B66" s="73" t="s">
        <v>59</v>
      </c>
      <c r="C66" s="115">
        <f>'свод на 01.01.2022'!C76</f>
        <v>0</v>
      </c>
      <c r="D66" s="115">
        <f>'свод на 01.01.2022'!D76</f>
        <v>12</v>
      </c>
      <c r="E66" s="120" t="str">
        <f>'свод на 01.01.2022'!E76</f>
        <v>КОМАРОВа Р.П</v>
      </c>
      <c r="F66" s="115">
        <f>'свод на 01.01.2022'!F76</f>
        <v>5</v>
      </c>
      <c r="G66" s="121">
        <f t="shared" si="0"/>
        <v>55.3</v>
      </c>
      <c r="H66" s="122">
        <f>'свод на 01.01.2022'!H76</f>
        <v>0</v>
      </c>
      <c r="I66" s="122">
        <f>'свод на 01.01.2022'!I76</f>
        <v>55.3</v>
      </c>
      <c r="J66" s="122">
        <f>'свод на 01.01.2022'!J76</f>
        <v>0</v>
      </c>
      <c r="K66" s="122">
        <f>'свод на 01.01.2022'!K76</f>
        <v>0</v>
      </c>
      <c r="L66" s="122">
        <f>'свод на 01.01.2022'!L76</f>
        <v>55.3</v>
      </c>
      <c r="M66" s="122">
        <f>'свод на 01.01.2022'!M76</f>
        <v>0</v>
      </c>
      <c r="N66" s="115">
        <f>'свод на 01.01.2022'!N76</f>
        <v>2012</v>
      </c>
      <c r="O66" s="121">
        <f t="shared" si="1"/>
        <v>55.3</v>
      </c>
      <c r="P66" s="122">
        <f>'свод на 01.01.2022'!P76</f>
        <v>0</v>
      </c>
      <c r="Q66" s="122">
        <f>'свод на 01.01.2022'!Q76</f>
        <v>0</v>
      </c>
      <c r="R66" s="122">
        <f>'свод на 01.01.2022'!R76</f>
        <v>55.3</v>
      </c>
      <c r="S66" s="122">
        <f>'свод на 01.01.2022'!S76</f>
        <v>0</v>
      </c>
      <c r="T66" s="115">
        <f>'свод на 01.01.2022'!T76</f>
        <v>1</v>
      </c>
      <c r="U66" s="115">
        <f>'свод на 01.01.2022'!U76</f>
        <v>55.3</v>
      </c>
      <c r="V66" s="115">
        <f>'свод на 01.01.2022'!V76</f>
        <v>0</v>
      </c>
      <c r="W66" s="115">
        <f>'свод на 01.01.2022'!W76</f>
        <v>5</v>
      </c>
      <c r="X66" s="115">
        <f>'свод на 01.01.2022'!X76</f>
        <v>0</v>
      </c>
      <c r="Y66" s="115">
        <f>'свод на 01.01.2022'!Y76</f>
        <v>0</v>
      </c>
      <c r="Z66" s="122">
        <f>'свод на 01.01.2022'!Z76</f>
        <v>0</v>
      </c>
      <c r="AA66" s="115">
        <f>'свод на 01.01.2022'!AA76</f>
        <v>0</v>
      </c>
    </row>
    <row r="67" spans="1:27" x14ac:dyDescent="0.15">
      <c r="A67" s="117">
        <v>62</v>
      </c>
      <c r="B67" s="73" t="s">
        <v>59</v>
      </c>
      <c r="C67" s="115">
        <f>'свод на 01.01.2022'!C77</f>
        <v>0</v>
      </c>
      <c r="D67" s="115">
        <f>'свод на 01.01.2022'!D77</f>
        <v>13</v>
      </c>
      <c r="E67" s="120" t="str">
        <f>'свод на 01.01.2022'!E77</f>
        <v>ВОРОНЦОВА К.И</v>
      </c>
      <c r="F67" s="115">
        <f>'свод на 01.01.2022'!F77</f>
        <v>2</v>
      </c>
      <c r="G67" s="121">
        <f t="shared" si="0"/>
        <v>55.4</v>
      </c>
      <c r="H67" s="122">
        <f>'свод на 01.01.2022'!H77</f>
        <v>55.4</v>
      </c>
      <c r="I67" s="122">
        <f>'свод на 01.01.2022'!I77</f>
        <v>0</v>
      </c>
      <c r="J67" s="122">
        <f>'свод на 01.01.2022'!J77</f>
        <v>0</v>
      </c>
      <c r="K67" s="122">
        <f>'свод на 01.01.2022'!K77</f>
        <v>0</v>
      </c>
      <c r="L67" s="122">
        <f>'свод на 01.01.2022'!L77</f>
        <v>55.4</v>
      </c>
      <c r="M67" s="122">
        <f>'свод на 01.01.2022'!M77</f>
        <v>0</v>
      </c>
      <c r="N67" s="115">
        <f>'свод на 01.01.2022'!N77</f>
        <v>2012</v>
      </c>
      <c r="O67" s="121">
        <f t="shared" si="1"/>
        <v>55.4</v>
      </c>
      <c r="P67" s="122">
        <f>'свод на 01.01.2022'!P77</f>
        <v>0</v>
      </c>
      <c r="Q67" s="122">
        <f>'свод на 01.01.2022'!Q77</f>
        <v>0</v>
      </c>
      <c r="R67" s="122">
        <f>'свод на 01.01.2022'!R77</f>
        <v>55.4</v>
      </c>
      <c r="S67" s="122">
        <f>'свод на 01.01.2022'!S77</f>
        <v>0</v>
      </c>
      <c r="T67" s="115">
        <f>'свод на 01.01.2022'!T77</f>
        <v>1</v>
      </c>
      <c r="U67" s="115">
        <f>'свод на 01.01.2022'!U77</f>
        <v>55.4</v>
      </c>
      <c r="V67" s="115">
        <f>'свод на 01.01.2022'!V77</f>
        <v>0</v>
      </c>
      <c r="W67" s="115">
        <f>'свод на 01.01.2022'!W77</f>
        <v>2</v>
      </c>
      <c r="X67" s="115">
        <f>'свод на 01.01.2022'!X77</f>
        <v>0</v>
      </c>
      <c r="Y67" s="115">
        <f>'свод на 01.01.2022'!Y77</f>
        <v>0</v>
      </c>
      <c r="Z67" s="122">
        <f>'свод на 01.01.2022'!Z77</f>
        <v>0</v>
      </c>
      <c r="AA67" s="115">
        <f>'свод на 01.01.2022'!AA77</f>
        <v>0</v>
      </c>
    </row>
    <row r="68" spans="1:27" x14ac:dyDescent="0.15">
      <c r="A68" s="117">
        <v>63</v>
      </c>
      <c r="B68" s="73" t="s">
        <v>59</v>
      </c>
      <c r="C68" s="115">
        <f>'свод на 01.01.2022'!C78</f>
        <v>0</v>
      </c>
      <c r="D68" s="115">
        <f>'свод на 01.01.2022'!D78</f>
        <v>14</v>
      </c>
      <c r="E68" s="120" t="str">
        <f>'свод на 01.01.2022'!E78</f>
        <v>ком.найм лаборант</v>
      </c>
      <c r="F68" s="115">
        <f>'свод на 01.01.2022'!F78</f>
        <v>0</v>
      </c>
      <c r="G68" s="121">
        <f t="shared" si="0"/>
        <v>33.799999999999997</v>
      </c>
      <c r="H68" s="122">
        <f>'свод на 01.01.2022'!H78</f>
        <v>0</v>
      </c>
      <c r="I68" s="122">
        <f>'свод на 01.01.2022'!I78</f>
        <v>33.799999999999997</v>
      </c>
      <c r="J68" s="122">
        <f>'свод на 01.01.2022'!J78</f>
        <v>0</v>
      </c>
      <c r="K68" s="122">
        <f>'свод на 01.01.2022'!K78</f>
        <v>0</v>
      </c>
      <c r="L68" s="122">
        <f>'свод на 01.01.2022'!L78</f>
        <v>33.799999999999997</v>
      </c>
      <c r="M68" s="122">
        <f>'свод на 01.01.2022'!M78</f>
        <v>0</v>
      </c>
      <c r="N68" s="115">
        <f>'свод на 01.01.2022'!N78</f>
        <v>2012</v>
      </c>
      <c r="O68" s="121">
        <f t="shared" si="1"/>
        <v>33.799999999999997</v>
      </c>
      <c r="P68" s="122">
        <f>'свод на 01.01.2022'!P78</f>
        <v>33.799999999999997</v>
      </c>
      <c r="Q68" s="122">
        <f>'свод на 01.01.2022'!Q78</f>
        <v>0</v>
      </c>
      <c r="R68" s="122">
        <f>'свод на 01.01.2022'!R78</f>
        <v>0</v>
      </c>
      <c r="S68" s="122">
        <f>'свод на 01.01.2022'!S78</f>
        <v>0</v>
      </c>
      <c r="T68" s="115">
        <f>'свод на 01.01.2022'!T78</f>
        <v>1</v>
      </c>
      <c r="U68" s="115">
        <f>'свод на 01.01.2022'!U78</f>
        <v>33.799999999999997</v>
      </c>
      <c r="V68" s="115">
        <f>'свод на 01.01.2022'!V78</f>
        <v>0</v>
      </c>
      <c r="W68" s="115">
        <f>'свод на 01.01.2022'!W78</f>
        <v>0</v>
      </c>
      <c r="X68" s="115">
        <f>'свод на 01.01.2022'!X78</f>
        <v>0</v>
      </c>
      <c r="Y68" s="115">
        <f>'свод на 01.01.2022'!Y78</f>
        <v>0</v>
      </c>
      <c r="Z68" s="122">
        <f>'свод на 01.01.2022'!Z78</f>
        <v>0</v>
      </c>
      <c r="AA68" s="115">
        <f>'свод на 01.01.2022'!AA78</f>
        <v>0</v>
      </c>
    </row>
    <row r="69" spans="1:27" x14ac:dyDescent="0.15">
      <c r="A69" s="117">
        <v>64</v>
      </c>
      <c r="B69" s="73" t="s">
        <v>59</v>
      </c>
      <c r="C69" s="115">
        <f>'свод на 01.01.2022'!C79</f>
        <v>0</v>
      </c>
      <c r="D69" s="115">
        <f>'свод на 01.01.2022'!D79</f>
        <v>15</v>
      </c>
      <c r="E69" s="120" t="str">
        <f>'свод на 01.01.2022'!E79</f>
        <v>КОПЫЛОВ С.Б.</v>
      </c>
      <c r="F69" s="115">
        <f>'свод на 01.01.2022'!F79</f>
        <v>1</v>
      </c>
      <c r="G69" s="121">
        <f t="shared" si="0"/>
        <v>33.9</v>
      </c>
      <c r="H69" s="122">
        <f>'свод на 01.01.2022'!H79</f>
        <v>0</v>
      </c>
      <c r="I69" s="122">
        <f>'свод на 01.01.2022'!I79</f>
        <v>33.9</v>
      </c>
      <c r="J69" s="122">
        <f>'свод на 01.01.2022'!J79</f>
        <v>0</v>
      </c>
      <c r="K69" s="122">
        <f>'свод на 01.01.2022'!K79</f>
        <v>0</v>
      </c>
      <c r="L69" s="122">
        <f>'свод на 01.01.2022'!L79</f>
        <v>33.9</v>
      </c>
      <c r="M69" s="122">
        <f>'свод на 01.01.2022'!M79</f>
        <v>0</v>
      </c>
      <c r="N69" s="115">
        <f>'свод на 01.01.2022'!N79</f>
        <v>2012</v>
      </c>
      <c r="O69" s="121">
        <f t="shared" si="1"/>
        <v>33.9</v>
      </c>
      <c r="P69" s="122">
        <f>'свод на 01.01.2022'!P79</f>
        <v>33.9</v>
      </c>
      <c r="Q69" s="122">
        <f>'свод на 01.01.2022'!Q79</f>
        <v>0</v>
      </c>
      <c r="R69" s="122">
        <f>'свод на 01.01.2022'!R79</f>
        <v>0</v>
      </c>
      <c r="S69" s="122">
        <f>'свод на 01.01.2022'!S79</f>
        <v>0</v>
      </c>
      <c r="T69" s="115">
        <f>'свод на 01.01.2022'!T79</f>
        <v>1</v>
      </c>
      <c r="U69" s="115">
        <f>'свод на 01.01.2022'!U79</f>
        <v>33.9</v>
      </c>
      <c r="V69" s="115">
        <f>'свод на 01.01.2022'!V79</f>
        <v>0</v>
      </c>
      <c r="W69" s="115">
        <f>'свод на 01.01.2022'!W79</f>
        <v>1</v>
      </c>
      <c r="X69" s="115">
        <f>'свод на 01.01.2022'!X79</f>
        <v>0</v>
      </c>
      <c r="Y69" s="115">
        <f>'свод на 01.01.2022'!Y79</f>
        <v>0</v>
      </c>
      <c r="Z69" s="122">
        <f>'свод на 01.01.2022'!Z79</f>
        <v>0</v>
      </c>
      <c r="AA69" s="115">
        <f>'свод на 01.01.2022'!AA79</f>
        <v>0</v>
      </c>
    </row>
    <row r="70" spans="1:27" x14ac:dyDescent="0.15">
      <c r="A70" s="117">
        <v>65</v>
      </c>
      <c r="B70" s="73" t="s">
        <v>59</v>
      </c>
      <c r="C70" s="115">
        <f>'свод на 01.01.2022'!C80</f>
        <v>0</v>
      </c>
      <c r="D70" s="115">
        <f>'свод на 01.01.2022'!D80</f>
        <v>16</v>
      </c>
      <c r="E70" s="120" t="str">
        <f>'свод на 01.01.2022'!E80</f>
        <v>ПАНОВА Н.Н</v>
      </c>
      <c r="F70" s="115">
        <f>'свод на 01.01.2022'!F80</f>
        <v>4</v>
      </c>
      <c r="G70" s="121">
        <f t="shared" si="0"/>
        <v>55.4</v>
      </c>
      <c r="H70" s="122">
        <f>'свод на 01.01.2022'!H80</f>
        <v>0</v>
      </c>
      <c r="I70" s="122">
        <v>0</v>
      </c>
      <c r="J70" s="122">
        <v>55.4</v>
      </c>
      <c r="K70" s="122">
        <f>'свод на 01.01.2022'!K80</f>
        <v>0</v>
      </c>
      <c r="L70" s="122">
        <f>'свод на 01.01.2022'!L80</f>
        <v>55.4</v>
      </c>
      <c r="M70" s="122">
        <f>'свод на 01.01.2022'!M80</f>
        <v>0</v>
      </c>
      <c r="N70" s="115">
        <f>'свод на 01.01.2022'!N80</f>
        <v>2012</v>
      </c>
      <c r="O70" s="121">
        <f t="shared" si="1"/>
        <v>55.4</v>
      </c>
      <c r="P70" s="122">
        <f>'свод на 01.01.2022'!P80</f>
        <v>0</v>
      </c>
      <c r="Q70" s="122">
        <f>'свод на 01.01.2022'!Q80</f>
        <v>0</v>
      </c>
      <c r="R70" s="122">
        <f>'свод на 01.01.2022'!R80</f>
        <v>55.4</v>
      </c>
      <c r="S70" s="122">
        <f>'свод на 01.01.2022'!S80</f>
        <v>0</v>
      </c>
      <c r="T70" s="115">
        <f>'свод на 01.01.2022'!T80</f>
        <v>1</v>
      </c>
      <c r="U70" s="115">
        <f>'свод на 01.01.2022'!U80</f>
        <v>55.4</v>
      </c>
      <c r="V70" s="115">
        <f>'свод на 01.01.2022'!V80</f>
        <v>0</v>
      </c>
      <c r="W70" s="115">
        <f>'свод на 01.01.2022'!W80</f>
        <v>4</v>
      </c>
      <c r="X70" s="115">
        <f>'свод на 01.01.2022'!X80</f>
        <v>0</v>
      </c>
      <c r="Y70" s="115">
        <f>'свод на 01.01.2022'!Y80</f>
        <v>0</v>
      </c>
      <c r="Z70" s="122">
        <f>'свод на 01.01.2022'!Z80</f>
        <v>0</v>
      </c>
      <c r="AA70" s="115">
        <f>'свод на 01.01.2022'!AA80</f>
        <v>0</v>
      </c>
    </row>
    <row r="71" spans="1:27" x14ac:dyDescent="0.15">
      <c r="A71" s="117">
        <v>66</v>
      </c>
      <c r="B71" s="73" t="s">
        <v>59</v>
      </c>
      <c r="C71" s="119">
        <f>'свод на 01.01.2022'!C81</f>
        <v>3</v>
      </c>
      <c r="D71" s="115">
        <f>'свод на 01.01.2022'!D81</f>
        <v>1</v>
      </c>
      <c r="E71" s="120" t="str">
        <f>'свод на 01.01.2022'!E81</f>
        <v>ПЕСТОВА В.М</v>
      </c>
      <c r="F71" s="115">
        <f>'свод на 01.01.2022'!F81</f>
        <v>6</v>
      </c>
      <c r="G71" s="121">
        <f t="shared" ref="G71:G134" si="2">H71+I71+J71+K71</f>
        <v>54.4</v>
      </c>
      <c r="H71" s="122">
        <f>'свод на 01.01.2022'!H81</f>
        <v>54.4</v>
      </c>
      <c r="I71" s="122">
        <f>'свод на 01.01.2022'!I81</f>
        <v>0</v>
      </c>
      <c r="J71" s="122">
        <f>'свод на 01.01.2022'!J81</f>
        <v>0</v>
      </c>
      <c r="K71" s="122">
        <f>'свод на 01.01.2022'!K81</f>
        <v>0</v>
      </c>
      <c r="L71" s="122">
        <f>'свод на 01.01.2022'!L81</f>
        <v>54.4</v>
      </c>
      <c r="M71" s="122">
        <f>'свод на 01.01.2022'!M81</f>
        <v>0</v>
      </c>
      <c r="N71" s="115">
        <f>'свод на 01.01.2022'!N81</f>
        <v>1986</v>
      </c>
      <c r="O71" s="121">
        <f t="shared" ref="O71:O134" si="3">P71+Q71+R71+S71</f>
        <v>54.4</v>
      </c>
      <c r="P71" s="122">
        <f>'свод на 01.01.2022'!P81</f>
        <v>0</v>
      </c>
      <c r="Q71" s="122">
        <f>'свод на 01.01.2022'!Q81</f>
        <v>0</v>
      </c>
      <c r="R71" s="122">
        <f>'свод на 01.01.2022'!R81</f>
        <v>54.4</v>
      </c>
      <c r="S71" s="122">
        <f>'свод на 01.01.2022'!S81</f>
        <v>0</v>
      </c>
      <c r="T71" s="115">
        <f>'свод на 01.01.2022'!T81</f>
        <v>1</v>
      </c>
      <c r="U71" s="115">
        <f>'свод на 01.01.2022'!U81</f>
        <v>54.4</v>
      </c>
      <c r="V71" s="115">
        <f>'свод на 01.01.2022'!V81</f>
        <v>54.4</v>
      </c>
      <c r="W71" s="115">
        <f>'свод на 01.01.2022'!W81</f>
        <v>6</v>
      </c>
      <c r="X71" s="115">
        <f>'свод на 01.01.2022'!X81</f>
        <v>0</v>
      </c>
      <c r="Y71" s="115">
        <f>'свод на 01.01.2022'!Y81</f>
        <v>0</v>
      </c>
      <c r="Z71" s="122">
        <f>'свод на 01.01.2022'!Z81</f>
        <v>0</v>
      </c>
      <c r="AA71" s="115">
        <f>'свод на 01.01.2022'!AA81</f>
        <v>1</v>
      </c>
    </row>
    <row r="72" spans="1:27" x14ac:dyDescent="0.15">
      <c r="A72" s="117">
        <v>67</v>
      </c>
      <c r="B72" s="73" t="s">
        <v>59</v>
      </c>
      <c r="C72" s="115">
        <f>'свод на 01.01.2022'!C82</f>
        <v>0</v>
      </c>
      <c r="D72" s="115">
        <f>'свод на 01.01.2022'!D82</f>
        <v>2</v>
      </c>
      <c r="E72" s="120" t="str">
        <f>'свод на 01.01.2022'!E82</f>
        <v>ГЛЫБИНА Е.В.</v>
      </c>
      <c r="F72" s="115">
        <f>'свод на 01.01.2022'!F82</f>
        <v>4</v>
      </c>
      <c r="G72" s="121">
        <f t="shared" si="2"/>
        <v>55.9</v>
      </c>
      <c r="H72" s="122">
        <f>'свод на 01.01.2022'!H82</f>
        <v>0</v>
      </c>
      <c r="I72" s="122">
        <f>'свод на 01.01.2022'!I82</f>
        <v>55.9</v>
      </c>
      <c r="J72" s="122">
        <f>'свод на 01.01.2022'!J82</f>
        <v>0</v>
      </c>
      <c r="K72" s="122">
        <f>'свод на 01.01.2022'!K82</f>
        <v>0</v>
      </c>
      <c r="L72" s="122">
        <f>'свод на 01.01.2022'!L82</f>
        <v>55.9</v>
      </c>
      <c r="M72" s="122">
        <f>'свод на 01.01.2022'!M82</f>
        <v>0</v>
      </c>
      <c r="N72" s="115">
        <f>'свод на 01.01.2022'!N82</f>
        <v>1986</v>
      </c>
      <c r="O72" s="121">
        <f t="shared" si="3"/>
        <v>55.9</v>
      </c>
      <c r="P72" s="122">
        <f>'свод на 01.01.2022'!P82</f>
        <v>0</v>
      </c>
      <c r="Q72" s="122">
        <f>'свод на 01.01.2022'!Q82</f>
        <v>0</v>
      </c>
      <c r="R72" s="122">
        <f>'свод на 01.01.2022'!R82</f>
        <v>55.9</v>
      </c>
      <c r="S72" s="122">
        <f>'свод на 01.01.2022'!S82</f>
        <v>0</v>
      </c>
      <c r="T72" s="115">
        <f>'свод на 01.01.2022'!T82</f>
        <v>1</v>
      </c>
      <c r="U72" s="115">
        <f>'свод на 01.01.2022'!U82</f>
        <v>55.9</v>
      </c>
      <c r="V72" s="115">
        <f>'свод на 01.01.2022'!V82</f>
        <v>0</v>
      </c>
      <c r="W72" s="115">
        <f>'свод на 01.01.2022'!W82</f>
        <v>4</v>
      </c>
      <c r="X72" s="115">
        <f>'свод на 01.01.2022'!X82</f>
        <v>0</v>
      </c>
      <c r="Y72" s="115">
        <f>'свод на 01.01.2022'!Y82</f>
        <v>0</v>
      </c>
      <c r="Z72" s="122">
        <f>'свод на 01.01.2022'!Z82</f>
        <v>0</v>
      </c>
      <c r="AA72" s="115">
        <f>'свод на 01.01.2022'!AA82</f>
        <v>0</v>
      </c>
    </row>
    <row r="73" spans="1:27" x14ac:dyDescent="0.15">
      <c r="A73" s="117">
        <v>68</v>
      </c>
      <c r="B73" s="73" t="s">
        <v>59</v>
      </c>
      <c r="C73" s="119">
        <f>'свод на 01.01.2022'!C83</f>
        <v>4</v>
      </c>
      <c r="D73" s="115">
        <f>'свод на 01.01.2022'!D83</f>
        <v>1</v>
      </c>
      <c r="E73" s="120" t="str">
        <f>'свод на 01.01.2022'!E83</f>
        <v>ПИТУЛИН Б.В</v>
      </c>
      <c r="F73" s="115">
        <f>'свод на 01.01.2022'!F83</f>
        <v>5</v>
      </c>
      <c r="G73" s="121">
        <f t="shared" si="2"/>
        <v>53</v>
      </c>
      <c r="H73" s="122">
        <f>'свод на 01.01.2022'!H83</f>
        <v>53</v>
      </c>
      <c r="I73" s="122">
        <f>'свод на 01.01.2022'!I83</f>
        <v>0</v>
      </c>
      <c r="J73" s="122">
        <f>'свод на 01.01.2022'!J83</f>
        <v>0</v>
      </c>
      <c r="K73" s="122">
        <f>'свод на 01.01.2022'!K83</f>
        <v>0</v>
      </c>
      <c r="L73" s="122">
        <f>'свод на 01.01.2022'!L83</f>
        <v>53</v>
      </c>
      <c r="M73" s="122">
        <f>'свод на 01.01.2022'!M83</f>
        <v>0</v>
      </c>
      <c r="N73" s="115">
        <f>'свод на 01.01.2022'!N83</f>
        <v>1980</v>
      </c>
      <c r="O73" s="121">
        <f t="shared" si="3"/>
        <v>53</v>
      </c>
      <c r="P73" s="122">
        <f>'свод на 01.01.2022'!P83</f>
        <v>0</v>
      </c>
      <c r="Q73" s="122">
        <f>'свод на 01.01.2022'!Q83</f>
        <v>0</v>
      </c>
      <c r="R73" s="122">
        <f>'свод на 01.01.2022'!R83</f>
        <v>53</v>
      </c>
      <c r="S73" s="122">
        <f>'свод на 01.01.2022'!S83</f>
        <v>0</v>
      </c>
      <c r="T73" s="115">
        <f>'свод на 01.01.2022'!T83</f>
        <v>1</v>
      </c>
      <c r="U73" s="115">
        <f>'свод на 01.01.2022'!U83</f>
        <v>53</v>
      </c>
      <c r="V73" s="115">
        <f>'свод на 01.01.2022'!V83</f>
        <v>53</v>
      </c>
      <c r="W73" s="115">
        <f>'свод на 01.01.2022'!W83</f>
        <v>5</v>
      </c>
      <c r="X73" s="115">
        <f>'свод на 01.01.2022'!X83</f>
        <v>0</v>
      </c>
      <c r="Y73" s="115">
        <f>'свод на 01.01.2022'!Y83</f>
        <v>0</v>
      </c>
      <c r="Z73" s="122">
        <f>'свод на 01.01.2022'!Z83</f>
        <v>0</v>
      </c>
      <c r="AA73" s="115">
        <f>'свод на 01.01.2022'!AA83</f>
        <v>1</v>
      </c>
    </row>
    <row r="74" spans="1:27" x14ac:dyDescent="0.15">
      <c r="A74" s="117">
        <v>69</v>
      </c>
      <c r="B74" s="73" t="s">
        <v>59</v>
      </c>
      <c r="C74" s="115">
        <f>'свод на 01.01.2022'!C84</f>
        <v>0</v>
      </c>
      <c r="D74" s="115">
        <f>'свод на 01.01.2022'!D84</f>
        <v>2</v>
      </c>
      <c r="E74" s="120" t="str">
        <f>'свод на 01.01.2022'!E84</f>
        <v>НИКИТИНА  О.А</v>
      </c>
      <c r="F74" s="115">
        <f>'свод на 01.01.2022'!F84</f>
        <v>3</v>
      </c>
      <c r="G74" s="121">
        <f t="shared" si="2"/>
        <v>53.5</v>
      </c>
      <c r="H74" s="122">
        <f>'свод на 01.01.2022'!H84</f>
        <v>53.5</v>
      </c>
      <c r="I74" s="122">
        <f>'свод на 01.01.2022'!I84</f>
        <v>0</v>
      </c>
      <c r="J74" s="122">
        <f>'свод на 01.01.2022'!J84</f>
        <v>0</v>
      </c>
      <c r="K74" s="122">
        <f>'свод на 01.01.2022'!K84</f>
        <v>0</v>
      </c>
      <c r="L74" s="122">
        <f>'свод на 01.01.2022'!L84</f>
        <v>53.5</v>
      </c>
      <c r="M74" s="122">
        <f>'свод на 01.01.2022'!M84</f>
        <v>0</v>
      </c>
      <c r="N74" s="115">
        <f>'свод на 01.01.2022'!N84</f>
        <v>1980</v>
      </c>
      <c r="O74" s="121">
        <f t="shared" si="3"/>
        <v>53.5</v>
      </c>
      <c r="P74" s="122">
        <f>'свод на 01.01.2022'!P84</f>
        <v>0</v>
      </c>
      <c r="Q74" s="122">
        <f>'свод на 01.01.2022'!Q84</f>
        <v>0</v>
      </c>
      <c r="R74" s="122">
        <f>'свод на 01.01.2022'!R84</f>
        <v>53.5</v>
      </c>
      <c r="S74" s="122">
        <f>'свод на 01.01.2022'!S84</f>
        <v>0</v>
      </c>
      <c r="T74" s="115">
        <f>'свод на 01.01.2022'!T84</f>
        <v>1</v>
      </c>
      <c r="U74" s="115">
        <f>'свод на 01.01.2022'!U84</f>
        <v>53.5</v>
      </c>
      <c r="V74" s="115">
        <f>'свод на 01.01.2022'!V84</f>
        <v>53.5</v>
      </c>
      <c r="W74" s="115">
        <f>'свод на 01.01.2022'!W84</f>
        <v>3</v>
      </c>
      <c r="X74" s="115">
        <f>'свод на 01.01.2022'!X84</f>
        <v>0</v>
      </c>
      <c r="Y74" s="115">
        <f>'свод на 01.01.2022'!Y84</f>
        <v>0</v>
      </c>
      <c r="Z74" s="122">
        <f>'свод на 01.01.2022'!Z84</f>
        <v>0</v>
      </c>
      <c r="AA74" s="115">
        <f>'свод на 01.01.2022'!AA84</f>
        <v>1</v>
      </c>
    </row>
    <row r="75" spans="1:27" x14ac:dyDescent="0.15">
      <c r="A75" s="117">
        <v>70</v>
      </c>
      <c r="B75" s="73" t="s">
        <v>59</v>
      </c>
      <c r="C75" s="119">
        <f>'свод на 01.01.2022'!C85</f>
        <v>5</v>
      </c>
      <c r="D75" s="115">
        <f>'свод на 01.01.2022'!D85</f>
        <v>1</v>
      </c>
      <c r="E75" s="120" t="str">
        <f>'свод на 01.01.2022'!E85</f>
        <v>РЕПИНА С.В</v>
      </c>
      <c r="F75" s="115">
        <f>'свод на 01.01.2022'!F85</f>
        <v>3</v>
      </c>
      <c r="G75" s="121">
        <f t="shared" si="2"/>
        <v>52.1</v>
      </c>
      <c r="H75" s="122">
        <f>'свод на 01.01.2022'!H85</f>
        <v>0</v>
      </c>
      <c r="I75" s="122">
        <f>'свод на 01.01.2022'!I85</f>
        <v>52.1</v>
      </c>
      <c r="J75" s="122">
        <f>'свод на 01.01.2022'!J85</f>
        <v>0</v>
      </c>
      <c r="K75" s="122">
        <f>'свод на 01.01.2022'!K85</f>
        <v>0</v>
      </c>
      <c r="L75" s="122">
        <f>'свод на 01.01.2022'!L85</f>
        <v>52.1</v>
      </c>
      <c r="M75" s="122">
        <f>'свод на 01.01.2022'!M85</f>
        <v>0</v>
      </c>
      <c r="N75" s="115">
        <f>'свод на 01.01.2022'!N85</f>
        <v>1990</v>
      </c>
      <c r="O75" s="121">
        <f t="shared" si="3"/>
        <v>52.1</v>
      </c>
      <c r="P75" s="122">
        <f>'свод на 01.01.2022'!P85</f>
        <v>0</v>
      </c>
      <c r="Q75" s="122">
        <f>'свод на 01.01.2022'!Q85</f>
        <v>0</v>
      </c>
      <c r="R75" s="122">
        <f>'свод на 01.01.2022'!R85</f>
        <v>52.1</v>
      </c>
      <c r="S75" s="122">
        <f>'свод на 01.01.2022'!S85</f>
        <v>0</v>
      </c>
      <c r="T75" s="115">
        <f>'свод на 01.01.2022'!T85</f>
        <v>1</v>
      </c>
      <c r="U75" s="115">
        <f>'свод на 01.01.2022'!U85</f>
        <v>52.1</v>
      </c>
      <c r="V75" s="115">
        <f>'свод на 01.01.2022'!V85</f>
        <v>0</v>
      </c>
      <c r="W75" s="115">
        <f>'свод на 01.01.2022'!W85</f>
        <v>3</v>
      </c>
      <c r="X75" s="115">
        <f>'свод на 01.01.2022'!X85</f>
        <v>0</v>
      </c>
      <c r="Y75" s="115">
        <f>'свод на 01.01.2022'!Y85</f>
        <v>0</v>
      </c>
      <c r="Z75" s="122">
        <f>'свод на 01.01.2022'!Z85</f>
        <v>0</v>
      </c>
      <c r="AA75" s="115">
        <f>'свод на 01.01.2022'!AA85</f>
        <v>0</v>
      </c>
    </row>
    <row r="76" spans="1:27" x14ac:dyDescent="0.15">
      <c r="A76" s="117">
        <v>71</v>
      </c>
      <c r="B76" s="73" t="s">
        <v>59</v>
      </c>
      <c r="C76" s="115">
        <f>'свод на 01.01.2022'!C86</f>
        <v>0</v>
      </c>
      <c r="D76" s="115">
        <f>'свод на 01.01.2022'!D86</f>
        <v>2</v>
      </c>
      <c r="E76" s="120" t="str">
        <f>'свод на 01.01.2022'!E86</f>
        <v>ТИМОФЕЕВА О.М</v>
      </c>
      <c r="F76" s="115">
        <f>'свод на 01.01.2022'!F86</f>
        <v>2</v>
      </c>
      <c r="G76" s="121">
        <f t="shared" si="2"/>
        <v>53.9</v>
      </c>
      <c r="H76" s="122">
        <f>'свод на 01.01.2022'!H86</f>
        <v>53.9</v>
      </c>
      <c r="I76" s="122">
        <f>'свод на 01.01.2022'!I86</f>
        <v>0</v>
      </c>
      <c r="J76" s="122">
        <f>'свод на 01.01.2022'!J86</f>
        <v>0</v>
      </c>
      <c r="K76" s="122">
        <f>'свод на 01.01.2022'!K86</f>
        <v>0</v>
      </c>
      <c r="L76" s="122">
        <f>'свод на 01.01.2022'!L86</f>
        <v>53.9</v>
      </c>
      <c r="M76" s="122">
        <f>'свод на 01.01.2022'!M86</f>
        <v>0</v>
      </c>
      <c r="N76" s="115">
        <f>'свод на 01.01.2022'!N86</f>
        <v>1990</v>
      </c>
      <c r="O76" s="121">
        <f t="shared" si="3"/>
        <v>53.9</v>
      </c>
      <c r="P76" s="122">
        <f>'свод на 01.01.2022'!P86</f>
        <v>0</v>
      </c>
      <c r="Q76" s="122">
        <f>'свод на 01.01.2022'!Q86</f>
        <v>0</v>
      </c>
      <c r="R76" s="122">
        <f>'свод на 01.01.2022'!R86</f>
        <v>53.9</v>
      </c>
      <c r="S76" s="122">
        <f>'свод на 01.01.2022'!S86</f>
        <v>0</v>
      </c>
      <c r="T76" s="115">
        <f>'свод на 01.01.2022'!T86</f>
        <v>1</v>
      </c>
      <c r="U76" s="115">
        <f>'свод на 01.01.2022'!U86</f>
        <v>53.9</v>
      </c>
      <c r="V76" s="115">
        <f>'свод на 01.01.2022'!V86</f>
        <v>53.9</v>
      </c>
      <c r="W76" s="115">
        <f>'свод на 01.01.2022'!W86</f>
        <v>2</v>
      </c>
      <c r="X76" s="115">
        <f>'свод на 01.01.2022'!X86</f>
        <v>0</v>
      </c>
      <c r="Y76" s="115">
        <f>'свод на 01.01.2022'!Y86</f>
        <v>0</v>
      </c>
      <c r="Z76" s="122">
        <f>'свод на 01.01.2022'!Z86</f>
        <v>0</v>
      </c>
      <c r="AA76" s="115">
        <f>'свод на 01.01.2022'!AA86</f>
        <v>1</v>
      </c>
    </row>
    <row r="77" spans="1:27" x14ac:dyDescent="0.15">
      <c r="A77" s="117">
        <v>72</v>
      </c>
      <c r="B77" s="73" t="s">
        <v>59</v>
      </c>
      <c r="C77" s="115">
        <f>'свод на 01.01.2022'!C87</f>
        <v>0</v>
      </c>
      <c r="D77" s="115">
        <f>'свод на 01.01.2022'!D87</f>
        <v>3</v>
      </c>
      <c r="E77" s="120" t="str">
        <f>'свод на 01.01.2022'!E87</f>
        <v>БЕРЕНДЕЕВА Т.М.</v>
      </c>
      <c r="F77" s="115">
        <f>'свод на 01.01.2022'!F87</f>
        <v>4</v>
      </c>
      <c r="G77" s="121">
        <f t="shared" si="2"/>
        <v>53.6</v>
      </c>
      <c r="H77" s="122">
        <f>'свод на 01.01.2022'!H87</f>
        <v>53.6</v>
      </c>
      <c r="I77" s="122">
        <f>'свод на 01.01.2022'!I87</f>
        <v>0</v>
      </c>
      <c r="J77" s="122">
        <f>'свод на 01.01.2022'!J87</f>
        <v>0</v>
      </c>
      <c r="K77" s="122">
        <f>'свод на 01.01.2022'!K87</f>
        <v>0</v>
      </c>
      <c r="L77" s="122">
        <f>'свод на 01.01.2022'!L87</f>
        <v>53.6</v>
      </c>
      <c r="M77" s="122">
        <f>'свод на 01.01.2022'!M87</f>
        <v>0</v>
      </c>
      <c r="N77" s="115">
        <f>'свод на 01.01.2022'!N87</f>
        <v>1990</v>
      </c>
      <c r="O77" s="121">
        <f t="shared" si="3"/>
        <v>53.6</v>
      </c>
      <c r="P77" s="122">
        <f>'свод на 01.01.2022'!P87</f>
        <v>0</v>
      </c>
      <c r="Q77" s="122">
        <f>'свод на 01.01.2022'!Q87</f>
        <v>0</v>
      </c>
      <c r="R77" s="122">
        <f>'свод на 01.01.2022'!R87</f>
        <v>53.6</v>
      </c>
      <c r="S77" s="122">
        <f>'свод на 01.01.2022'!S87</f>
        <v>0</v>
      </c>
      <c r="T77" s="115">
        <f>'свод на 01.01.2022'!T87</f>
        <v>1</v>
      </c>
      <c r="U77" s="115">
        <f>'свод на 01.01.2022'!U87</f>
        <v>53.6</v>
      </c>
      <c r="V77" s="115">
        <f>'свод на 01.01.2022'!V87</f>
        <v>53.6</v>
      </c>
      <c r="W77" s="115">
        <f>'свод на 01.01.2022'!W87</f>
        <v>4</v>
      </c>
      <c r="X77" s="115">
        <f>'свод на 01.01.2022'!X87</f>
        <v>0</v>
      </c>
      <c r="Y77" s="115">
        <f>'свод на 01.01.2022'!Y87</f>
        <v>0</v>
      </c>
      <c r="Z77" s="122">
        <f>'свод на 01.01.2022'!Z87</f>
        <v>0</v>
      </c>
      <c r="AA77" s="115">
        <f>'свод на 01.01.2022'!AA87</f>
        <v>1</v>
      </c>
    </row>
    <row r="78" spans="1:27" x14ac:dyDescent="0.15">
      <c r="A78" s="117">
        <v>73</v>
      </c>
      <c r="B78" s="73" t="s">
        <v>59</v>
      </c>
      <c r="C78" s="119">
        <f>'свод на 01.01.2022'!C94</f>
        <v>12</v>
      </c>
      <c r="D78" s="115">
        <f>'свод на 01.01.2022'!D94</f>
        <v>1</v>
      </c>
      <c r="E78" s="120" t="str">
        <f>'свод на 01.01.2022'!E94</f>
        <v>ЦЫБРОВ В.В</v>
      </c>
      <c r="F78" s="115">
        <f>'свод на 01.01.2022'!F94</f>
        <v>7</v>
      </c>
      <c r="G78" s="121">
        <f t="shared" si="2"/>
        <v>75.3</v>
      </c>
      <c r="H78" s="122">
        <f>'свод на 01.01.2022'!H94</f>
        <v>75.3</v>
      </c>
      <c r="I78" s="122">
        <f>'свод на 01.01.2022'!I94</f>
        <v>0</v>
      </c>
      <c r="J78" s="122">
        <f>'свод на 01.01.2022'!J94</f>
        <v>0</v>
      </c>
      <c r="K78" s="122">
        <f>'свод на 01.01.2022'!K94</f>
        <v>0</v>
      </c>
      <c r="L78" s="122">
        <f>'свод на 01.01.2022'!L94</f>
        <v>75.3</v>
      </c>
      <c r="M78" s="122">
        <f>'свод на 01.01.2022'!M94</f>
        <v>0</v>
      </c>
      <c r="N78" s="115">
        <f>'свод на 01.01.2022'!N94</f>
        <v>1983</v>
      </c>
      <c r="O78" s="121">
        <f t="shared" si="3"/>
        <v>75.3</v>
      </c>
      <c r="P78" s="122">
        <f>'свод на 01.01.2022'!P94</f>
        <v>0</v>
      </c>
      <c r="Q78" s="122">
        <f>'свод на 01.01.2022'!Q94</f>
        <v>0</v>
      </c>
      <c r="R78" s="122">
        <f>'свод на 01.01.2022'!R94</f>
        <v>75.3</v>
      </c>
      <c r="S78" s="122">
        <f>'свод на 01.01.2022'!S94</f>
        <v>0</v>
      </c>
      <c r="T78" s="115">
        <f>'свод на 01.01.2022'!T94</f>
        <v>1</v>
      </c>
      <c r="U78" s="115">
        <f>'свод на 01.01.2022'!U94</f>
        <v>75.3</v>
      </c>
      <c r="V78" s="115">
        <f>'свод на 01.01.2022'!V94</f>
        <v>75.3</v>
      </c>
      <c r="W78" s="115">
        <f>'свод на 01.01.2022'!W94</f>
        <v>7</v>
      </c>
      <c r="X78" s="115">
        <f>'свод на 01.01.2022'!X94</f>
        <v>0</v>
      </c>
      <c r="Y78" s="115">
        <f>'свод на 01.01.2022'!Y94</f>
        <v>0</v>
      </c>
      <c r="Z78" s="122">
        <f>'свод на 01.01.2022'!Z94</f>
        <v>0</v>
      </c>
      <c r="AA78" s="115">
        <f>'свод на 01.01.2022'!AA94</f>
        <v>1</v>
      </c>
    </row>
    <row r="79" spans="1:27" x14ac:dyDescent="0.15">
      <c r="A79" s="117">
        <v>74</v>
      </c>
      <c r="B79" s="73" t="s">
        <v>59</v>
      </c>
      <c r="C79" s="115">
        <f>'свод на 01.01.2022'!C95</f>
        <v>0</v>
      </c>
      <c r="D79" s="115">
        <f>'свод на 01.01.2022'!D95</f>
        <v>2</v>
      </c>
      <c r="E79" s="120" t="str">
        <f>'свод на 01.01.2022'!E95</f>
        <v>БЕЛЫХ Л.Л</v>
      </c>
      <c r="F79" s="115">
        <f>'свод на 01.01.2022'!F95</f>
        <v>6</v>
      </c>
      <c r="G79" s="121">
        <f t="shared" si="2"/>
        <v>76.3</v>
      </c>
      <c r="H79" s="122">
        <f>'свод на 01.01.2022'!H95</f>
        <v>76.3</v>
      </c>
      <c r="I79" s="122">
        <f>'свод на 01.01.2022'!I95</f>
        <v>0</v>
      </c>
      <c r="J79" s="122">
        <f>'свод на 01.01.2022'!J95</f>
        <v>0</v>
      </c>
      <c r="K79" s="122">
        <f>'свод на 01.01.2022'!K95</f>
        <v>0</v>
      </c>
      <c r="L79" s="122">
        <f>'свод на 01.01.2022'!L95</f>
        <v>76.3</v>
      </c>
      <c r="M79" s="122">
        <f>'свод на 01.01.2022'!M95</f>
        <v>0</v>
      </c>
      <c r="N79" s="115">
        <f>'свод на 01.01.2022'!N95</f>
        <v>1983</v>
      </c>
      <c r="O79" s="121">
        <f t="shared" si="3"/>
        <v>76.3</v>
      </c>
      <c r="P79" s="122">
        <f>'свод на 01.01.2022'!P95</f>
        <v>0</v>
      </c>
      <c r="Q79" s="122">
        <f>'свод на 01.01.2022'!Q95</f>
        <v>0</v>
      </c>
      <c r="R79" s="122">
        <f>'свод на 01.01.2022'!R95</f>
        <v>76.3</v>
      </c>
      <c r="S79" s="122">
        <f>'свод на 01.01.2022'!S95</f>
        <v>0</v>
      </c>
      <c r="T79" s="115">
        <f>'свод на 01.01.2022'!T95</f>
        <v>1</v>
      </c>
      <c r="U79" s="115">
        <f>'свод на 01.01.2022'!U95</f>
        <v>76.3</v>
      </c>
      <c r="V79" s="115">
        <f>'свод на 01.01.2022'!V95</f>
        <v>76.3</v>
      </c>
      <c r="W79" s="115">
        <f>'свод на 01.01.2022'!W95</f>
        <v>6</v>
      </c>
      <c r="X79" s="115">
        <f>'свод на 01.01.2022'!X95</f>
        <v>0</v>
      </c>
      <c r="Y79" s="115">
        <f>'свод на 01.01.2022'!Y95</f>
        <v>0</v>
      </c>
      <c r="Z79" s="122">
        <f>'свод на 01.01.2022'!Z95</f>
        <v>0</v>
      </c>
      <c r="AA79" s="115">
        <f>'свод на 01.01.2022'!AA95</f>
        <v>1</v>
      </c>
    </row>
    <row r="80" spans="1:27" x14ac:dyDescent="0.15">
      <c r="A80" s="117">
        <v>75</v>
      </c>
      <c r="B80" s="73" t="s">
        <v>59</v>
      </c>
      <c r="C80" s="119">
        <f>'свод на 01.01.2022'!C97</f>
        <v>13</v>
      </c>
      <c r="D80" s="115">
        <f>'свод на 01.01.2022'!D97</f>
        <v>1</v>
      </c>
      <c r="E80" s="120" t="str">
        <f>'свод на 01.01.2022'!E97</f>
        <v>БАЛАШОВ Н.А</v>
      </c>
      <c r="F80" s="115">
        <f>'свод на 01.01.2022'!F97</f>
        <v>4</v>
      </c>
      <c r="G80" s="121">
        <f t="shared" si="2"/>
        <v>64.900000000000006</v>
      </c>
      <c r="H80" s="122">
        <f>'свод на 01.01.2022'!H97</f>
        <v>64.900000000000006</v>
      </c>
      <c r="I80" s="122">
        <f>'свод на 01.01.2022'!I97</f>
        <v>0</v>
      </c>
      <c r="J80" s="122">
        <f>'свод на 01.01.2022'!J97</f>
        <v>0</v>
      </c>
      <c r="K80" s="122">
        <f>'свод на 01.01.2022'!K97</f>
        <v>0</v>
      </c>
      <c r="L80" s="122">
        <f>'свод на 01.01.2022'!L97</f>
        <v>64.900000000000006</v>
      </c>
      <c r="M80" s="122">
        <f>'свод на 01.01.2022'!M97</f>
        <v>0</v>
      </c>
      <c r="N80" s="115">
        <f>'свод на 01.01.2022'!N97</f>
        <v>1983</v>
      </c>
      <c r="O80" s="121">
        <f t="shared" si="3"/>
        <v>64.900000000000006</v>
      </c>
      <c r="P80" s="122">
        <f>'свод на 01.01.2022'!P97</f>
        <v>0</v>
      </c>
      <c r="Q80" s="122">
        <f>'свод на 01.01.2022'!Q97</f>
        <v>64.900000000000006</v>
      </c>
      <c r="R80" s="122">
        <f>'свод на 01.01.2022'!R97</f>
        <v>0</v>
      </c>
      <c r="S80" s="122">
        <f>'свод на 01.01.2022'!S97</f>
        <v>0</v>
      </c>
      <c r="T80" s="115">
        <f>'свод на 01.01.2022'!T97</f>
        <v>1</v>
      </c>
      <c r="U80" s="115">
        <f>'свод на 01.01.2022'!U97</f>
        <v>64.900000000000006</v>
      </c>
      <c r="V80" s="115">
        <f>'свод на 01.01.2022'!V97</f>
        <v>64.900000000000006</v>
      </c>
      <c r="W80" s="115">
        <f>'свод на 01.01.2022'!W97</f>
        <v>4</v>
      </c>
      <c r="X80" s="115">
        <f>'свод на 01.01.2022'!X97</f>
        <v>0</v>
      </c>
      <c r="Y80" s="115">
        <f>'свод на 01.01.2022'!Y97</f>
        <v>0</v>
      </c>
      <c r="Z80" s="122">
        <f>'свод на 01.01.2022'!Z97</f>
        <v>0</v>
      </c>
      <c r="AA80" s="115">
        <f>'свод на 01.01.2022'!AA97</f>
        <v>1</v>
      </c>
    </row>
    <row r="81" spans="1:27" x14ac:dyDescent="0.15">
      <c r="A81" s="117">
        <v>76</v>
      </c>
      <c r="B81" s="73" t="s">
        <v>59</v>
      </c>
      <c r="C81" s="115">
        <f>'свод на 01.01.2022'!C98</f>
        <v>0</v>
      </c>
      <c r="D81" s="115">
        <f>'свод на 01.01.2022'!D98</f>
        <v>2</v>
      </c>
      <c r="E81" s="120" t="str">
        <f>'свод на 01.01.2022'!E98</f>
        <v>ВЕДЕРНИКОВА И.А</v>
      </c>
      <c r="F81" s="115">
        <f>'свод на 01.01.2022'!F98</f>
        <v>6</v>
      </c>
      <c r="G81" s="121">
        <f t="shared" si="2"/>
        <v>64.7</v>
      </c>
      <c r="H81" s="122">
        <f>'свод на 01.01.2022'!H98</f>
        <v>64.7</v>
      </c>
      <c r="I81" s="122">
        <f>'свод на 01.01.2022'!I98</f>
        <v>0</v>
      </c>
      <c r="J81" s="122">
        <f>'свод на 01.01.2022'!J98</f>
        <v>0</v>
      </c>
      <c r="K81" s="122">
        <f>'свод на 01.01.2022'!K98</f>
        <v>0</v>
      </c>
      <c r="L81" s="122">
        <f>'свод на 01.01.2022'!L98</f>
        <v>64.7</v>
      </c>
      <c r="M81" s="122">
        <f>'свод на 01.01.2022'!M98</f>
        <v>0</v>
      </c>
      <c r="N81" s="115">
        <f>'свод на 01.01.2022'!N98</f>
        <v>1983</v>
      </c>
      <c r="O81" s="121">
        <f t="shared" si="3"/>
        <v>64.7</v>
      </c>
      <c r="P81" s="122">
        <f>'свод на 01.01.2022'!P98</f>
        <v>0</v>
      </c>
      <c r="Q81" s="122">
        <f>'свод на 01.01.2022'!Q98</f>
        <v>64.7</v>
      </c>
      <c r="R81" s="122">
        <f>'свод на 01.01.2022'!R98</f>
        <v>0</v>
      </c>
      <c r="S81" s="122">
        <f>'свод на 01.01.2022'!S98</f>
        <v>0</v>
      </c>
      <c r="T81" s="115">
        <f>'свод на 01.01.2022'!T98</f>
        <v>1</v>
      </c>
      <c r="U81" s="115">
        <f>'свод на 01.01.2022'!U98</f>
        <v>64.7</v>
      </c>
      <c r="V81" s="115">
        <f>'свод на 01.01.2022'!V98</f>
        <v>64.7</v>
      </c>
      <c r="W81" s="115">
        <f>'свод на 01.01.2022'!W98</f>
        <v>6</v>
      </c>
      <c r="X81" s="115">
        <f>'свод на 01.01.2022'!X98</f>
        <v>0</v>
      </c>
      <c r="Y81" s="115">
        <f>'свод на 01.01.2022'!Y98</f>
        <v>0</v>
      </c>
      <c r="Z81" s="122">
        <f>'свод на 01.01.2022'!Z98</f>
        <v>0</v>
      </c>
      <c r="AA81" s="115">
        <f>'свод на 01.01.2022'!AA98</f>
        <v>1</v>
      </c>
    </row>
    <row r="82" spans="1:27" x14ac:dyDescent="0.15">
      <c r="A82" s="117">
        <v>77</v>
      </c>
      <c r="B82" s="73" t="s">
        <v>59</v>
      </c>
      <c r="C82" s="119" t="str">
        <f>'свод на 01.01.2022'!C99</f>
        <v>13а</v>
      </c>
      <c r="D82" s="115">
        <f>'свод на 01.01.2022'!D99</f>
        <v>1</v>
      </c>
      <c r="E82" s="120" t="str">
        <f>'свод на 01.01.2022'!E99</f>
        <v>МАМОНОВ А.М</v>
      </c>
      <c r="F82" s="115">
        <f>'свод на 01.01.2022'!F99</f>
        <v>4</v>
      </c>
      <c r="G82" s="121">
        <f t="shared" si="2"/>
        <v>38.799999999999997</v>
      </c>
      <c r="H82" s="122">
        <f>'свод на 01.01.2022'!H99</f>
        <v>38.799999999999997</v>
      </c>
      <c r="I82" s="122">
        <f>'свод на 01.01.2022'!I99</f>
        <v>0</v>
      </c>
      <c r="J82" s="122">
        <f>'свод на 01.01.2022'!J99</f>
        <v>0</v>
      </c>
      <c r="K82" s="122">
        <f>'свод на 01.01.2022'!K99</f>
        <v>0</v>
      </c>
      <c r="L82" s="122">
        <f>'свод на 01.01.2022'!L99</f>
        <v>38.799999999999997</v>
      </c>
      <c r="M82" s="122">
        <f>'свод на 01.01.2022'!M99</f>
        <v>0</v>
      </c>
      <c r="N82" s="115">
        <f>'свод на 01.01.2022'!N99</f>
        <v>1970</v>
      </c>
      <c r="O82" s="121">
        <f t="shared" si="3"/>
        <v>38.799999999999997</v>
      </c>
      <c r="P82" s="122">
        <f>'свод на 01.01.2022'!P99</f>
        <v>0</v>
      </c>
      <c r="Q82" s="122">
        <f>'свод на 01.01.2022'!Q99</f>
        <v>38.799999999999997</v>
      </c>
      <c r="R82" s="122">
        <f>'свод на 01.01.2022'!R99</f>
        <v>0</v>
      </c>
      <c r="S82" s="122">
        <f>'свод на 01.01.2022'!S99</f>
        <v>0</v>
      </c>
      <c r="T82" s="115">
        <f>'свод на 01.01.2022'!T99</f>
        <v>1</v>
      </c>
      <c r="U82" s="115">
        <f>'свод на 01.01.2022'!U99</f>
        <v>38.799999999999997</v>
      </c>
      <c r="V82" s="115">
        <f>'свод на 01.01.2022'!V99</f>
        <v>38.799999999999997</v>
      </c>
      <c r="W82" s="115">
        <f>'свод на 01.01.2022'!W99</f>
        <v>4</v>
      </c>
      <c r="X82" s="115">
        <f>'свод на 01.01.2022'!X99</f>
        <v>0</v>
      </c>
      <c r="Y82" s="115">
        <f>'свод на 01.01.2022'!Y99</f>
        <v>0</v>
      </c>
      <c r="Z82" s="122">
        <f>'свод на 01.01.2022'!Z99</f>
        <v>0</v>
      </c>
      <c r="AA82" s="115">
        <f>'свод на 01.01.2022'!AA99</f>
        <v>1</v>
      </c>
    </row>
    <row r="83" spans="1:27" x14ac:dyDescent="0.15">
      <c r="A83" s="117">
        <v>78</v>
      </c>
      <c r="B83" s="73" t="s">
        <v>59</v>
      </c>
      <c r="C83" s="115">
        <f>'свод на 01.01.2022'!C100</f>
        <v>0</v>
      </c>
      <c r="D83" s="115">
        <f>'свод на 01.01.2022'!D100</f>
        <v>2</v>
      </c>
      <c r="E83" s="120" t="str">
        <f>'свод на 01.01.2022'!E100</f>
        <v>КАЙГАРОДОВ В.А</v>
      </c>
      <c r="F83" s="115">
        <f>'свод на 01.01.2022'!F100</f>
        <v>5</v>
      </c>
      <c r="G83" s="121">
        <f t="shared" si="2"/>
        <v>73.3</v>
      </c>
      <c r="H83" s="122">
        <f>'свод на 01.01.2022'!H100</f>
        <v>73.3</v>
      </c>
      <c r="I83" s="122">
        <f>'свод на 01.01.2022'!I100</f>
        <v>0</v>
      </c>
      <c r="J83" s="122">
        <f>'свод на 01.01.2022'!J100</f>
        <v>0</v>
      </c>
      <c r="K83" s="122">
        <f>'свод на 01.01.2022'!K100</f>
        <v>0</v>
      </c>
      <c r="L83" s="122">
        <f>'свод на 01.01.2022'!L100</f>
        <v>73.3</v>
      </c>
      <c r="M83" s="122">
        <f>'свод на 01.01.2022'!M100</f>
        <v>0</v>
      </c>
      <c r="N83" s="115">
        <f>'свод на 01.01.2022'!N100</f>
        <v>1970</v>
      </c>
      <c r="O83" s="121">
        <f t="shared" si="3"/>
        <v>73.3</v>
      </c>
      <c r="P83" s="122">
        <f>'свод на 01.01.2022'!P100</f>
        <v>0</v>
      </c>
      <c r="Q83" s="122">
        <f>'свод на 01.01.2022'!Q100</f>
        <v>0</v>
      </c>
      <c r="R83" s="122">
        <f>'свод на 01.01.2022'!R100</f>
        <v>73.3</v>
      </c>
      <c r="S83" s="122">
        <f>'свод на 01.01.2022'!S100</f>
        <v>0</v>
      </c>
      <c r="T83" s="115">
        <f>'свод на 01.01.2022'!T100</f>
        <v>1</v>
      </c>
      <c r="U83" s="115">
        <f>'свод на 01.01.2022'!U100</f>
        <v>73.3</v>
      </c>
      <c r="V83" s="115">
        <f>'свод на 01.01.2022'!V100</f>
        <v>73.3</v>
      </c>
      <c r="W83" s="115">
        <f>'свод на 01.01.2022'!W100</f>
        <v>5</v>
      </c>
      <c r="X83" s="115">
        <f>'свод на 01.01.2022'!X100</f>
        <v>0</v>
      </c>
      <c r="Y83" s="115">
        <f>'свод на 01.01.2022'!Y100</f>
        <v>0</v>
      </c>
      <c r="Z83" s="122">
        <f>'свод на 01.01.2022'!Z100</f>
        <v>0</v>
      </c>
      <c r="AA83" s="115">
        <f>'свод на 01.01.2022'!AA100</f>
        <v>1</v>
      </c>
    </row>
    <row r="84" spans="1:27" x14ac:dyDescent="0.15">
      <c r="A84" s="117">
        <v>79</v>
      </c>
      <c r="B84" s="73" t="s">
        <v>59</v>
      </c>
      <c r="C84" s="119">
        <f>'свод на 01.01.2022'!C101</f>
        <v>14</v>
      </c>
      <c r="D84" s="115">
        <f>'свод на 01.01.2022'!D101</f>
        <v>1</v>
      </c>
      <c r="E84" s="120" t="str">
        <f>'свод на 01.01.2022'!E101</f>
        <v>МАКАРЦЕВ Н.Ю</v>
      </c>
      <c r="F84" s="115">
        <f>'свод на 01.01.2022'!F101</f>
        <v>1</v>
      </c>
      <c r="G84" s="121">
        <f t="shared" si="2"/>
        <v>30.9</v>
      </c>
      <c r="H84" s="122">
        <f>'свод на 01.01.2022'!H101</f>
        <v>0</v>
      </c>
      <c r="I84" s="122">
        <f>'свод на 01.01.2022'!I101</f>
        <v>30.9</v>
      </c>
      <c r="J84" s="122">
        <f>'свод на 01.01.2022'!J101</f>
        <v>0</v>
      </c>
      <c r="K84" s="122">
        <f>'свод на 01.01.2022'!K101</f>
        <v>0</v>
      </c>
      <c r="L84" s="122">
        <f>'свод на 01.01.2022'!L101</f>
        <v>30.9</v>
      </c>
      <c r="M84" s="122">
        <f>'свод на 01.01.2022'!M101</f>
        <v>0</v>
      </c>
      <c r="N84" s="115">
        <f>'свод на 01.01.2022'!N101</f>
        <v>1980</v>
      </c>
      <c r="O84" s="121">
        <f t="shared" si="3"/>
        <v>30.9</v>
      </c>
      <c r="P84" s="122">
        <f>'свод на 01.01.2022'!P101</f>
        <v>0</v>
      </c>
      <c r="Q84" s="122">
        <f>'свод на 01.01.2022'!Q101</f>
        <v>30.9</v>
      </c>
      <c r="R84" s="122">
        <f>'свод на 01.01.2022'!R101</f>
        <v>0</v>
      </c>
      <c r="S84" s="122">
        <f>'свод на 01.01.2022'!S101</f>
        <v>0</v>
      </c>
      <c r="T84" s="115">
        <f>'свод на 01.01.2022'!T101</f>
        <v>1</v>
      </c>
      <c r="U84" s="115">
        <f>'свод на 01.01.2022'!U101</f>
        <v>30.9</v>
      </c>
      <c r="V84" s="115">
        <f>'свод на 01.01.2022'!V101</f>
        <v>0</v>
      </c>
      <c r="W84" s="115">
        <f>'свод на 01.01.2022'!W101</f>
        <v>1</v>
      </c>
      <c r="X84" s="115">
        <f>'свод на 01.01.2022'!X101</f>
        <v>0</v>
      </c>
      <c r="Y84" s="115">
        <f>'свод на 01.01.2022'!Y101</f>
        <v>0</v>
      </c>
      <c r="Z84" s="122">
        <f>'свод на 01.01.2022'!Z101</f>
        <v>0</v>
      </c>
      <c r="AA84" s="115">
        <f>'свод на 01.01.2022'!AA101</f>
        <v>0</v>
      </c>
    </row>
    <row r="85" spans="1:27" x14ac:dyDescent="0.15">
      <c r="A85" s="117">
        <v>80</v>
      </c>
      <c r="B85" s="73" t="s">
        <v>59</v>
      </c>
      <c r="C85" s="115">
        <f>'свод на 01.01.2022'!C102</f>
        <v>0</v>
      </c>
      <c r="D85" s="115">
        <f>'свод на 01.01.2022'!D102</f>
        <v>2</v>
      </c>
      <c r="E85" s="120" t="str">
        <f>'свод на 01.01.2022'!E102</f>
        <v>ПЕТЕНЕВ О.С.</v>
      </c>
      <c r="F85" s="115">
        <f>'свод на 01.01.2022'!F102</f>
        <v>1</v>
      </c>
      <c r="G85" s="121">
        <f t="shared" si="2"/>
        <v>30.8</v>
      </c>
      <c r="H85" s="122">
        <f>'свод на 01.01.2022'!H102</f>
        <v>0</v>
      </c>
      <c r="I85" s="122">
        <f>'свод на 01.01.2022'!I102</f>
        <v>30.8</v>
      </c>
      <c r="J85" s="122">
        <f>'свод на 01.01.2022'!J102</f>
        <v>0</v>
      </c>
      <c r="K85" s="122">
        <f>'свод на 01.01.2022'!K102</f>
        <v>0</v>
      </c>
      <c r="L85" s="122">
        <f>'свод на 01.01.2022'!L102</f>
        <v>30.8</v>
      </c>
      <c r="M85" s="122">
        <f>'свод на 01.01.2022'!M102</f>
        <v>0</v>
      </c>
      <c r="N85" s="115">
        <f>'свод на 01.01.2022'!N102</f>
        <v>1980</v>
      </c>
      <c r="O85" s="121">
        <f t="shared" si="3"/>
        <v>30.8</v>
      </c>
      <c r="P85" s="122">
        <f>'свод на 01.01.2022'!P102</f>
        <v>0</v>
      </c>
      <c r="Q85" s="122">
        <f>'свод на 01.01.2022'!Q102</f>
        <v>30.8</v>
      </c>
      <c r="R85" s="122">
        <f>'свод на 01.01.2022'!R102</f>
        <v>0</v>
      </c>
      <c r="S85" s="122">
        <f>'свод на 01.01.2022'!S102</f>
        <v>0</v>
      </c>
      <c r="T85" s="115">
        <f>'свод на 01.01.2022'!T102</f>
        <v>1</v>
      </c>
      <c r="U85" s="115">
        <f>'свод на 01.01.2022'!U102</f>
        <v>30.8</v>
      </c>
      <c r="V85" s="115">
        <f>'свод на 01.01.2022'!V102</f>
        <v>0</v>
      </c>
      <c r="W85" s="115">
        <f>'свод на 01.01.2022'!W102</f>
        <v>1</v>
      </c>
      <c r="X85" s="115">
        <f>'свод на 01.01.2022'!X102</f>
        <v>0</v>
      </c>
      <c r="Y85" s="115">
        <f>'свод на 01.01.2022'!Y102</f>
        <v>0</v>
      </c>
      <c r="Z85" s="122">
        <f>'свод на 01.01.2022'!Z102</f>
        <v>0</v>
      </c>
      <c r="AA85" s="115">
        <f>'свод на 01.01.2022'!AA102</f>
        <v>0</v>
      </c>
    </row>
    <row r="86" spans="1:27" x14ac:dyDescent="0.15">
      <c r="A86" s="117">
        <v>81</v>
      </c>
      <c r="B86" s="73" t="s">
        <v>59</v>
      </c>
      <c r="C86" s="115">
        <f>'свод на 01.01.2022'!C103</f>
        <v>0</v>
      </c>
      <c r="D86" s="115">
        <f>'свод на 01.01.2022'!D103</f>
        <v>3</v>
      </c>
      <c r="E86" s="120" t="str">
        <f>'свод на 01.01.2022'!E103</f>
        <v>НАКАТАЕВА Т.Г</v>
      </c>
      <c r="F86" s="115">
        <f>'свод на 01.01.2022'!F103</f>
        <v>6</v>
      </c>
      <c r="G86" s="121">
        <f t="shared" si="2"/>
        <v>31.6</v>
      </c>
      <c r="H86" s="122">
        <f>'свод на 01.01.2022'!H103</f>
        <v>31.6</v>
      </c>
      <c r="I86" s="122">
        <f>'свод на 01.01.2022'!I103</f>
        <v>0</v>
      </c>
      <c r="J86" s="122">
        <f>'свод на 01.01.2022'!J103</f>
        <v>0</v>
      </c>
      <c r="K86" s="122">
        <f>'свод на 01.01.2022'!K103</f>
        <v>0</v>
      </c>
      <c r="L86" s="122">
        <f>'свод на 01.01.2022'!L103</f>
        <v>31.6</v>
      </c>
      <c r="M86" s="122">
        <f>'свод на 01.01.2022'!M103</f>
        <v>0</v>
      </c>
      <c r="N86" s="115">
        <f>'свод на 01.01.2022'!N103</f>
        <v>1980</v>
      </c>
      <c r="O86" s="121">
        <f t="shared" si="3"/>
        <v>31.6</v>
      </c>
      <c r="P86" s="122">
        <f>'свод на 01.01.2022'!P103</f>
        <v>0</v>
      </c>
      <c r="Q86" s="122">
        <f>'свод на 01.01.2022'!Q103</f>
        <v>31.6</v>
      </c>
      <c r="R86" s="122">
        <f>'свод на 01.01.2022'!R103</f>
        <v>0</v>
      </c>
      <c r="S86" s="122">
        <f>'свод на 01.01.2022'!S103</f>
        <v>0</v>
      </c>
      <c r="T86" s="115">
        <f>'свод на 01.01.2022'!T103</f>
        <v>1</v>
      </c>
      <c r="U86" s="115">
        <f>'свод на 01.01.2022'!U103</f>
        <v>31.6</v>
      </c>
      <c r="V86" s="115">
        <f>'свод на 01.01.2022'!V103</f>
        <v>31.6</v>
      </c>
      <c r="W86" s="115">
        <f>'свод на 01.01.2022'!W103</f>
        <v>6</v>
      </c>
      <c r="X86" s="115">
        <f>'свод на 01.01.2022'!X103</f>
        <v>0</v>
      </c>
      <c r="Y86" s="115">
        <f>'свод на 01.01.2022'!Y103</f>
        <v>0</v>
      </c>
      <c r="Z86" s="122">
        <f>'свод на 01.01.2022'!Z103</f>
        <v>0</v>
      </c>
      <c r="AA86" s="115">
        <f>'свод на 01.01.2022'!AA103</f>
        <v>1</v>
      </c>
    </row>
    <row r="87" spans="1:27" x14ac:dyDescent="0.15">
      <c r="A87" s="117">
        <v>82</v>
      </c>
      <c r="B87" s="73" t="s">
        <v>59</v>
      </c>
      <c r="C87" s="115">
        <f>'свод на 01.01.2022'!C104</f>
        <v>0</v>
      </c>
      <c r="D87" s="115">
        <f>'свод на 01.01.2022'!D104</f>
        <v>4</v>
      </c>
      <c r="E87" s="120" t="str">
        <f>'свод на 01.01.2022'!E104</f>
        <v>НИКИТИНА Т, А,</v>
      </c>
      <c r="F87" s="115">
        <f>'свод на 01.01.2022'!F104</f>
        <v>0</v>
      </c>
      <c r="G87" s="121">
        <f t="shared" si="2"/>
        <v>30.6</v>
      </c>
      <c r="H87" s="122">
        <f>'свод на 01.01.2022'!H104</f>
        <v>0</v>
      </c>
      <c r="I87" s="122">
        <f>'свод на 01.01.2022'!I104</f>
        <v>30.6</v>
      </c>
      <c r="J87" s="122">
        <f>'свод на 01.01.2022'!J104</f>
        <v>0</v>
      </c>
      <c r="K87" s="122">
        <f>'свод на 01.01.2022'!K104</f>
        <v>0</v>
      </c>
      <c r="L87" s="122">
        <f>'свод на 01.01.2022'!L104</f>
        <v>30.6</v>
      </c>
      <c r="M87" s="122">
        <f>'свод на 01.01.2022'!M104</f>
        <v>0</v>
      </c>
      <c r="N87" s="115">
        <f>'свод на 01.01.2022'!N104</f>
        <v>1980</v>
      </c>
      <c r="O87" s="121">
        <f t="shared" si="3"/>
        <v>30.6</v>
      </c>
      <c r="P87" s="122">
        <f>'свод на 01.01.2022'!P104</f>
        <v>0</v>
      </c>
      <c r="Q87" s="122">
        <f>'свод на 01.01.2022'!Q104</f>
        <v>30.6</v>
      </c>
      <c r="R87" s="122">
        <f>'свод на 01.01.2022'!R104</f>
        <v>0</v>
      </c>
      <c r="S87" s="122">
        <f>'свод на 01.01.2022'!S104</f>
        <v>0</v>
      </c>
      <c r="T87" s="115">
        <f>'свод на 01.01.2022'!T104</f>
        <v>1</v>
      </c>
      <c r="U87" s="115">
        <f>'свод на 01.01.2022'!U104</f>
        <v>30.6</v>
      </c>
      <c r="V87" s="115">
        <f>'свод на 01.01.2022'!V104</f>
        <v>0</v>
      </c>
      <c r="W87" s="115">
        <f>'свод на 01.01.2022'!W104</f>
        <v>0</v>
      </c>
      <c r="X87" s="115">
        <f>'свод на 01.01.2022'!X104</f>
        <v>0</v>
      </c>
      <c r="Y87" s="115">
        <f>'свод на 01.01.2022'!Y104</f>
        <v>0</v>
      </c>
      <c r="Z87" s="122">
        <f>'свод на 01.01.2022'!Z104</f>
        <v>0</v>
      </c>
      <c r="AA87" s="115">
        <f>'свод на 01.01.2022'!AA104</f>
        <v>0</v>
      </c>
    </row>
    <row r="88" spans="1:27" x14ac:dyDescent="0.15">
      <c r="A88" s="117">
        <v>83</v>
      </c>
      <c r="B88" s="73" t="s">
        <v>59</v>
      </c>
      <c r="C88" s="115">
        <f>'свод на 01.01.2022'!C105</f>
        <v>0</v>
      </c>
      <c r="D88" s="115">
        <f>'свод на 01.01.2022'!D105</f>
        <v>5</v>
      </c>
      <c r="E88" s="120" t="str">
        <f>'свод на 01.01.2022'!E105</f>
        <v>ПЕТЕНЕВА В.П</v>
      </c>
      <c r="F88" s="115">
        <f>'свод на 01.01.2022'!F105</f>
        <v>1</v>
      </c>
      <c r="G88" s="121">
        <f t="shared" si="2"/>
        <v>31.9</v>
      </c>
      <c r="H88" s="122">
        <f>'свод на 01.01.2022'!H105</f>
        <v>31.9</v>
      </c>
      <c r="I88" s="122">
        <f>'свод на 01.01.2022'!I105</f>
        <v>0</v>
      </c>
      <c r="J88" s="122">
        <f>'свод на 01.01.2022'!J105</f>
        <v>0</v>
      </c>
      <c r="K88" s="122">
        <f>'свод на 01.01.2022'!K105</f>
        <v>0</v>
      </c>
      <c r="L88" s="122">
        <f>'свод на 01.01.2022'!L105</f>
        <v>31.9</v>
      </c>
      <c r="M88" s="122">
        <f>'свод на 01.01.2022'!M105</f>
        <v>0</v>
      </c>
      <c r="N88" s="115">
        <f>'свод на 01.01.2022'!N105</f>
        <v>1980</v>
      </c>
      <c r="O88" s="121">
        <f t="shared" si="3"/>
        <v>31.9</v>
      </c>
      <c r="P88" s="122">
        <f>'свод на 01.01.2022'!P105</f>
        <v>0</v>
      </c>
      <c r="Q88" s="122">
        <f>'свод на 01.01.2022'!Q105</f>
        <v>31.9</v>
      </c>
      <c r="R88" s="122">
        <f>'свод на 01.01.2022'!R105</f>
        <v>0</v>
      </c>
      <c r="S88" s="122">
        <f>'свод на 01.01.2022'!S105</f>
        <v>0</v>
      </c>
      <c r="T88" s="115">
        <f>'свод на 01.01.2022'!T105</f>
        <v>1</v>
      </c>
      <c r="U88" s="115">
        <f>'свод на 01.01.2022'!U105</f>
        <v>31.9</v>
      </c>
      <c r="V88" s="115">
        <f>'свод на 01.01.2022'!V105</f>
        <v>31.9</v>
      </c>
      <c r="W88" s="115">
        <f>'свод на 01.01.2022'!W105</f>
        <v>1</v>
      </c>
      <c r="X88" s="115">
        <f>'свод на 01.01.2022'!X105</f>
        <v>0</v>
      </c>
      <c r="Y88" s="115">
        <f>'свод на 01.01.2022'!Y105</f>
        <v>0</v>
      </c>
      <c r="Z88" s="122">
        <f>'свод на 01.01.2022'!Z105</f>
        <v>0</v>
      </c>
      <c r="AA88" s="115">
        <f>'свод на 01.01.2022'!AA105</f>
        <v>1</v>
      </c>
    </row>
    <row r="89" spans="1:27" x14ac:dyDescent="0.15">
      <c r="A89" s="117">
        <v>84</v>
      </c>
      <c r="B89" s="73" t="s">
        <v>59</v>
      </c>
      <c r="C89" s="115">
        <f>'свод на 01.01.2022'!C106</f>
        <v>0</v>
      </c>
      <c r="D89" s="115">
        <f>'свод на 01.01.2022'!D106</f>
        <v>6</v>
      </c>
      <c r="E89" s="120" t="str">
        <f>'свод на 01.01.2022'!E106</f>
        <v>АНДРИАНОВА Л.А</v>
      </c>
      <c r="F89" s="115">
        <f>'свод на 01.01.2022'!F106</f>
        <v>4</v>
      </c>
      <c r="G89" s="121">
        <f t="shared" si="2"/>
        <v>31.6</v>
      </c>
      <c r="H89" s="122">
        <f>'свод на 01.01.2022'!H106</f>
        <v>31.6</v>
      </c>
      <c r="I89" s="122">
        <f>'свод на 01.01.2022'!I106</f>
        <v>0</v>
      </c>
      <c r="J89" s="122">
        <f>'свод на 01.01.2022'!J106</f>
        <v>0</v>
      </c>
      <c r="K89" s="122">
        <f>'свод на 01.01.2022'!K106</f>
        <v>0</v>
      </c>
      <c r="L89" s="122">
        <f>'свод на 01.01.2022'!L106</f>
        <v>31.6</v>
      </c>
      <c r="M89" s="122">
        <f>'свод на 01.01.2022'!M106</f>
        <v>0</v>
      </c>
      <c r="N89" s="115">
        <f>'свод на 01.01.2022'!N106</f>
        <v>1980</v>
      </c>
      <c r="O89" s="121">
        <f t="shared" si="3"/>
        <v>31.6</v>
      </c>
      <c r="P89" s="122">
        <f>'свод на 01.01.2022'!P106</f>
        <v>0</v>
      </c>
      <c r="Q89" s="122">
        <f>'свод на 01.01.2022'!Q106</f>
        <v>31.6</v>
      </c>
      <c r="R89" s="122">
        <f>'свод на 01.01.2022'!R106</f>
        <v>0</v>
      </c>
      <c r="S89" s="122">
        <f>'свод на 01.01.2022'!S106</f>
        <v>0</v>
      </c>
      <c r="T89" s="115">
        <f>'свод на 01.01.2022'!T106</f>
        <v>1</v>
      </c>
      <c r="U89" s="115">
        <f>'свод на 01.01.2022'!U106</f>
        <v>31.6</v>
      </c>
      <c r="V89" s="115">
        <f>'свод на 01.01.2022'!V106</f>
        <v>31.6</v>
      </c>
      <c r="W89" s="115">
        <f>'свод на 01.01.2022'!W106</f>
        <v>4</v>
      </c>
      <c r="X89" s="115">
        <f>'свод на 01.01.2022'!X106</f>
        <v>0</v>
      </c>
      <c r="Y89" s="115">
        <f>'свод на 01.01.2022'!Y106</f>
        <v>0</v>
      </c>
      <c r="Z89" s="122">
        <f>'свод на 01.01.2022'!Z106</f>
        <v>0</v>
      </c>
      <c r="AA89" s="115">
        <f>'свод на 01.01.2022'!AA106</f>
        <v>1</v>
      </c>
    </row>
    <row r="90" spans="1:27" x14ac:dyDescent="0.15">
      <c r="A90" s="117">
        <v>85</v>
      </c>
      <c r="B90" s="73" t="s">
        <v>59</v>
      </c>
      <c r="C90" s="119">
        <f>'свод на 01.01.2022'!C107</f>
        <v>15</v>
      </c>
      <c r="D90" s="115">
        <f>'свод на 01.01.2022'!D107</f>
        <v>1</v>
      </c>
      <c r="E90" s="120" t="str">
        <f>'свод на 01.01.2022'!E107</f>
        <v>КОЗЛОВА С. А.</v>
      </c>
      <c r="F90" s="115">
        <f>'свод на 01.01.2022'!F107</f>
        <v>3</v>
      </c>
      <c r="G90" s="121">
        <f t="shared" si="2"/>
        <v>78.900000000000006</v>
      </c>
      <c r="H90" s="122">
        <f>'свод на 01.01.2022'!H107</f>
        <v>0</v>
      </c>
      <c r="I90" s="122">
        <f>'свод на 01.01.2022'!I107</f>
        <v>78.900000000000006</v>
      </c>
      <c r="J90" s="122">
        <f>'свод на 01.01.2022'!J107</f>
        <v>0</v>
      </c>
      <c r="K90" s="122">
        <f>'свод на 01.01.2022'!K107</f>
        <v>0</v>
      </c>
      <c r="L90" s="122">
        <f>'свод на 01.01.2022'!L107</f>
        <v>78.900000000000006</v>
      </c>
      <c r="M90" s="122">
        <f>'свод на 01.01.2022'!M107</f>
        <v>0</v>
      </c>
      <c r="N90" s="115">
        <f>'свод на 01.01.2022'!N107</f>
        <v>1983</v>
      </c>
      <c r="O90" s="121">
        <f t="shared" si="3"/>
        <v>78.900000000000006</v>
      </c>
      <c r="P90" s="122">
        <f>'свод на 01.01.2022'!P107</f>
        <v>0</v>
      </c>
      <c r="Q90" s="122">
        <f>'свод на 01.01.2022'!Q107</f>
        <v>0</v>
      </c>
      <c r="R90" s="122">
        <f>'свод на 01.01.2022'!R107</f>
        <v>78.900000000000006</v>
      </c>
      <c r="S90" s="122">
        <f>'свод на 01.01.2022'!S107</f>
        <v>0</v>
      </c>
      <c r="T90" s="115">
        <f>'свод на 01.01.2022'!T107</f>
        <v>1</v>
      </c>
      <c r="U90" s="115">
        <f>'свод на 01.01.2022'!U107</f>
        <v>78.900000000000006</v>
      </c>
      <c r="V90" s="115">
        <f>'свод на 01.01.2022'!V107</f>
        <v>0</v>
      </c>
      <c r="W90" s="115">
        <f>'свод на 01.01.2022'!W107</f>
        <v>3</v>
      </c>
      <c r="X90" s="115">
        <f>'свод на 01.01.2022'!X107</f>
        <v>0</v>
      </c>
      <c r="Y90" s="115">
        <f>'свод на 01.01.2022'!Y107</f>
        <v>0</v>
      </c>
      <c r="Z90" s="122">
        <f>'свод на 01.01.2022'!Z107</f>
        <v>0</v>
      </c>
      <c r="AA90" s="115">
        <f>'свод на 01.01.2022'!AA107</f>
        <v>1</v>
      </c>
    </row>
    <row r="91" spans="1:27" x14ac:dyDescent="0.15">
      <c r="A91" s="117">
        <v>86</v>
      </c>
      <c r="B91" s="73" t="s">
        <v>59</v>
      </c>
      <c r="C91" s="115">
        <f>'свод на 01.01.2022'!C108</f>
        <v>0</v>
      </c>
      <c r="D91" s="115">
        <f>'свод на 01.01.2022'!D108</f>
        <v>2</v>
      </c>
      <c r="E91" s="120" t="str">
        <f>'свод на 01.01.2022'!E108</f>
        <v>ЧЕРКАСОВА О.А</v>
      </c>
      <c r="F91" s="115">
        <f>'свод на 01.01.2022'!F108</f>
        <v>4</v>
      </c>
      <c r="G91" s="121">
        <f t="shared" si="2"/>
        <v>66.8</v>
      </c>
      <c r="H91" s="122">
        <f>'свод на 01.01.2022'!H108</f>
        <v>66.8</v>
      </c>
      <c r="I91" s="122">
        <f>'свод на 01.01.2022'!I108</f>
        <v>0</v>
      </c>
      <c r="J91" s="122">
        <f>'свод на 01.01.2022'!J108</f>
        <v>0</v>
      </c>
      <c r="K91" s="122">
        <f>'свод на 01.01.2022'!K108</f>
        <v>0</v>
      </c>
      <c r="L91" s="122">
        <f>'свод на 01.01.2022'!L108</f>
        <v>66.8</v>
      </c>
      <c r="M91" s="122">
        <f>'свод на 01.01.2022'!M108</f>
        <v>0</v>
      </c>
      <c r="N91" s="115">
        <f>'свод на 01.01.2022'!N108</f>
        <v>1983</v>
      </c>
      <c r="O91" s="121">
        <f t="shared" si="3"/>
        <v>66.8</v>
      </c>
      <c r="P91" s="122">
        <f>'свод на 01.01.2022'!P108</f>
        <v>0</v>
      </c>
      <c r="Q91" s="122">
        <f>'свод на 01.01.2022'!Q108</f>
        <v>0</v>
      </c>
      <c r="R91" s="122">
        <f>'свод на 01.01.2022'!R108</f>
        <v>66.8</v>
      </c>
      <c r="S91" s="122">
        <f>'свод на 01.01.2022'!S108</f>
        <v>0</v>
      </c>
      <c r="T91" s="115">
        <f>'свод на 01.01.2022'!T108</f>
        <v>1</v>
      </c>
      <c r="U91" s="115">
        <f>'свод на 01.01.2022'!U108</f>
        <v>66.8</v>
      </c>
      <c r="V91" s="115">
        <f>'свод на 01.01.2022'!V108</f>
        <v>0</v>
      </c>
      <c r="W91" s="115">
        <f>'свод на 01.01.2022'!W108</f>
        <v>4</v>
      </c>
      <c r="X91" s="115">
        <f>'свод на 01.01.2022'!X108</f>
        <v>0</v>
      </c>
      <c r="Y91" s="115">
        <f>'свод на 01.01.2022'!Y108</f>
        <v>0</v>
      </c>
      <c r="Z91" s="122">
        <f>'свод на 01.01.2022'!Z108</f>
        <v>0</v>
      </c>
      <c r="AA91" s="115">
        <f>'свод на 01.01.2022'!AA108</f>
        <v>0</v>
      </c>
    </row>
    <row r="92" spans="1:27" x14ac:dyDescent="0.15">
      <c r="A92" s="117">
        <v>87</v>
      </c>
      <c r="B92" s="73" t="s">
        <v>59</v>
      </c>
      <c r="C92" s="119">
        <f>'свод на 01.01.2022'!C109</f>
        <v>16</v>
      </c>
      <c r="D92" s="115">
        <f>'свод на 01.01.2022'!D109</f>
        <v>1</v>
      </c>
      <c r="E92" s="120" t="str">
        <f>'свод на 01.01.2022'!E109</f>
        <v>ХВОЩ Н.А</v>
      </c>
      <c r="F92" s="115">
        <f>'свод на 01.01.2022'!F109</f>
        <v>6</v>
      </c>
      <c r="G92" s="121">
        <f t="shared" si="2"/>
        <v>30.8</v>
      </c>
      <c r="H92" s="122">
        <f>'свод на 01.01.2022'!H109</f>
        <v>30.8</v>
      </c>
      <c r="I92" s="122">
        <f>'свод на 01.01.2022'!I109</f>
        <v>0</v>
      </c>
      <c r="J92" s="122">
        <f>'свод на 01.01.2022'!J109</f>
        <v>0</v>
      </c>
      <c r="K92" s="122">
        <f>'свод на 01.01.2022'!K109</f>
        <v>0</v>
      </c>
      <c r="L92" s="122">
        <f>'свод на 01.01.2022'!L109</f>
        <v>30.8</v>
      </c>
      <c r="M92" s="122">
        <f>'свод на 01.01.2022'!M109</f>
        <v>0</v>
      </c>
      <c r="N92" s="115">
        <f>'свод на 01.01.2022'!N109</f>
        <v>1981</v>
      </c>
      <c r="O92" s="121">
        <f t="shared" si="3"/>
        <v>30.8</v>
      </c>
      <c r="P92" s="122">
        <f>'свод на 01.01.2022'!P109</f>
        <v>0</v>
      </c>
      <c r="Q92" s="122">
        <f>'свод на 01.01.2022'!Q109</f>
        <v>30.8</v>
      </c>
      <c r="R92" s="122">
        <f>'свод на 01.01.2022'!R109</f>
        <v>0</v>
      </c>
      <c r="S92" s="122">
        <f>'свод на 01.01.2022'!S109</f>
        <v>0</v>
      </c>
      <c r="T92" s="115">
        <f>'свод на 01.01.2022'!T109</f>
        <v>1</v>
      </c>
      <c r="U92" s="115">
        <f>'свод на 01.01.2022'!U109</f>
        <v>30.8</v>
      </c>
      <c r="V92" s="115">
        <f>'свод на 01.01.2022'!V109</f>
        <v>0</v>
      </c>
      <c r="W92" s="115">
        <f>'свод на 01.01.2022'!W109</f>
        <v>6</v>
      </c>
      <c r="X92" s="115">
        <f>'свод на 01.01.2022'!X109</f>
        <v>0</v>
      </c>
      <c r="Y92" s="115">
        <f>'свод на 01.01.2022'!Y109</f>
        <v>0</v>
      </c>
      <c r="Z92" s="122">
        <f>'свод на 01.01.2022'!Z109</f>
        <v>0</v>
      </c>
      <c r="AA92" s="115">
        <f>'свод на 01.01.2022'!AA109</f>
        <v>0</v>
      </c>
    </row>
    <row r="93" spans="1:27" x14ac:dyDescent="0.15">
      <c r="A93" s="117">
        <v>88</v>
      </c>
      <c r="B93" s="73" t="s">
        <v>59</v>
      </c>
      <c r="C93" s="115">
        <f>'свод на 01.01.2022'!C110</f>
        <v>0</v>
      </c>
      <c r="D93" s="115">
        <f>'свод на 01.01.2022'!D110</f>
        <v>2</v>
      </c>
      <c r="E93" s="120" t="str">
        <f>'свод на 01.01.2022'!E110</f>
        <v>ЧЕРНОВ В.Н</v>
      </c>
      <c r="F93" s="115">
        <f>'свод на 01.01.2022'!F110</f>
        <v>0</v>
      </c>
      <c r="G93" s="121">
        <f t="shared" si="2"/>
        <v>30.8</v>
      </c>
      <c r="H93" s="122">
        <f>'свод на 01.01.2022'!H110</f>
        <v>30.8</v>
      </c>
      <c r="I93" s="122">
        <f>'свод на 01.01.2022'!I110</f>
        <v>0</v>
      </c>
      <c r="J93" s="122">
        <f>'свод на 01.01.2022'!J110</f>
        <v>0</v>
      </c>
      <c r="K93" s="122">
        <f>'свод на 01.01.2022'!K110</f>
        <v>0</v>
      </c>
      <c r="L93" s="122">
        <f>'свод на 01.01.2022'!L110</f>
        <v>30.8</v>
      </c>
      <c r="M93" s="122">
        <f>'свод на 01.01.2022'!M110</f>
        <v>0</v>
      </c>
      <c r="N93" s="115">
        <f>'свод на 01.01.2022'!N110</f>
        <v>1981</v>
      </c>
      <c r="O93" s="121">
        <f t="shared" si="3"/>
        <v>30.8</v>
      </c>
      <c r="P93" s="122">
        <f>'свод на 01.01.2022'!P110</f>
        <v>0</v>
      </c>
      <c r="Q93" s="122">
        <f>'свод на 01.01.2022'!Q110</f>
        <v>30.8</v>
      </c>
      <c r="R93" s="122">
        <f>'свод на 01.01.2022'!R110</f>
        <v>0</v>
      </c>
      <c r="S93" s="122">
        <f>'свод на 01.01.2022'!S110</f>
        <v>0</v>
      </c>
      <c r="T93" s="115">
        <f>'свод на 01.01.2022'!T110</f>
        <v>1</v>
      </c>
      <c r="U93" s="115">
        <f>'свод на 01.01.2022'!U110</f>
        <v>30.8</v>
      </c>
      <c r="V93" s="115">
        <f>'свод на 01.01.2022'!V110</f>
        <v>30.8</v>
      </c>
      <c r="W93" s="115">
        <f>'свод на 01.01.2022'!W110</f>
        <v>0</v>
      </c>
      <c r="X93" s="115">
        <f>'свод на 01.01.2022'!X110</f>
        <v>0</v>
      </c>
      <c r="Y93" s="115">
        <f>'свод на 01.01.2022'!Y110</f>
        <v>0</v>
      </c>
      <c r="Z93" s="122">
        <f>'свод на 01.01.2022'!Z110</f>
        <v>0</v>
      </c>
      <c r="AA93" s="115">
        <f>'свод на 01.01.2022'!AA110</f>
        <v>1</v>
      </c>
    </row>
    <row r="94" spans="1:27" x14ac:dyDescent="0.15">
      <c r="A94" s="117">
        <v>89</v>
      </c>
      <c r="B94" s="73" t="s">
        <v>59</v>
      </c>
      <c r="C94" s="115">
        <f>'свод на 01.01.2022'!C111</f>
        <v>0</v>
      </c>
      <c r="D94" s="115">
        <f>'свод на 01.01.2022'!D111</f>
        <v>3</v>
      </c>
      <c r="E94" s="120" t="str">
        <f>'свод на 01.01.2022'!E111</f>
        <v>СУМЕНКОВА Л.В</v>
      </c>
      <c r="F94" s="115">
        <f>'свод на 01.01.2022'!F111</f>
        <v>2</v>
      </c>
      <c r="G94" s="121">
        <f t="shared" si="2"/>
        <v>30.8</v>
      </c>
      <c r="H94" s="122">
        <f>'свод на 01.01.2022'!H111</f>
        <v>30.8</v>
      </c>
      <c r="I94" s="122">
        <f>'свод на 01.01.2022'!I111</f>
        <v>0</v>
      </c>
      <c r="J94" s="122">
        <f>'свод на 01.01.2022'!J111</f>
        <v>0</v>
      </c>
      <c r="K94" s="122">
        <f>'свод на 01.01.2022'!K111</f>
        <v>0</v>
      </c>
      <c r="L94" s="122">
        <f>'свод на 01.01.2022'!L111</f>
        <v>30.8</v>
      </c>
      <c r="M94" s="122">
        <f>'свод на 01.01.2022'!M111</f>
        <v>0</v>
      </c>
      <c r="N94" s="115">
        <f>'свод на 01.01.2022'!N111</f>
        <v>1981</v>
      </c>
      <c r="O94" s="121">
        <f t="shared" si="3"/>
        <v>30.8</v>
      </c>
      <c r="P94" s="122">
        <f>'свод на 01.01.2022'!P111</f>
        <v>0</v>
      </c>
      <c r="Q94" s="122">
        <f>'свод на 01.01.2022'!Q111</f>
        <v>30.8</v>
      </c>
      <c r="R94" s="122">
        <f>'свод на 01.01.2022'!R111</f>
        <v>0</v>
      </c>
      <c r="S94" s="122">
        <f>'свод на 01.01.2022'!S111</f>
        <v>0</v>
      </c>
      <c r="T94" s="115">
        <f>'свод на 01.01.2022'!T111</f>
        <v>1</v>
      </c>
      <c r="U94" s="115">
        <f>'свод на 01.01.2022'!U111</f>
        <v>30.8</v>
      </c>
      <c r="V94" s="115">
        <f>'свод на 01.01.2022'!V111</f>
        <v>30.8</v>
      </c>
      <c r="W94" s="115">
        <f>'свод на 01.01.2022'!W111</f>
        <v>2</v>
      </c>
      <c r="X94" s="115">
        <f>'свод на 01.01.2022'!X111</f>
        <v>0</v>
      </c>
      <c r="Y94" s="115">
        <f>'свод на 01.01.2022'!Y111</f>
        <v>0</v>
      </c>
      <c r="Z94" s="122">
        <f>'свод на 01.01.2022'!Z111</f>
        <v>0</v>
      </c>
      <c r="AA94" s="115">
        <f>'свод на 01.01.2022'!AA111</f>
        <v>1</v>
      </c>
    </row>
    <row r="95" spans="1:27" x14ac:dyDescent="0.15">
      <c r="A95" s="117">
        <v>90</v>
      </c>
      <c r="B95" s="73" t="s">
        <v>59</v>
      </c>
      <c r="C95" s="119">
        <f>'свод на 01.01.2022'!C113</f>
        <v>18</v>
      </c>
      <c r="D95" s="115">
        <f>'свод на 01.01.2022'!D113</f>
        <v>1</v>
      </c>
      <c r="E95" s="120" t="str">
        <f>'свод на 01.01.2022'!E113</f>
        <v>ПИМОНОВ А.В</v>
      </c>
      <c r="F95" s="115">
        <f>'свод на 01.01.2022'!F113</f>
        <v>1</v>
      </c>
      <c r="G95" s="121">
        <f t="shared" si="2"/>
        <v>30.9</v>
      </c>
      <c r="H95" s="122">
        <f>'свод на 01.01.2022'!H113</f>
        <v>0</v>
      </c>
      <c r="I95" s="122">
        <f>'свод на 01.01.2022'!I113</f>
        <v>30.9</v>
      </c>
      <c r="J95" s="122">
        <f>'свод на 01.01.2022'!J113</f>
        <v>0</v>
      </c>
      <c r="K95" s="122">
        <f>'свод на 01.01.2022'!K113</f>
        <v>0</v>
      </c>
      <c r="L95" s="122">
        <f>'свод на 01.01.2022'!L113</f>
        <v>30.9</v>
      </c>
      <c r="M95" s="122">
        <f>'свод на 01.01.2022'!M113</f>
        <v>0</v>
      </c>
      <c r="N95" s="115">
        <f>'свод на 01.01.2022'!N113</f>
        <v>1984</v>
      </c>
      <c r="O95" s="121">
        <f t="shared" si="3"/>
        <v>30.9</v>
      </c>
      <c r="P95" s="122">
        <f>'свод на 01.01.2022'!P113</f>
        <v>0</v>
      </c>
      <c r="Q95" s="122">
        <f>'свод на 01.01.2022'!Q113</f>
        <v>30.9</v>
      </c>
      <c r="R95" s="122">
        <f>'свод на 01.01.2022'!R113</f>
        <v>0</v>
      </c>
      <c r="S95" s="122">
        <f>'свод на 01.01.2022'!S113</f>
        <v>0</v>
      </c>
      <c r="T95" s="115">
        <f>'свод на 01.01.2022'!T113</f>
        <v>1</v>
      </c>
      <c r="U95" s="115">
        <f>'свод на 01.01.2022'!U113</f>
        <v>30.9</v>
      </c>
      <c r="V95" s="115">
        <f>'свод на 01.01.2022'!V113</f>
        <v>0</v>
      </c>
      <c r="W95" s="115">
        <f>'свод на 01.01.2022'!W113</f>
        <v>1</v>
      </c>
      <c r="X95" s="115">
        <f>'свод на 01.01.2022'!X113</f>
        <v>0</v>
      </c>
      <c r="Y95" s="115">
        <f>'свод на 01.01.2022'!Y113</f>
        <v>0</v>
      </c>
      <c r="Z95" s="122">
        <f>'свод на 01.01.2022'!Z113</f>
        <v>0</v>
      </c>
      <c r="AA95" s="115">
        <f>'свод на 01.01.2022'!AA113</f>
        <v>0</v>
      </c>
    </row>
    <row r="96" spans="1:27" x14ac:dyDescent="0.15">
      <c r="A96" s="117">
        <v>91</v>
      </c>
      <c r="B96" s="73" t="s">
        <v>59</v>
      </c>
      <c r="C96" s="115">
        <f>'свод на 01.01.2022'!C114</f>
        <v>0</v>
      </c>
      <c r="D96" s="115">
        <f>'свод на 01.01.2022'!D114</f>
        <v>2</v>
      </c>
      <c r="E96" s="120" t="str">
        <f>'свод на 01.01.2022'!E114</f>
        <v>МАКАРЦЕВА О.Г.</v>
      </c>
      <c r="F96" s="115">
        <f>'свод на 01.01.2022'!F114</f>
        <v>1</v>
      </c>
      <c r="G96" s="121">
        <f t="shared" si="2"/>
        <v>30.4</v>
      </c>
      <c r="H96" s="122">
        <f>'свод на 01.01.2022'!H114</f>
        <v>0</v>
      </c>
      <c r="I96" s="122">
        <f>'свод на 01.01.2022'!I114</f>
        <v>30.4</v>
      </c>
      <c r="J96" s="122">
        <f>'свод на 01.01.2022'!J114</f>
        <v>0</v>
      </c>
      <c r="K96" s="122">
        <f>'свод на 01.01.2022'!K114</f>
        <v>0</v>
      </c>
      <c r="L96" s="122">
        <f>'свод на 01.01.2022'!L114</f>
        <v>30.4</v>
      </c>
      <c r="M96" s="122">
        <f>'свод на 01.01.2022'!M114</f>
        <v>0</v>
      </c>
      <c r="N96" s="115">
        <f>'свод на 01.01.2022'!N114</f>
        <v>1984</v>
      </c>
      <c r="O96" s="121">
        <f t="shared" si="3"/>
        <v>30.4</v>
      </c>
      <c r="P96" s="122">
        <f>'свод на 01.01.2022'!P114</f>
        <v>0</v>
      </c>
      <c r="Q96" s="122">
        <f>'свод на 01.01.2022'!Q114</f>
        <v>30.4</v>
      </c>
      <c r="R96" s="122">
        <f>'свод на 01.01.2022'!R114</f>
        <v>0</v>
      </c>
      <c r="S96" s="122">
        <f>'свод на 01.01.2022'!S114</f>
        <v>0</v>
      </c>
      <c r="T96" s="115">
        <f>'свод на 01.01.2022'!T114</f>
        <v>1</v>
      </c>
      <c r="U96" s="115">
        <f>'свод на 01.01.2022'!U114</f>
        <v>30.4</v>
      </c>
      <c r="V96" s="115">
        <f>'свод на 01.01.2022'!V114</f>
        <v>0</v>
      </c>
      <c r="W96" s="115">
        <f>'свод на 01.01.2022'!W114</f>
        <v>1</v>
      </c>
      <c r="X96" s="115">
        <f>'свод на 01.01.2022'!X114</f>
        <v>0</v>
      </c>
      <c r="Y96" s="115">
        <f>'свод на 01.01.2022'!Y114</f>
        <v>0</v>
      </c>
      <c r="Z96" s="122">
        <f>'свод на 01.01.2022'!Z114</f>
        <v>0</v>
      </c>
      <c r="AA96" s="115">
        <f>'свод на 01.01.2022'!AA114</f>
        <v>0</v>
      </c>
    </row>
    <row r="97" spans="1:27" x14ac:dyDescent="0.15">
      <c r="A97" s="117">
        <v>92</v>
      </c>
      <c r="B97" s="73" t="s">
        <v>59</v>
      </c>
      <c r="C97" s="115">
        <f>'свод на 01.01.2022'!C115</f>
        <v>0</v>
      </c>
      <c r="D97" s="115">
        <f>'свод на 01.01.2022'!D115</f>
        <v>3</v>
      </c>
      <c r="E97" s="120" t="str">
        <f>'свод на 01.01.2022'!E115</f>
        <v>БУРКОВ Г.В</v>
      </c>
      <c r="F97" s="115">
        <f>'свод на 01.01.2022'!F115</f>
        <v>1</v>
      </c>
      <c r="G97" s="121">
        <f t="shared" si="2"/>
        <v>31.5</v>
      </c>
      <c r="H97" s="122">
        <f>'свод на 01.01.2022'!H115</f>
        <v>31.5</v>
      </c>
      <c r="I97" s="122">
        <f>'свод на 01.01.2022'!I115</f>
        <v>0</v>
      </c>
      <c r="J97" s="122">
        <f>'свод на 01.01.2022'!J115</f>
        <v>0</v>
      </c>
      <c r="K97" s="122">
        <f>'свод на 01.01.2022'!K115</f>
        <v>0</v>
      </c>
      <c r="L97" s="122">
        <f>'свод на 01.01.2022'!L115</f>
        <v>31.5</v>
      </c>
      <c r="M97" s="122">
        <f>'свод на 01.01.2022'!M115</f>
        <v>0</v>
      </c>
      <c r="N97" s="115">
        <f>'свод на 01.01.2022'!N115</f>
        <v>1984</v>
      </c>
      <c r="O97" s="121">
        <f t="shared" si="3"/>
        <v>31.5</v>
      </c>
      <c r="P97" s="122">
        <f>'свод на 01.01.2022'!P115</f>
        <v>0</v>
      </c>
      <c r="Q97" s="122">
        <f>'свод на 01.01.2022'!Q115</f>
        <v>31.5</v>
      </c>
      <c r="R97" s="122">
        <f>'свод на 01.01.2022'!R115</f>
        <v>0</v>
      </c>
      <c r="S97" s="122">
        <f>'свод на 01.01.2022'!S115</f>
        <v>0</v>
      </c>
      <c r="T97" s="115">
        <f>'свод на 01.01.2022'!T115</f>
        <v>1</v>
      </c>
      <c r="U97" s="115">
        <f>'свод на 01.01.2022'!U115</f>
        <v>31.5</v>
      </c>
      <c r="V97" s="115">
        <f>'свод на 01.01.2022'!V115</f>
        <v>31.5</v>
      </c>
      <c r="W97" s="115">
        <f>'свод на 01.01.2022'!W115</f>
        <v>1</v>
      </c>
      <c r="X97" s="115">
        <f>'свод на 01.01.2022'!X115</f>
        <v>0</v>
      </c>
      <c r="Y97" s="115">
        <f>'свод на 01.01.2022'!Y115</f>
        <v>0</v>
      </c>
      <c r="Z97" s="122">
        <f>'свод на 01.01.2022'!Z115</f>
        <v>0</v>
      </c>
      <c r="AA97" s="115">
        <f>'свод на 01.01.2022'!AA115</f>
        <v>1</v>
      </c>
    </row>
    <row r="98" spans="1:27" x14ac:dyDescent="0.15">
      <c r="A98" s="117">
        <v>93</v>
      </c>
      <c r="B98" s="73" t="s">
        <v>59</v>
      </c>
      <c r="C98" s="115">
        <f>'свод на 01.01.2022'!C116</f>
        <v>0</v>
      </c>
      <c r="D98" s="115">
        <f>'свод на 01.01.2022'!D116</f>
        <v>4</v>
      </c>
      <c r="E98" s="120" t="str">
        <f>'свод на 01.01.2022'!E116</f>
        <v>ФОМИНА С.С</v>
      </c>
      <c r="F98" s="115">
        <f>'свод на 01.01.2022'!F116</f>
        <v>2</v>
      </c>
      <c r="G98" s="121">
        <f t="shared" si="2"/>
        <v>30.5</v>
      </c>
      <c r="H98" s="122">
        <f>'свод на 01.01.2022'!H116</f>
        <v>0</v>
      </c>
      <c r="I98" s="122">
        <f>'свод на 01.01.2022'!I116</f>
        <v>30.5</v>
      </c>
      <c r="J98" s="122">
        <f>'свод на 01.01.2022'!J116</f>
        <v>0</v>
      </c>
      <c r="K98" s="122">
        <f>'свод на 01.01.2022'!K116</f>
        <v>0</v>
      </c>
      <c r="L98" s="122">
        <f>'свод на 01.01.2022'!L116</f>
        <v>30.5</v>
      </c>
      <c r="M98" s="122">
        <f>'свод на 01.01.2022'!M116</f>
        <v>0</v>
      </c>
      <c r="N98" s="115">
        <f>'свод на 01.01.2022'!N116</f>
        <v>1984</v>
      </c>
      <c r="O98" s="121">
        <f t="shared" si="3"/>
        <v>30.5</v>
      </c>
      <c r="P98" s="122">
        <f>'свод на 01.01.2022'!P116</f>
        <v>0</v>
      </c>
      <c r="Q98" s="122">
        <f>'свод на 01.01.2022'!Q116</f>
        <v>30.5</v>
      </c>
      <c r="R98" s="122">
        <f>'свод на 01.01.2022'!R116</f>
        <v>0</v>
      </c>
      <c r="S98" s="122">
        <f>'свод на 01.01.2022'!S116</f>
        <v>0</v>
      </c>
      <c r="T98" s="115">
        <f>'свод на 01.01.2022'!T116</f>
        <v>1</v>
      </c>
      <c r="U98" s="115">
        <f>'свод на 01.01.2022'!U116</f>
        <v>30.5</v>
      </c>
      <c r="V98" s="115">
        <f>'свод на 01.01.2022'!V116</f>
        <v>0</v>
      </c>
      <c r="W98" s="115">
        <f>'свод на 01.01.2022'!W116</f>
        <v>2</v>
      </c>
      <c r="X98" s="115">
        <f>'свод на 01.01.2022'!X116</f>
        <v>0</v>
      </c>
      <c r="Y98" s="115">
        <f>'свод на 01.01.2022'!Y116</f>
        <v>0</v>
      </c>
      <c r="Z98" s="122">
        <f>'свод на 01.01.2022'!Z116</f>
        <v>0</v>
      </c>
      <c r="AA98" s="115">
        <f>'свод на 01.01.2022'!AA116</f>
        <v>0</v>
      </c>
    </row>
    <row r="99" spans="1:27" x14ac:dyDescent="0.15">
      <c r="A99" s="117">
        <v>94</v>
      </c>
      <c r="B99" s="73" t="s">
        <v>59</v>
      </c>
      <c r="C99" s="115">
        <f>'свод на 01.01.2022'!C117</f>
        <v>0</v>
      </c>
      <c r="D99" s="115">
        <f>'свод на 01.01.2022'!D117</f>
        <v>5</v>
      </c>
      <c r="E99" s="120">
        <f>'свод на 01.01.2022'!E117</f>
        <v>0</v>
      </c>
      <c r="F99" s="115">
        <f>'свод на 01.01.2022'!F117</f>
        <v>4</v>
      </c>
      <c r="G99" s="121">
        <f t="shared" si="2"/>
        <v>30.8</v>
      </c>
      <c r="H99" s="122">
        <f>'свод на 01.01.2022'!H117</f>
        <v>0</v>
      </c>
      <c r="I99" s="122">
        <f>'свод на 01.01.2022'!I117</f>
        <v>30.8</v>
      </c>
      <c r="J99" s="122">
        <f>'свод на 01.01.2022'!J117</f>
        <v>0</v>
      </c>
      <c r="K99" s="122">
        <f>'свод на 01.01.2022'!K117</f>
        <v>0</v>
      </c>
      <c r="L99" s="122">
        <f>'свод на 01.01.2022'!L117</f>
        <v>30.8</v>
      </c>
      <c r="M99" s="122">
        <f>'свод на 01.01.2022'!M117</f>
        <v>0</v>
      </c>
      <c r="N99" s="115">
        <f>'свод на 01.01.2022'!N117</f>
        <v>1984</v>
      </c>
      <c r="O99" s="121">
        <f t="shared" si="3"/>
        <v>30.8</v>
      </c>
      <c r="P99" s="122">
        <f>'свод на 01.01.2022'!P117</f>
        <v>0</v>
      </c>
      <c r="Q99" s="122">
        <f>'свод на 01.01.2022'!Q117</f>
        <v>30.8</v>
      </c>
      <c r="R99" s="122">
        <f>'свод на 01.01.2022'!R117</f>
        <v>0</v>
      </c>
      <c r="S99" s="122">
        <f>'свод на 01.01.2022'!S117</f>
        <v>0</v>
      </c>
      <c r="T99" s="115">
        <f>'свод на 01.01.2022'!T117</f>
        <v>1</v>
      </c>
      <c r="U99" s="115">
        <f>'свод на 01.01.2022'!U117</f>
        <v>30.8</v>
      </c>
      <c r="V99" s="115">
        <f>'свод на 01.01.2022'!V117</f>
        <v>0</v>
      </c>
      <c r="W99" s="115">
        <f>'свод на 01.01.2022'!W117</f>
        <v>4</v>
      </c>
      <c r="X99" s="115">
        <f>'свод на 01.01.2022'!X117</f>
        <v>0</v>
      </c>
      <c r="Y99" s="115">
        <f>'свод на 01.01.2022'!Y117</f>
        <v>0</v>
      </c>
      <c r="Z99" s="122">
        <f>'свод на 01.01.2022'!Z117</f>
        <v>0</v>
      </c>
      <c r="AA99" s="115">
        <f>'свод на 01.01.2022'!AA117</f>
        <v>0</v>
      </c>
    </row>
    <row r="100" spans="1:27" x14ac:dyDescent="0.15">
      <c r="A100" s="117">
        <v>95</v>
      </c>
      <c r="B100" s="73" t="s">
        <v>59</v>
      </c>
      <c r="C100" s="115">
        <f>'свод на 01.01.2022'!C118</f>
        <v>0</v>
      </c>
      <c r="D100" s="115">
        <f>'свод на 01.01.2022'!D118</f>
        <v>6</v>
      </c>
      <c r="E100" s="120" t="str">
        <f>'свод на 01.01.2022'!E118</f>
        <v>ЩЕТКОВА О.П</v>
      </c>
      <c r="F100" s="115">
        <f>'свод на 01.01.2022'!F118</f>
        <v>5</v>
      </c>
      <c r="G100" s="121">
        <f t="shared" si="2"/>
        <v>30.5</v>
      </c>
      <c r="H100" s="122">
        <f>'свод на 01.01.2022'!H118</f>
        <v>0</v>
      </c>
      <c r="I100" s="122">
        <f>'свод на 01.01.2022'!I118</f>
        <v>30.5</v>
      </c>
      <c r="J100" s="122">
        <f>'свод на 01.01.2022'!J118</f>
        <v>0</v>
      </c>
      <c r="K100" s="122">
        <f>'свод на 01.01.2022'!K118</f>
        <v>0</v>
      </c>
      <c r="L100" s="122">
        <f>'свод на 01.01.2022'!L118</f>
        <v>30.5</v>
      </c>
      <c r="M100" s="122">
        <f>'свод на 01.01.2022'!M118</f>
        <v>0</v>
      </c>
      <c r="N100" s="115">
        <f>'свод на 01.01.2022'!N118</f>
        <v>1984</v>
      </c>
      <c r="O100" s="121">
        <f t="shared" si="3"/>
        <v>30.5</v>
      </c>
      <c r="P100" s="122">
        <f>'свод на 01.01.2022'!P118</f>
        <v>0</v>
      </c>
      <c r="Q100" s="122">
        <f>'свод на 01.01.2022'!Q118</f>
        <v>30.5</v>
      </c>
      <c r="R100" s="122">
        <f>'свод на 01.01.2022'!R118</f>
        <v>0</v>
      </c>
      <c r="S100" s="122">
        <f>'свод на 01.01.2022'!S118</f>
        <v>0</v>
      </c>
      <c r="T100" s="115">
        <f>'свод на 01.01.2022'!T118</f>
        <v>1</v>
      </c>
      <c r="U100" s="115">
        <f>'свод на 01.01.2022'!U118</f>
        <v>30.5</v>
      </c>
      <c r="V100" s="115">
        <f>'свод на 01.01.2022'!V118</f>
        <v>0</v>
      </c>
      <c r="W100" s="115">
        <f>'свод на 01.01.2022'!W118</f>
        <v>5</v>
      </c>
      <c r="X100" s="115">
        <f>'свод на 01.01.2022'!X118</f>
        <v>0</v>
      </c>
      <c r="Y100" s="115">
        <f>'свод на 01.01.2022'!Y118</f>
        <v>0</v>
      </c>
      <c r="Z100" s="122">
        <f>'свод на 01.01.2022'!Z118</f>
        <v>0</v>
      </c>
      <c r="AA100" s="115">
        <f>'свод на 01.01.2022'!AA118</f>
        <v>0</v>
      </c>
    </row>
    <row r="101" spans="1:27" x14ac:dyDescent="0.15">
      <c r="A101" s="117">
        <v>96</v>
      </c>
      <c r="B101" s="73" t="s">
        <v>91</v>
      </c>
      <c r="C101" s="119">
        <f>'свод на 01.01.2022'!C120</f>
        <v>1</v>
      </c>
      <c r="D101" s="115">
        <f>'свод на 01.01.2022'!D120</f>
        <v>1</v>
      </c>
      <c r="E101" s="120" t="str">
        <f>'свод на 01.01.2022'!E120</f>
        <v>БЕЛЬКОВ С.О.</v>
      </c>
      <c r="F101" s="115">
        <f>'свод на 01.01.2022'!F120</f>
        <v>3</v>
      </c>
      <c r="G101" s="121">
        <f t="shared" si="2"/>
        <v>62.7</v>
      </c>
      <c r="H101" s="122">
        <f>'свод на 01.01.2022'!H120</f>
        <v>0</v>
      </c>
      <c r="I101" s="122">
        <f>'свод на 01.01.2022'!I120</f>
        <v>62.7</v>
      </c>
      <c r="J101" s="122">
        <f>'свод на 01.01.2022'!J120</f>
        <v>0</v>
      </c>
      <c r="K101" s="122">
        <f>'свод на 01.01.2022'!K120</f>
        <v>0</v>
      </c>
      <c r="L101" s="122">
        <f>'свод на 01.01.2022'!L120</f>
        <v>62.7</v>
      </c>
      <c r="M101" s="122">
        <f>'свод на 01.01.2022'!M120</f>
        <v>0</v>
      </c>
      <c r="N101" s="115">
        <f>'свод на 01.01.2022'!N120</f>
        <v>1994</v>
      </c>
      <c r="O101" s="121">
        <f t="shared" si="3"/>
        <v>62.7</v>
      </c>
      <c r="P101" s="122">
        <f>'свод на 01.01.2022'!P120</f>
        <v>0</v>
      </c>
      <c r="Q101" s="122">
        <f>'свод на 01.01.2022'!Q120</f>
        <v>0</v>
      </c>
      <c r="R101" s="122">
        <f>'свод на 01.01.2022'!R120</f>
        <v>62.7</v>
      </c>
      <c r="S101" s="122">
        <f>'свод на 01.01.2022'!S120</f>
        <v>0</v>
      </c>
      <c r="T101" s="115">
        <f>'свод на 01.01.2022'!T120</f>
        <v>1</v>
      </c>
      <c r="U101" s="115">
        <f>'свод на 01.01.2022'!U120</f>
        <v>62.7</v>
      </c>
      <c r="V101" s="115">
        <f>'свод на 01.01.2022'!V120</f>
        <v>0</v>
      </c>
      <c r="W101" s="115">
        <f>'свод на 01.01.2022'!W120</f>
        <v>3</v>
      </c>
      <c r="X101" s="115">
        <f>'свод на 01.01.2022'!X120</f>
        <v>0</v>
      </c>
      <c r="Y101" s="115">
        <f>'свод на 01.01.2022'!Y120</f>
        <v>0</v>
      </c>
      <c r="Z101" s="122">
        <f>'свод на 01.01.2022'!Z120</f>
        <v>0</v>
      </c>
      <c r="AA101" s="115">
        <f>'свод на 01.01.2022'!AA120</f>
        <v>0</v>
      </c>
    </row>
    <row r="102" spans="1:27" x14ac:dyDescent="0.15">
      <c r="A102" s="117">
        <v>97</v>
      </c>
      <c r="B102" s="73" t="s">
        <v>91</v>
      </c>
      <c r="C102" s="115">
        <f>'свод на 01.01.2022'!C121</f>
        <v>0</v>
      </c>
      <c r="D102" s="115">
        <f>'свод на 01.01.2022'!D121</f>
        <v>2</v>
      </c>
      <c r="E102" s="120">
        <f>'свод на 01.01.2022'!E121</f>
        <v>0</v>
      </c>
      <c r="F102" s="115">
        <f>'свод на 01.01.2022'!F121</f>
        <v>2</v>
      </c>
      <c r="G102" s="121">
        <f t="shared" si="2"/>
        <v>62.4</v>
      </c>
      <c r="H102" s="122">
        <f>'свод на 01.01.2022'!H121</f>
        <v>0</v>
      </c>
      <c r="I102" s="122">
        <f>'свод на 01.01.2022'!I121</f>
        <v>62.4</v>
      </c>
      <c r="J102" s="122">
        <f>'свод на 01.01.2022'!J121</f>
        <v>0</v>
      </c>
      <c r="K102" s="122">
        <f>'свод на 01.01.2022'!K121</f>
        <v>0</v>
      </c>
      <c r="L102" s="122">
        <f>'свод на 01.01.2022'!L121</f>
        <v>62.4</v>
      </c>
      <c r="M102" s="122">
        <f>'свод на 01.01.2022'!M121</f>
        <v>0</v>
      </c>
      <c r="N102" s="115">
        <f>'свод на 01.01.2022'!N121</f>
        <v>1994</v>
      </c>
      <c r="O102" s="121">
        <f t="shared" si="3"/>
        <v>62.4</v>
      </c>
      <c r="P102" s="122">
        <f>'свод на 01.01.2022'!P121</f>
        <v>0</v>
      </c>
      <c r="Q102" s="122">
        <f>'свод на 01.01.2022'!Q121</f>
        <v>0</v>
      </c>
      <c r="R102" s="122">
        <f>'свод на 01.01.2022'!R121</f>
        <v>62.4</v>
      </c>
      <c r="S102" s="122">
        <f>'свод на 01.01.2022'!S121</f>
        <v>0</v>
      </c>
      <c r="T102" s="115">
        <f>'свод на 01.01.2022'!T121</f>
        <v>1</v>
      </c>
      <c r="U102" s="115">
        <f>'свод на 01.01.2022'!U121</f>
        <v>62.4</v>
      </c>
      <c r="V102" s="115">
        <f>'свод на 01.01.2022'!V121</f>
        <v>0</v>
      </c>
      <c r="W102" s="115">
        <f>'свод на 01.01.2022'!W121</f>
        <v>2</v>
      </c>
      <c r="X102" s="115">
        <f>'свод на 01.01.2022'!X121</f>
        <v>0</v>
      </c>
      <c r="Y102" s="115">
        <f>'свод на 01.01.2022'!Y121</f>
        <v>0</v>
      </c>
      <c r="Z102" s="122">
        <f>'свод на 01.01.2022'!Z121</f>
        <v>0</v>
      </c>
      <c r="AA102" s="115">
        <f>'свод на 01.01.2022'!AA121</f>
        <v>0</v>
      </c>
    </row>
    <row r="103" spans="1:27" x14ac:dyDescent="0.15">
      <c r="A103" s="117">
        <v>98</v>
      </c>
      <c r="B103" s="73" t="s">
        <v>91</v>
      </c>
      <c r="C103" s="119">
        <f>'свод на 01.01.2022'!C122</f>
        <v>3</v>
      </c>
      <c r="D103" s="115">
        <f>'свод на 01.01.2022'!D122</f>
        <v>1</v>
      </c>
      <c r="E103" s="120" t="str">
        <f>'свод на 01.01.2022'!E122</f>
        <v>КАЗАКОВА Л.П</v>
      </c>
      <c r="F103" s="115">
        <f>'свод на 01.01.2022'!F122</f>
        <v>2</v>
      </c>
      <c r="G103" s="121">
        <f t="shared" si="2"/>
        <v>63.7</v>
      </c>
      <c r="H103" s="122">
        <f>'свод на 01.01.2022'!H122</f>
        <v>63.7</v>
      </c>
      <c r="I103" s="122">
        <f>'свод на 01.01.2022'!I122</f>
        <v>0</v>
      </c>
      <c r="J103" s="122">
        <f>'свод на 01.01.2022'!J122</f>
        <v>0</v>
      </c>
      <c r="K103" s="122">
        <f>'свод на 01.01.2022'!K122</f>
        <v>0</v>
      </c>
      <c r="L103" s="122">
        <f>'свод на 01.01.2022'!L122</f>
        <v>63.7</v>
      </c>
      <c r="M103" s="122">
        <f>'свод на 01.01.2022'!M122</f>
        <v>0</v>
      </c>
      <c r="N103" s="115">
        <f>'свод на 01.01.2022'!N122</f>
        <v>1994</v>
      </c>
      <c r="O103" s="121">
        <f t="shared" si="3"/>
        <v>63.7</v>
      </c>
      <c r="P103" s="122">
        <f>'свод на 01.01.2022'!P122</f>
        <v>0</v>
      </c>
      <c r="Q103" s="122">
        <f>'свод на 01.01.2022'!Q122</f>
        <v>0</v>
      </c>
      <c r="R103" s="122">
        <f>'свод на 01.01.2022'!R122</f>
        <v>63.7</v>
      </c>
      <c r="S103" s="122">
        <f>'свод на 01.01.2022'!S122</f>
        <v>0</v>
      </c>
      <c r="T103" s="115">
        <f>'свод на 01.01.2022'!T122</f>
        <v>1</v>
      </c>
      <c r="U103" s="115">
        <f>'свод на 01.01.2022'!U122</f>
        <v>63.7</v>
      </c>
      <c r="V103" s="115">
        <f>'свод на 01.01.2022'!V122</f>
        <v>63.7</v>
      </c>
      <c r="W103" s="115">
        <f>'свод на 01.01.2022'!W122</f>
        <v>2</v>
      </c>
      <c r="X103" s="115">
        <f>'свод на 01.01.2022'!X122</f>
        <v>0</v>
      </c>
      <c r="Y103" s="115">
        <f>'свод на 01.01.2022'!Y122</f>
        <v>0</v>
      </c>
      <c r="Z103" s="122">
        <f>'свод на 01.01.2022'!Z122</f>
        <v>0</v>
      </c>
      <c r="AA103" s="115">
        <f>'свод на 01.01.2022'!AA122</f>
        <v>1</v>
      </c>
    </row>
    <row r="104" spans="1:27" x14ac:dyDescent="0.15">
      <c r="A104" s="117">
        <v>99</v>
      </c>
      <c r="B104" s="73" t="s">
        <v>91</v>
      </c>
      <c r="C104" s="115">
        <f>'свод на 01.01.2022'!C123</f>
        <v>0</v>
      </c>
      <c r="D104" s="115">
        <f>'свод на 01.01.2022'!D123</f>
        <v>2</v>
      </c>
      <c r="E104" s="120" t="str">
        <f>'свод на 01.01.2022'!E123</f>
        <v>ЛАВРУШИНА Г.Г</v>
      </c>
      <c r="F104" s="115">
        <f>'свод на 01.01.2022'!F123</f>
        <v>2</v>
      </c>
      <c r="G104" s="121">
        <f t="shared" si="2"/>
        <v>63.9</v>
      </c>
      <c r="H104" s="122">
        <f>'свод на 01.01.2022'!H123</f>
        <v>63.9</v>
      </c>
      <c r="I104" s="122">
        <f>'свод на 01.01.2022'!I123</f>
        <v>0</v>
      </c>
      <c r="J104" s="122">
        <f>'свод на 01.01.2022'!J123</f>
        <v>0</v>
      </c>
      <c r="K104" s="122">
        <f>'свод на 01.01.2022'!K123</f>
        <v>0</v>
      </c>
      <c r="L104" s="122">
        <f>'свод на 01.01.2022'!L123</f>
        <v>63.9</v>
      </c>
      <c r="M104" s="122">
        <f>'свод на 01.01.2022'!M123</f>
        <v>0</v>
      </c>
      <c r="N104" s="115">
        <f>'свод на 01.01.2022'!N123</f>
        <v>1994</v>
      </c>
      <c r="O104" s="121">
        <f t="shared" si="3"/>
        <v>63.9</v>
      </c>
      <c r="P104" s="122">
        <f>'свод на 01.01.2022'!P123</f>
        <v>0</v>
      </c>
      <c r="Q104" s="122">
        <f>'свод на 01.01.2022'!Q123</f>
        <v>0</v>
      </c>
      <c r="R104" s="122">
        <f>'свод на 01.01.2022'!R123</f>
        <v>63.9</v>
      </c>
      <c r="S104" s="122">
        <f>'свод на 01.01.2022'!S123</f>
        <v>0</v>
      </c>
      <c r="T104" s="115">
        <f>'свод на 01.01.2022'!T123</f>
        <v>1</v>
      </c>
      <c r="U104" s="115">
        <f>'свод на 01.01.2022'!U123</f>
        <v>63.9</v>
      </c>
      <c r="V104" s="115">
        <f>'свод на 01.01.2022'!V123</f>
        <v>63.9</v>
      </c>
      <c r="W104" s="115">
        <f>'свод на 01.01.2022'!W123</f>
        <v>2</v>
      </c>
      <c r="X104" s="115">
        <f>'свод на 01.01.2022'!X123</f>
        <v>0</v>
      </c>
      <c r="Y104" s="115">
        <f>'свод на 01.01.2022'!Y123</f>
        <v>0</v>
      </c>
      <c r="Z104" s="122">
        <f>'свод на 01.01.2022'!Z123</f>
        <v>0</v>
      </c>
      <c r="AA104" s="115">
        <f>'свод на 01.01.2022'!AA123</f>
        <v>1</v>
      </c>
    </row>
    <row r="105" spans="1:27" x14ac:dyDescent="0.15">
      <c r="A105" s="117">
        <v>100</v>
      </c>
      <c r="B105" s="73" t="s">
        <v>91</v>
      </c>
      <c r="C105" s="119">
        <f>'свод на 01.01.2022'!C124</f>
        <v>5</v>
      </c>
      <c r="D105" s="115">
        <f>'свод на 01.01.2022'!D124</f>
        <v>1</v>
      </c>
      <c r="E105" s="120" t="str">
        <f>'свод на 01.01.2022'!E124</f>
        <v>АНТОНОВА Р.А</v>
      </c>
      <c r="F105" s="115">
        <f>'свод на 01.01.2022'!F124</f>
        <v>3</v>
      </c>
      <c r="G105" s="121">
        <f t="shared" si="2"/>
        <v>70.2</v>
      </c>
      <c r="H105" s="122">
        <f>'свод на 01.01.2022'!H124</f>
        <v>70.2</v>
      </c>
      <c r="I105" s="122">
        <f>'свод на 01.01.2022'!I124</f>
        <v>0</v>
      </c>
      <c r="J105" s="122">
        <f>'свод на 01.01.2022'!J124</f>
        <v>0</v>
      </c>
      <c r="K105" s="122">
        <f>'свод на 01.01.2022'!K124</f>
        <v>0</v>
      </c>
      <c r="L105" s="122">
        <f>'свод на 01.01.2022'!L124</f>
        <v>70.2</v>
      </c>
      <c r="M105" s="122">
        <f>'свод на 01.01.2022'!M124</f>
        <v>0</v>
      </c>
      <c r="N105" s="115">
        <f>'свод на 01.01.2022'!N124</f>
        <v>1995</v>
      </c>
      <c r="O105" s="121">
        <f t="shared" si="3"/>
        <v>70.2</v>
      </c>
      <c r="P105" s="122">
        <f>'свод на 01.01.2022'!P124</f>
        <v>0</v>
      </c>
      <c r="Q105" s="122">
        <f>'свод на 01.01.2022'!Q124</f>
        <v>0</v>
      </c>
      <c r="R105" s="122">
        <f>'свод на 01.01.2022'!R124</f>
        <v>70.2</v>
      </c>
      <c r="S105" s="122">
        <f>'свод на 01.01.2022'!S124</f>
        <v>0</v>
      </c>
      <c r="T105" s="115">
        <f>'свод на 01.01.2022'!T124</f>
        <v>1</v>
      </c>
      <c r="U105" s="115">
        <f>'свод на 01.01.2022'!U124</f>
        <v>70.2</v>
      </c>
      <c r="V105" s="115">
        <f>'свод на 01.01.2022'!V124</f>
        <v>70.2</v>
      </c>
      <c r="W105" s="115">
        <f>'свод на 01.01.2022'!W124</f>
        <v>3</v>
      </c>
      <c r="X105" s="115">
        <f>'свод на 01.01.2022'!X124</f>
        <v>0</v>
      </c>
      <c r="Y105" s="115">
        <f>'свод на 01.01.2022'!Y124</f>
        <v>0</v>
      </c>
      <c r="Z105" s="122">
        <f>'свод на 01.01.2022'!Z124</f>
        <v>0</v>
      </c>
      <c r="AA105" s="115">
        <f>'свод на 01.01.2022'!AA124</f>
        <v>1</v>
      </c>
    </row>
    <row r="106" spans="1:27" x14ac:dyDescent="0.15">
      <c r="A106" s="117">
        <v>101</v>
      </c>
      <c r="B106" s="73" t="s">
        <v>91</v>
      </c>
      <c r="C106" s="115">
        <f>'свод на 01.01.2022'!C125</f>
        <v>0</v>
      </c>
      <c r="D106" s="115">
        <f>'свод на 01.01.2022'!D125</f>
        <v>2</v>
      </c>
      <c r="E106" s="120" t="str">
        <f>'свод на 01.01.2022'!E125</f>
        <v>КУВЫКИНА С.И</v>
      </c>
      <c r="F106" s="115">
        <f>'свод на 01.01.2022'!F125</f>
        <v>8</v>
      </c>
      <c r="G106" s="121">
        <f t="shared" si="2"/>
        <v>64.8</v>
      </c>
      <c r="H106" s="122">
        <f>'свод на 01.01.2022'!H125</f>
        <v>64.8</v>
      </c>
      <c r="I106" s="122">
        <f>'свод на 01.01.2022'!I125</f>
        <v>0</v>
      </c>
      <c r="J106" s="122">
        <f>'свод на 01.01.2022'!J125</f>
        <v>0</v>
      </c>
      <c r="K106" s="122">
        <f>'свод на 01.01.2022'!K125</f>
        <v>0</v>
      </c>
      <c r="L106" s="122">
        <f>'свод на 01.01.2022'!L125</f>
        <v>64.8</v>
      </c>
      <c r="M106" s="122">
        <f>'свод на 01.01.2022'!M125</f>
        <v>0</v>
      </c>
      <c r="N106" s="115">
        <f>'свод на 01.01.2022'!N125</f>
        <v>1995</v>
      </c>
      <c r="O106" s="121">
        <f t="shared" si="3"/>
        <v>64.8</v>
      </c>
      <c r="P106" s="122">
        <f>'свод на 01.01.2022'!P125</f>
        <v>0</v>
      </c>
      <c r="Q106" s="122">
        <f>'свод на 01.01.2022'!Q125</f>
        <v>0</v>
      </c>
      <c r="R106" s="122">
        <f>'свод на 01.01.2022'!R125</f>
        <v>64.8</v>
      </c>
      <c r="S106" s="122">
        <f>'свод на 01.01.2022'!S125</f>
        <v>0</v>
      </c>
      <c r="T106" s="115">
        <f>'свод на 01.01.2022'!T125</f>
        <v>1</v>
      </c>
      <c r="U106" s="115">
        <f>'свод на 01.01.2022'!U125</f>
        <v>64.8</v>
      </c>
      <c r="V106" s="115">
        <f>'свод на 01.01.2022'!V125</f>
        <v>64.8</v>
      </c>
      <c r="W106" s="115">
        <f>'свод на 01.01.2022'!W125</f>
        <v>8</v>
      </c>
      <c r="X106" s="115">
        <f>'свод на 01.01.2022'!X125</f>
        <v>0</v>
      </c>
      <c r="Y106" s="115">
        <f>'свод на 01.01.2022'!Y125</f>
        <v>0</v>
      </c>
      <c r="Z106" s="122">
        <f>'свод на 01.01.2022'!Z125</f>
        <v>0</v>
      </c>
      <c r="AA106" s="115">
        <f>'свод на 01.01.2022'!AA125</f>
        <v>1</v>
      </c>
    </row>
    <row r="107" spans="1:27" x14ac:dyDescent="0.15">
      <c r="A107" s="117">
        <v>102</v>
      </c>
      <c r="B107" s="73" t="s">
        <v>91</v>
      </c>
      <c r="C107" s="119">
        <f>'свод на 01.01.2022'!C126</f>
        <v>7</v>
      </c>
      <c r="D107" s="115">
        <f>'свод на 01.01.2022'!D126</f>
        <v>1</v>
      </c>
      <c r="E107" s="120" t="str">
        <f>'свод на 01.01.2022'!E126</f>
        <v>СТРЕХА Н.Р.</v>
      </c>
      <c r="F107" s="115">
        <f>'свод на 01.01.2022'!F126</f>
        <v>4</v>
      </c>
      <c r="G107" s="121">
        <f t="shared" si="2"/>
        <v>61.8</v>
      </c>
      <c r="H107" s="122">
        <f>'свод на 01.01.2022'!H126</f>
        <v>0</v>
      </c>
      <c r="I107" s="122">
        <f>'свод на 01.01.2022'!I126</f>
        <v>61.8</v>
      </c>
      <c r="J107" s="122">
        <f>'свод на 01.01.2022'!J126</f>
        <v>0</v>
      </c>
      <c r="K107" s="122">
        <f>'свод на 01.01.2022'!K126</f>
        <v>0</v>
      </c>
      <c r="L107" s="122">
        <f>'свод на 01.01.2022'!L126</f>
        <v>61.8</v>
      </c>
      <c r="M107" s="122">
        <f>'свод на 01.01.2022'!M126</f>
        <v>0</v>
      </c>
      <c r="N107" s="115">
        <f>'свод на 01.01.2022'!N126</f>
        <v>1995</v>
      </c>
      <c r="O107" s="121">
        <f t="shared" si="3"/>
        <v>61.8</v>
      </c>
      <c r="P107" s="122">
        <f>'свод на 01.01.2022'!P126</f>
        <v>0</v>
      </c>
      <c r="Q107" s="122">
        <f>'свод на 01.01.2022'!Q126</f>
        <v>0</v>
      </c>
      <c r="R107" s="122">
        <f>'свод на 01.01.2022'!R126</f>
        <v>61.8</v>
      </c>
      <c r="S107" s="122">
        <f>'свод на 01.01.2022'!S126</f>
        <v>0</v>
      </c>
      <c r="T107" s="115">
        <f>'свод на 01.01.2022'!T126</f>
        <v>1</v>
      </c>
      <c r="U107" s="115">
        <f>'свод на 01.01.2022'!U126</f>
        <v>61.8</v>
      </c>
      <c r="V107" s="115">
        <f>'свод на 01.01.2022'!V126</f>
        <v>0</v>
      </c>
      <c r="W107" s="115">
        <f>'свод на 01.01.2022'!W126</f>
        <v>4</v>
      </c>
      <c r="X107" s="115">
        <f>'свод на 01.01.2022'!X126</f>
        <v>0</v>
      </c>
      <c r="Y107" s="115">
        <f>'свод на 01.01.2022'!Y126</f>
        <v>0</v>
      </c>
      <c r="Z107" s="122">
        <f>'свод на 01.01.2022'!Z126</f>
        <v>0</v>
      </c>
      <c r="AA107" s="115">
        <f>'свод на 01.01.2022'!AA126</f>
        <v>0</v>
      </c>
    </row>
    <row r="108" spans="1:27" x14ac:dyDescent="0.15">
      <c r="A108" s="117">
        <v>103</v>
      </c>
      <c r="B108" s="73" t="s">
        <v>91</v>
      </c>
      <c r="C108" s="115">
        <f>'свод на 01.01.2022'!C127</f>
        <v>0</v>
      </c>
      <c r="D108" s="115">
        <f>'свод на 01.01.2022'!D127</f>
        <v>2</v>
      </c>
      <c r="E108" s="120" t="str">
        <f>'свод на 01.01.2022'!E127</f>
        <v>МАСЛЮК И.Г</v>
      </c>
      <c r="F108" s="115">
        <f>'свод на 01.01.2022'!F127</f>
        <v>5</v>
      </c>
      <c r="G108" s="121">
        <f t="shared" si="2"/>
        <v>63.5</v>
      </c>
      <c r="H108" s="122">
        <f>'свод на 01.01.2022'!H127</f>
        <v>63.5</v>
      </c>
      <c r="I108" s="122">
        <f>'свод на 01.01.2022'!I127</f>
        <v>0</v>
      </c>
      <c r="J108" s="122">
        <f>'свод на 01.01.2022'!J127</f>
        <v>0</v>
      </c>
      <c r="K108" s="122">
        <f>'свод на 01.01.2022'!K127</f>
        <v>0</v>
      </c>
      <c r="L108" s="122">
        <f>'свод на 01.01.2022'!L127</f>
        <v>63.5</v>
      </c>
      <c r="M108" s="122">
        <f>'свод на 01.01.2022'!M127</f>
        <v>0</v>
      </c>
      <c r="N108" s="115">
        <f>'свод на 01.01.2022'!N127</f>
        <v>1995</v>
      </c>
      <c r="O108" s="121">
        <f t="shared" si="3"/>
        <v>63.5</v>
      </c>
      <c r="P108" s="122">
        <f>'свод на 01.01.2022'!P127</f>
        <v>0</v>
      </c>
      <c r="Q108" s="122">
        <f>'свод на 01.01.2022'!Q127</f>
        <v>0</v>
      </c>
      <c r="R108" s="122">
        <f>'свод на 01.01.2022'!R127</f>
        <v>63.5</v>
      </c>
      <c r="S108" s="122">
        <f>'свод на 01.01.2022'!S127</f>
        <v>0</v>
      </c>
      <c r="T108" s="115">
        <f>'свод на 01.01.2022'!T127</f>
        <v>1</v>
      </c>
      <c r="U108" s="115">
        <f>'свод на 01.01.2022'!U127</f>
        <v>63.5</v>
      </c>
      <c r="V108" s="115">
        <f>'свод на 01.01.2022'!V127</f>
        <v>63.5</v>
      </c>
      <c r="W108" s="115">
        <f>'свод на 01.01.2022'!W127</f>
        <v>5</v>
      </c>
      <c r="X108" s="115">
        <f>'свод на 01.01.2022'!X127</f>
        <v>0</v>
      </c>
      <c r="Y108" s="115">
        <f>'свод на 01.01.2022'!Y127</f>
        <v>0</v>
      </c>
      <c r="Z108" s="122">
        <f>'свод на 01.01.2022'!Z127</f>
        <v>0</v>
      </c>
      <c r="AA108" s="115">
        <f>'свод на 01.01.2022'!AA127</f>
        <v>1</v>
      </c>
    </row>
    <row r="109" spans="1:27" x14ac:dyDescent="0.15">
      <c r="A109" s="117">
        <v>104</v>
      </c>
      <c r="B109" s="73" t="s">
        <v>96</v>
      </c>
      <c r="C109" s="119">
        <f>'свод на 01.01.2022'!C128</f>
        <v>1</v>
      </c>
      <c r="D109" s="115">
        <f>'свод на 01.01.2022'!D128</f>
        <v>1</v>
      </c>
      <c r="E109" s="120" t="str">
        <f>'свод на 01.01.2022'!E128</f>
        <v>ДАНИЛЮК Г.А</v>
      </c>
      <c r="F109" s="115">
        <f>'свод на 01.01.2022'!F128</f>
        <v>2</v>
      </c>
      <c r="G109" s="121">
        <f t="shared" si="2"/>
        <v>41.5</v>
      </c>
      <c r="H109" s="122">
        <f>'свод на 01.01.2022'!H128</f>
        <v>0</v>
      </c>
      <c r="I109" s="122">
        <f>'свод на 01.01.2022'!I128</f>
        <v>41.5</v>
      </c>
      <c r="J109" s="122">
        <f>'свод на 01.01.2022'!J128</f>
        <v>0</v>
      </c>
      <c r="K109" s="122">
        <f>'свод на 01.01.2022'!K128</f>
        <v>0</v>
      </c>
      <c r="L109" s="122">
        <f>'свод на 01.01.2022'!L128</f>
        <v>41.5</v>
      </c>
      <c r="M109" s="122">
        <f>'свод на 01.01.2022'!M128</f>
        <v>0</v>
      </c>
      <c r="N109" s="115">
        <f>'свод на 01.01.2022'!N128</f>
        <v>1985</v>
      </c>
      <c r="O109" s="121">
        <f t="shared" si="3"/>
        <v>41.5</v>
      </c>
      <c r="P109" s="122">
        <f>'свод на 01.01.2022'!P128</f>
        <v>0</v>
      </c>
      <c r="Q109" s="122">
        <f>'свод на 01.01.2022'!Q128</f>
        <v>0</v>
      </c>
      <c r="R109" s="122">
        <f>'свод на 01.01.2022'!R128</f>
        <v>41.5</v>
      </c>
      <c r="S109" s="122">
        <f>'свод на 01.01.2022'!S128</f>
        <v>0</v>
      </c>
      <c r="T109" s="115">
        <f>'свод на 01.01.2022'!T128</f>
        <v>1</v>
      </c>
      <c r="U109" s="115">
        <f>'свод на 01.01.2022'!U128</f>
        <v>41.5</v>
      </c>
      <c r="V109" s="115">
        <f>'свод на 01.01.2022'!V128</f>
        <v>0</v>
      </c>
      <c r="W109" s="115">
        <f>'свод на 01.01.2022'!W128</f>
        <v>2</v>
      </c>
      <c r="X109" s="115">
        <f>'свод на 01.01.2022'!X128</f>
        <v>0</v>
      </c>
      <c r="Y109" s="115">
        <f>'свод на 01.01.2022'!Y128</f>
        <v>0</v>
      </c>
      <c r="Z109" s="122">
        <f>'свод на 01.01.2022'!Z128</f>
        <v>0</v>
      </c>
      <c r="AA109" s="115">
        <f>'свод на 01.01.2022'!AA128</f>
        <v>0</v>
      </c>
    </row>
    <row r="110" spans="1:27" x14ac:dyDescent="0.15">
      <c r="A110" s="117">
        <v>105</v>
      </c>
      <c r="B110" s="73" t="s">
        <v>96</v>
      </c>
      <c r="C110" s="115">
        <f>'свод на 01.01.2022'!C129</f>
        <v>0</v>
      </c>
      <c r="D110" s="115">
        <f>'свод на 01.01.2022'!D129</f>
        <v>2</v>
      </c>
      <c r="E110" s="120" t="str">
        <f>'свод на 01.01.2022'!E129</f>
        <v>ЗАВЬЯЛОВА Ж.П</v>
      </c>
      <c r="F110" s="115">
        <f>'свод на 01.01.2022'!F129</f>
        <v>4</v>
      </c>
      <c r="G110" s="121">
        <f t="shared" si="2"/>
        <v>41.5</v>
      </c>
      <c r="H110" s="122">
        <f>'свод на 01.01.2022'!H129</f>
        <v>41.5</v>
      </c>
      <c r="I110" s="122">
        <f>'свод на 01.01.2022'!I129</f>
        <v>0</v>
      </c>
      <c r="J110" s="122">
        <f>'свод на 01.01.2022'!J129</f>
        <v>0</v>
      </c>
      <c r="K110" s="122">
        <f>'свод на 01.01.2022'!K129</f>
        <v>0</v>
      </c>
      <c r="L110" s="122">
        <f>'свод на 01.01.2022'!L129</f>
        <v>41.5</v>
      </c>
      <c r="M110" s="122">
        <f>'свод на 01.01.2022'!M129</f>
        <v>0</v>
      </c>
      <c r="N110" s="115">
        <f>'свод на 01.01.2022'!N129</f>
        <v>1985</v>
      </c>
      <c r="O110" s="121">
        <f t="shared" si="3"/>
        <v>41.5</v>
      </c>
      <c r="P110" s="122">
        <f>'свод на 01.01.2022'!P129</f>
        <v>0</v>
      </c>
      <c r="Q110" s="122">
        <f>'свод на 01.01.2022'!Q129</f>
        <v>0</v>
      </c>
      <c r="R110" s="122">
        <f>'свод на 01.01.2022'!R129</f>
        <v>41.5</v>
      </c>
      <c r="S110" s="122">
        <f>'свод на 01.01.2022'!S129</f>
        <v>0</v>
      </c>
      <c r="T110" s="115">
        <f>'свод на 01.01.2022'!T129</f>
        <v>1</v>
      </c>
      <c r="U110" s="115">
        <f>'свод на 01.01.2022'!U129</f>
        <v>41.5</v>
      </c>
      <c r="V110" s="115">
        <f>'свод на 01.01.2022'!V129</f>
        <v>41.5</v>
      </c>
      <c r="W110" s="115">
        <f>'свод на 01.01.2022'!W129</f>
        <v>4</v>
      </c>
      <c r="X110" s="115">
        <f>'свод на 01.01.2022'!X129</f>
        <v>0</v>
      </c>
      <c r="Y110" s="115">
        <f>'свод на 01.01.2022'!Y129</f>
        <v>0</v>
      </c>
      <c r="Z110" s="122">
        <f>'свод на 01.01.2022'!Z129</f>
        <v>0</v>
      </c>
      <c r="AA110" s="115">
        <f>'свод на 01.01.2022'!AA129</f>
        <v>1</v>
      </c>
    </row>
    <row r="111" spans="1:27" x14ac:dyDescent="0.15">
      <c r="A111" s="117">
        <v>106</v>
      </c>
      <c r="B111" s="73" t="s">
        <v>96</v>
      </c>
      <c r="C111" s="119">
        <f>'свод на 01.01.2022'!C131</f>
        <v>3</v>
      </c>
      <c r="D111" s="115">
        <f>'свод на 01.01.2022'!D131</f>
        <v>1</v>
      </c>
      <c r="E111" s="120" t="str">
        <f>'свод на 01.01.2022'!E131</f>
        <v>СТОЛЬНИКОВА Д.Р</v>
      </c>
      <c r="F111" s="115">
        <f>'свод на 01.01.2022'!F131</f>
        <v>2</v>
      </c>
      <c r="G111" s="121">
        <f t="shared" si="2"/>
        <v>39.6</v>
      </c>
      <c r="H111" s="122">
        <f>'свод на 01.01.2022'!H131</f>
        <v>0</v>
      </c>
      <c r="I111" s="122">
        <f>'свод на 01.01.2022'!I131</f>
        <v>39.6</v>
      </c>
      <c r="J111" s="122">
        <f>'свод на 01.01.2022'!J131</f>
        <v>0</v>
      </c>
      <c r="K111" s="122">
        <f>'свод на 01.01.2022'!K131</f>
        <v>0</v>
      </c>
      <c r="L111" s="122">
        <f>'свод на 01.01.2022'!L131</f>
        <v>39.6</v>
      </c>
      <c r="M111" s="122">
        <f>'свод на 01.01.2022'!M131</f>
        <v>0</v>
      </c>
      <c r="N111" s="115">
        <f>'свод на 01.01.2022'!N131</f>
        <v>2003</v>
      </c>
      <c r="O111" s="121">
        <f t="shared" si="3"/>
        <v>39.6</v>
      </c>
      <c r="P111" s="122">
        <f>'свод на 01.01.2022'!P131</f>
        <v>0</v>
      </c>
      <c r="Q111" s="122">
        <f>'свод на 01.01.2022'!Q131</f>
        <v>39.6</v>
      </c>
      <c r="R111" s="122">
        <f>'свод на 01.01.2022'!R131</f>
        <v>0</v>
      </c>
      <c r="S111" s="122">
        <f>'свод на 01.01.2022'!S131</f>
        <v>0</v>
      </c>
      <c r="T111" s="115">
        <f>'свод на 01.01.2022'!T131</f>
        <v>1</v>
      </c>
      <c r="U111" s="115">
        <f>'свод на 01.01.2022'!U131</f>
        <v>39.6</v>
      </c>
      <c r="V111" s="115">
        <f>'свод на 01.01.2022'!V131</f>
        <v>0</v>
      </c>
      <c r="W111" s="115">
        <f>'свод на 01.01.2022'!W131</f>
        <v>2</v>
      </c>
      <c r="X111" s="115">
        <f>'свод на 01.01.2022'!X131</f>
        <v>0</v>
      </c>
      <c r="Y111" s="115">
        <f>'свод на 01.01.2022'!Y131</f>
        <v>0</v>
      </c>
      <c r="Z111" s="122">
        <f>'свод на 01.01.2022'!Z131</f>
        <v>0</v>
      </c>
      <c r="AA111" s="115">
        <f>'свод на 01.01.2022'!AA131</f>
        <v>0</v>
      </c>
    </row>
    <row r="112" spans="1:27" x14ac:dyDescent="0.15">
      <c r="A112" s="117">
        <v>107</v>
      </c>
      <c r="B112" s="73" t="s">
        <v>96</v>
      </c>
      <c r="C112" s="115">
        <f>'свод на 01.01.2022'!C132</f>
        <v>0</v>
      </c>
      <c r="D112" s="115">
        <f>'свод на 01.01.2022'!D132</f>
        <v>2</v>
      </c>
      <c r="E112" s="120" t="str">
        <f>'свод на 01.01.2022'!E132</f>
        <v>ИЗЮРОВА Г.А</v>
      </c>
      <c r="F112" s="115">
        <f>'свод на 01.01.2022'!F132</f>
        <v>1</v>
      </c>
      <c r="G112" s="121">
        <f t="shared" si="2"/>
        <v>39.299999999999997</v>
      </c>
      <c r="H112" s="454">
        <f>'свод на 01.01.2022'!H132</f>
        <v>39.299999999999997</v>
      </c>
      <c r="I112" s="122">
        <f>'свод на 01.01.2022'!I132</f>
        <v>0</v>
      </c>
      <c r="J112" s="122">
        <f>'свод на 01.01.2022'!J132</f>
        <v>0</v>
      </c>
      <c r="K112" s="122">
        <f>'свод на 01.01.2022'!K132</f>
        <v>0</v>
      </c>
      <c r="L112" s="122">
        <f>'свод на 01.01.2022'!L132</f>
        <v>39.299999999999997</v>
      </c>
      <c r="M112" s="122">
        <f>'свод на 01.01.2022'!M132</f>
        <v>0</v>
      </c>
      <c r="N112" s="115">
        <f>'свод на 01.01.2022'!N132</f>
        <v>2003</v>
      </c>
      <c r="O112" s="121">
        <f t="shared" si="3"/>
        <v>39.299999999999997</v>
      </c>
      <c r="P112" s="122">
        <f>'свод на 01.01.2022'!P132</f>
        <v>0</v>
      </c>
      <c r="Q112" s="122">
        <f>'свод на 01.01.2022'!Q132</f>
        <v>39.299999999999997</v>
      </c>
      <c r="R112" s="122">
        <f>'свод на 01.01.2022'!R132</f>
        <v>0</v>
      </c>
      <c r="S112" s="122">
        <f>'свод на 01.01.2022'!S132</f>
        <v>0</v>
      </c>
      <c r="T112" s="115">
        <f>'свод на 01.01.2022'!T132</f>
        <v>1</v>
      </c>
      <c r="U112" s="115">
        <f>'свод на 01.01.2022'!U132</f>
        <v>39.299999999999997</v>
      </c>
      <c r="V112" s="115">
        <f>'свод на 01.01.2022'!V132</f>
        <v>0</v>
      </c>
      <c r="W112" s="115">
        <f>'свод на 01.01.2022'!W132</f>
        <v>1</v>
      </c>
      <c r="X112" s="115">
        <f>'свод на 01.01.2022'!X132</f>
        <v>0</v>
      </c>
      <c r="Y112" s="115">
        <f>'свод на 01.01.2022'!Y132</f>
        <v>0</v>
      </c>
      <c r="Z112" s="122">
        <f>'свод на 01.01.2022'!Z132</f>
        <v>0</v>
      </c>
      <c r="AA112" s="115">
        <f>'свод на 01.01.2022'!AA132</f>
        <v>0</v>
      </c>
    </row>
    <row r="113" spans="1:27" x14ac:dyDescent="0.15">
      <c r="A113" s="117">
        <v>108</v>
      </c>
      <c r="B113" s="73" t="s">
        <v>96</v>
      </c>
      <c r="C113" s="115">
        <f>'свод на 01.01.2022'!C133</f>
        <v>0</v>
      </c>
      <c r="D113" s="115">
        <f>'свод на 01.01.2022'!D133</f>
        <v>3</v>
      </c>
      <c r="E113" s="120">
        <f>'свод на 01.01.2022'!E133</f>
        <v>0</v>
      </c>
      <c r="F113" s="115">
        <f>'свод на 01.01.2022'!F133</f>
        <v>0</v>
      </c>
      <c r="G113" s="121">
        <f t="shared" si="2"/>
        <v>28.5</v>
      </c>
      <c r="H113" s="122">
        <f>'свод на 01.01.2022'!H133</f>
        <v>0</v>
      </c>
      <c r="I113" s="122">
        <f>'свод на 01.01.2022'!I133</f>
        <v>28.5</v>
      </c>
      <c r="J113" s="122">
        <f>'свод на 01.01.2022'!J133</f>
        <v>0</v>
      </c>
      <c r="K113" s="122">
        <f>'свод на 01.01.2022'!K133</f>
        <v>0</v>
      </c>
      <c r="L113" s="122">
        <f>'свод на 01.01.2022'!L133</f>
        <v>28.5</v>
      </c>
      <c r="M113" s="122">
        <f>'свод на 01.01.2022'!M133</f>
        <v>0</v>
      </c>
      <c r="N113" s="115">
        <f>'свод на 01.01.2022'!N133</f>
        <v>2003</v>
      </c>
      <c r="O113" s="121">
        <f t="shared" si="3"/>
        <v>28.5</v>
      </c>
      <c r="P113" s="122">
        <f>'свод на 01.01.2022'!P133</f>
        <v>28.5</v>
      </c>
      <c r="Q113" s="122">
        <f>'свод на 01.01.2022'!Q133</f>
        <v>0</v>
      </c>
      <c r="R113" s="122">
        <f>'свод на 01.01.2022'!R133</f>
        <v>0</v>
      </c>
      <c r="S113" s="122">
        <f>'свод на 01.01.2022'!S133</f>
        <v>0</v>
      </c>
      <c r="T113" s="115">
        <f>'свод на 01.01.2022'!T133</f>
        <v>1</v>
      </c>
      <c r="U113" s="115">
        <f>'свод на 01.01.2022'!U133</f>
        <v>28.5</v>
      </c>
      <c r="V113" s="115">
        <f>'свод на 01.01.2022'!V133</f>
        <v>0</v>
      </c>
      <c r="W113" s="115">
        <f>'свод на 01.01.2022'!W133</f>
        <v>0</v>
      </c>
      <c r="X113" s="115">
        <f>'свод на 01.01.2022'!X133</f>
        <v>0</v>
      </c>
      <c r="Y113" s="115">
        <f>'свод на 01.01.2022'!Y133</f>
        <v>0</v>
      </c>
      <c r="Z113" s="122">
        <f>'свод на 01.01.2022'!Z133</f>
        <v>0</v>
      </c>
      <c r="AA113" s="115">
        <f>'свод на 01.01.2022'!AA133</f>
        <v>0</v>
      </c>
    </row>
    <row r="114" spans="1:27" x14ac:dyDescent="0.15">
      <c r="A114" s="117">
        <v>109</v>
      </c>
      <c r="B114" s="73" t="s">
        <v>96</v>
      </c>
      <c r="C114" s="115">
        <f>'свод на 01.01.2022'!C134</f>
        <v>0</v>
      </c>
      <c r="D114" s="115">
        <f>'свод на 01.01.2022'!D134</f>
        <v>4</v>
      </c>
      <c r="E114" s="120" t="str">
        <f>'свод на 01.01.2022'!E134</f>
        <v>СМИРНОВ С.В.</v>
      </c>
      <c r="F114" s="115">
        <f>'свод на 01.01.2022'!F134</f>
        <v>1</v>
      </c>
      <c r="G114" s="121">
        <f t="shared" si="2"/>
        <v>28.4</v>
      </c>
      <c r="H114" s="122">
        <f>'свод на 01.01.2022'!H134</f>
        <v>0</v>
      </c>
      <c r="I114" s="122">
        <f>'свод на 01.01.2022'!I134</f>
        <v>28.4</v>
      </c>
      <c r="J114" s="122">
        <f>'свод на 01.01.2022'!J134</f>
        <v>0</v>
      </c>
      <c r="K114" s="122">
        <f>'свод на 01.01.2022'!K134</f>
        <v>0</v>
      </c>
      <c r="L114" s="122">
        <f>'свод на 01.01.2022'!L134</f>
        <v>28.4</v>
      </c>
      <c r="M114" s="122">
        <f>'свод на 01.01.2022'!M134</f>
        <v>0</v>
      </c>
      <c r="N114" s="115">
        <f>'свод на 01.01.2022'!N134</f>
        <v>2003</v>
      </c>
      <c r="O114" s="121">
        <f t="shared" si="3"/>
        <v>28.4</v>
      </c>
      <c r="P114" s="122">
        <f>'свод на 01.01.2022'!P134</f>
        <v>28.4</v>
      </c>
      <c r="Q114" s="122">
        <f>'свод на 01.01.2022'!Q134</f>
        <v>0</v>
      </c>
      <c r="R114" s="122">
        <f>'свод на 01.01.2022'!R134</f>
        <v>0</v>
      </c>
      <c r="S114" s="122">
        <f>'свод на 01.01.2022'!S134</f>
        <v>0</v>
      </c>
      <c r="T114" s="115">
        <f>'свод на 01.01.2022'!T134</f>
        <v>1</v>
      </c>
      <c r="U114" s="115">
        <f>'свод на 01.01.2022'!U134</f>
        <v>28.4</v>
      </c>
      <c r="V114" s="115">
        <f>'свод на 01.01.2022'!V134</f>
        <v>0</v>
      </c>
      <c r="W114" s="115">
        <f>'свод на 01.01.2022'!W134</f>
        <v>1</v>
      </c>
      <c r="X114" s="115">
        <f>'свод на 01.01.2022'!X134</f>
        <v>0</v>
      </c>
      <c r="Y114" s="115">
        <f>'свод на 01.01.2022'!Y134</f>
        <v>0</v>
      </c>
      <c r="Z114" s="122">
        <f>'свод на 01.01.2022'!Z134</f>
        <v>0</v>
      </c>
      <c r="AA114" s="115">
        <f>'свод на 01.01.2022'!AA134</f>
        <v>0</v>
      </c>
    </row>
    <row r="115" spans="1:27" x14ac:dyDescent="0.15">
      <c r="A115" s="117">
        <v>110</v>
      </c>
      <c r="B115" s="73" t="s">
        <v>96</v>
      </c>
      <c r="C115" s="119">
        <f>'свод на 01.01.2022'!C136</f>
        <v>5</v>
      </c>
      <c r="D115" s="115">
        <f>'свод на 01.01.2022'!D136</f>
        <v>1</v>
      </c>
      <c r="E115" s="120" t="str">
        <f>'свод на 01.01.2022'!E136</f>
        <v>МЕДЯНИЧЕВ А.В</v>
      </c>
      <c r="F115" s="115">
        <f>'свод на 01.01.2022'!F136</f>
        <v>0</v>
      </c>
      <c r="G115" s="121">
        <f t="shared" si="2"/>
        <v>28.5</v>
      </c>
      <c r="H115" s="122">
        <f>'свод на 01.01.2022'!H136</f>
        <v>28.5</v>
      </c>
      <c r="I115" s="122">
        <f>'свод на 01.01.2022'!I136</f>
        <v>0</v>
      </c>
      <c r="J115" s="122">
        <f>'свод на 01.01.2022'!J136</f>
        <v>0</v>
      </c>
      <c r="K115" s="122">
        <f>'свод на 01.01.2022'!K136</f>
        <v>0</v>
      </c>
      <c r="L115" s="122">
        <f>'свод на 01.01.2022'!L136</f>
        <v>28.5</v>
      </c>
      <c r="M115" s="122">
        <f>'свод на 01.01.2022'!M136</f>
        <v>0</v>
      </c>
      <c r="N115" s="115">
        <f>'свод на 01.01.2022'!N136</f>
        <v>1985</v>
      </c>
      <c r="O115" s="121">
        <f t="shared" si="3"/>
        <v>28.5</v>
      </c>
      <c r="P115" s="122">
        <f>'свод на 01.01.2022'!P136</f>
        <v>28.5</v>
      </c>
      <c r="Q115" s="122">
        <f>'свод на 01.01.2022'!Q136</f>
        <v>0</v>
      </c>
      <c r="R115" s="122">
        <f>'свод на 01.01.2022'!R136</f>
        <v>0</v>
      </c>
      <c r="S115" s="122">
        <f>'свод на 01.01.2022'!S136</f>
        <v>0</v>
      </c>
      <c r="T115" s="115">
        <f>'свод на 01.01.2022'!T136</f>
        <v>1</v>
      </c>
      <c r="U115" s="115">
        <f>'свод на 01.01.2022'!U136</f>
        <v>28.5</v>
      </c>
      <c r="V115" s="115">
        <f>'свод на 01.01.2022'!V136</f>
        <v>28.5</v>
      </c>
      <c r="W115" s="115">
        <f>'свод на 01.01.2022'!W136</f>
        <v>0</v>
      </c>
      <c r="X115" s="115">
        <f>'свод на 01.01.2022'!X136</f>
        <v>0</v>
      </c>
      <c r="Y115" s="115">
        <f>'свод на 01.01.2022'!Y136</f>
        <v>0</v>
      </c>
      <c r="Z115" s="122">
        <f>'свод на 01.01.2022'!Z136</f>
        <v>0</v>
      </c>
      <c r="AA115" s="115">
        <f>'свод на 01.01.2022'!AA136</f>
        <v>1</v>
      </c>
    </row>
    <row r="116" spans="1:27" x14ac:dyDescent="0.15">
      <c r="A116" s="117">
        <v>111</v>
      </c>
      <c r="B116" s="73" t="s">
        <v>96</v>
      </c>
      <c r="C116" s="115">
        <f>'свод на 01.01.2022'!C137</f>
        <v>0</v>
      </c>
      <c r="D116" s="115">
        <f>'свод на 01.01.2022'!D137</f>
        <v>2</v>
      </c>
      <c r="E116" s="120" t="str">
        <f>'свод на 01.01.2022'!E137</f>
        <v>БУХВАЛОВА Л.А</v>
      </c>
      <c r="F116" s="115">
        <f>'свод на 01.01.2022'!F137</f>
        <v>1</v>
      </c>
      <c r="G116" s="121">
        <f t="shared" si="2"/>
        <v>26.7</v>
      </c>
      <c r="H116" s="122">
        <f>'свод на 01.01.2022'!H137</f>
        <v>0</v>
      </c>
      <c r="I116" s="122">
        <f>'свод на 01.01.2022'!I137</f>
        <v>26.7</v>
      </c>
      <c r="J116" s="122">
        <f>'свод на 01.01.2022'!J137</f>
        <v>0</v>
      </c>
      <c r="K116" s="122">
        <f>'свод на 01.01.2022'!K137</f>
        <v>0</v>
      </c>
      <c r="L116" s="122">
        <f>'свод на 01.01.2022'!L137</f>
        <v>26.7</v>
      </c>
      <c r="M116" s="122">
        <f>'свод на 01.01.2022'!M137</f>
        <v>0</v>
      </c>
      <c r="N116" s="115">
        <f>'свод на 01.01.2022'!N137</f>
        <v>1985</v>
      </c>
      <c r="O116" s="121">
        <f t="shared" si="3"/>
        <v>26.7</v>
      </c>
      <c r="P116" s="122">
        <f>'свод на 01.01.2022'!P137</f>
        <v>26.7</v>
      </c>
      <c r="Q116" s="122">
        <f>'свод на 01.01.2022'!Q137</f>
        <v>0</v>
      </c>
      <c r="R116" s="122">
        <f>'свод на 01.01.2022'!R137</f>
        <v>0</v>
      </c>
      <c r="S116" s="122">
        <f>'свод на 01.01.2022'!S137</f>
        <v>0</v>
      </c>
      <c r="T116" s="115">
        <f>'свод на 01.01.2022'!T137</f>
        <v>1</v>
      </c>
      <c r="U116" s="115">
        <f>'свод на 01.01.2022'!U137</f>
        <v>26.7</v>
      </c>
      <c r="V116" s="115">
        <f>'свод на 01.01.2022'!V137</f>
        <v>0</v>
      </c>
      <c r="W116" s="115">
        <f>'свод на 01.01.2022'!W137</f>
        <v>1</v>
      </c>
      <c r="X116" s="115">
        <f>'свод на 01.01.2022'!X137</f>
        <v>0</v>
      </c>
      <c r="Y116" s="115">
        <f>'свод на 01.01.2022'!Y137</f>
        <v>0</v>
      </c>
      <c r="Z116" s="122">
        <f>'свод на 01.01.2022'!Z137</f>
        <v>0</v>
      </c>
      <c r="AA116" s="115">
        <f>'свод на 01.01.2022'!AA137</f>
        <v>0</v>
      </c>
    </row>
    <row r="117" spans="1:27" x14ac:dyDescent="0.15">
      <c r="A117" s="117">
        <v>112</v>
      </c>
      <c r="B117" s="73" t="s">
        <v>96</v>
      </c>
      <c r="C117" s="115">
        <f>'свод на 01.01.2022'!C138</f>
        <v>0</v>
      </c>
      <c r="D117" s="115">
        <f>'свод на 01.01.2022'!D138</f>
        <v>3</v>
      </c>
      <c r="E117" s="120" t="str">
        <f>'свод на 01.01.2022'!E138</f>
        <v>ХУДОВА Ю.П</v>
      </c>
      <c r="F117" s="115">
        <f>'свод на 01.01.2022'!F138</f>
        <v>3</v>
      </c>
      <c r="G117" s="121">
        <f t="shared" si="2"/>
        <v>68.900000000000006</v>
      </c>
      <c r="H117" s="122">
        <f>'свод на 01.01.2022'!H138</f>
        <v>68.900000000000006</v>
      </c>
      <c r="I117" s="122">
        <f>'свод на 01.01.2022'!I138</f>
        <v>0</v>
      </c>
      <c r="J117" s="122">
        <f>'свод на 01.01.2022'!J138</f>
        <v>0</v>
      </c>
      <c r="K117" s="122">
        <f>'свод на 01.01.2022'!K138</f>
        <v>0</v>
      </c>
      <c r="L117" s="122">
        <f>'свод на 01.01.2022'!L138</f>
        <v>68.900000000000006</v>
      </c>
      <c r="M117" s="122">
        <f>'свод на 01.01.2022'!M138</f>
        <v>0</v>
      </c>
      <c r="N117" s="115">
        <f>'свод на 01.01.2022'!N138</f>
        <v>1985</v>
      </c>
      <c r="O117" s="121">
        <f t="shared" si="3"/>
        <v>68.900000000000006</v>
      </c>
      <c r="P117" s="122">
        <f>'свод на 01.01.2022'!P138</f>
        <v>0</v>
      </c>
      <c r="Q117" s="122">
        <f>'свод на 01.01.2022'!Q138</f>
        <v>0</v>
      </c>
      <c r="R117" s="122">
        <f>'свод на 01.01.2022'!R138</f>
        <v>68.900000000000006</v>
      </c>
      <c r="S117" s="122">
        <f>'свод на 01.01.2022'!S138</f>
        <v>0</v>
      </c>
      <c r="T117" s="115">
        <f>'свод на 01.01.2022'!T138</f>
        <v>1</v>
      </c>
      <c r="U117" s="115">
        <f>'свод на 01.01.2022'!U138</f>
        <v>68.900000000000006</v>
      </c>
      <c r="V117" s="115">
        <f>'свод на 01.01.2022'!V138</f>
        <v>68.900000000000006</v>
      </c>
      <c r="W117" s="115">
        <f>'свод на 01.01.2022'!W138</f>
        <v>3</v>
      </c>
      <c r="X117" s="115">
        <f>'свод на 01.01.2022'!X138</f>
        <v>0</v>
      </c>
      <c r="Y117" s="115">
        <f>'свод на 01.01.2022'!Y138</f>
        <v>0</v>
      </c>
      <c r="Z117" s="122">
        <f>'свод на 01.01.2022'!Z138</f>
        <v>0</v>
      </c>
      <c r="AA117" s="115">
        <f>'свод на 01.01.2022'!AA138</f>
        <v>1</v>
      </c>
    </row>
    <row r="118" spans="1:27" x14ac:dyDescent="0.15">
      <c r="A118" s="117">
        <v>113</v>
      </c>
      <c r="B118" s="73" t="s">
        <v>96</v>
      </c>
      <c r="C118" s="119">
        <f>'свод на 01.01.2022'!C140</f>
        <v>7</v>
      </c>
      <c r="D118" s="115">
        <f>'свод на 01.01.2022'!D140</f>
        <v>1</v>
      </c>
      <c r="E118" s="120">
        <f>'свод на 01.01.2022'!E140</f>
        <v>0</v>
      </c>
      <c r="F118" s="115">
        <f>'свод на 01.01.2022'!F140</f>
        <v>0</v>
      </c>
      <c r="G118" s="121">
        <f t="shared" si="2"/>
        <v>27.7</v>
      </c>
      <c r="H118" s="122">
        <f>'свод на 01.01.2022'!H140</f>
        <v>0</v>
      </c>
      <c r="I118" s="122">
        <f>'свод на 01.01.2022'!I140</f>
        <v>27.7</v>
      </c>
      <c r="J118" s="122">
        <f>'свод на 01.01.2022'!J140</f>
        <v>0</v>
      </c>
      <c r="K118" s="122">
        <f>'свод на 01.01.2022'!K140</f>
        <v>0</v>
      </c>
      <c r="L118" s="122">
        <f>'свод на 01.01.2022'!L140</f>
        <v>27.7</v>
      </c>
      <c r="M118" s="122">
        <f>'свод на 01.01.2022'!M140</f>
        <v>0</v>
      </c>
      <c r="N118" s="115">
        <f>'свод на 01.01.2022'!N140</f>
        <v>1960</v>
      </c>
      <c r="O118" s="121">
        <f t="shared" si="3"/>
        <v>27.7</v>
      </c>
      <c r="P118" s="122">
        <f>'свод на 01.01.2022'!P140</f>
        <v>27.7</v>
      </c>
      <c r="Q118" s="122">
        <f>'свод на 01.01.2022'!Q140</f>
        <v>0</v>
      </c>
      <c r="R118" s="122">
        <f>'свод на 01.01.2022'!R140</f>
        <v>0</v>
      </c>
      <c r="S118" s="122">
        <f>'свод на 01.01.2022'!S140</f>
        <v>0</v>
      </c>
      <c r="T118" s="115">
        <f>'свод на 01.01.2022'!T140</f>
        <v>1</v>
      </c>
      <c r="U118" s="115">
        <f>'свод на 01.01.2022'!U140</f>
        <v>27.7</v>
      </c>
      <c r="V118" s="115">
        <f>'свод на 01.01.2022'!V140</f>
        <v>0</v>
      </c>
      <c r="W118" s="115">
        <f>'свод на 01.01.2022'!W140</f>
        <v>0</v>
      </c>
      <c r="X118" s="115">
        <f>'свод на 01.01.2022'!X140</f>
        <v>0</v>
      </c>
      <c r="Y118" s="115">
        <f>'свод на 01.01.2022'!Y140</f>
        <v>0</v>
      </c>
      <c r="Z118" s="122">
        <f>'свод на 01.01.2022'!Z140</f>
        <v>0</v>
      </c>
      <c r="AA118" s="115">
        <f>'свод на 01.01.2022'!AA140</f>
        <v>0</v>
      </c>
    </row>
    <row r="119" spans="1:27" x14ac:dyDescent="0.15">
      <c r="A119" s="117">
        <v>114</v>
      </c>
      <c r="B119" s="73" t="s">
        <v>96</v>
      </c>
      <c r="C119" s="115">
        <f>'свод на 01.01.2022'!C141</f>
        <v>0</v>
      </c>
      <c r="D119" s="115">
        <f>'свод на 01.01.2022'!D141</f>
        <v>2</v>
      </c>
      <c r="E119" s="120">
        <f>'свод на 01.01.2022'!E141</f>
        <v>0</v>
      </c>
      <c r="F119" s="115">
        <f>'свод на 01.01.2022'!F141</f>
        <v>0</v>
      </c>
      <c r="G119" s="121">
        <f t="shared" si="2"/>
        <v>27.6</v>
      </c>
      <c r="H119" s="122">
        <f>'свод на 01.01.2022'!H141</f>
        <v>0</v>
      </c>
      <c r="I119" s="122">
        <f>'свод на 01.01.2022'!I141</f>
        <v>27.6</v>
      </c>
      <c r="J119" s="122">
        <f>'свод на 01.01.2022'!J141</f>
        <v>0</v>
      </c>
      <c r="K119" s="122">
        <f>'свод на 01.01.2022'!K141</f>
        <v>0</v>
      </c>
      <c r="L119" s="122">
        <f>'свод на 01.01.2022'!L141</f>
        <v>27.6</v>
      </c>
      <c r="M119" s="122">
        <f>'свод на 01.01.2022'!M141</f>
        <v>0</v>
      </c>
      <c r="N119" s="115">
        <f>'свод на 01.01.2022'!N141</f>
        <v>1960</v>
      </c>
      <c r="O119" s="121">
        <f t="shared" si="3"/>
        <v>27.6</v>
      </c>
      <c r="P119" s="122">
        <f>'свод на 01.01.2022'!P141</f>
        <v>27.6</v>
      </c>
      <c r="Q119" s="122">
        <f>'свод на 01.01.2022'!Q141</f>
        <v>0</v>
      </c>
      <c r="R119" s="122">
        <f>'свод на 01.01.2022'!R141</f>
        <v>0</v>
      </c>
      <c r="S119" s="122">
        <f>'свод на 01.01.2022'!S141</f>
        <v>0</v>
      </c>
      <c r="T119" s="115">
        <f>'свод на 01.01.2022'!T141</f>
        <v>1</v>
      </c>
      <c r="U119" s="115">
        <f>'свод на 01.01.2022'!U141</f>
        <v>27.6</v>
      </c>
      <c r="V119" s="115">
        <f>'свод на 01.01.2022'!V141</f>
        <v>0</v>
      </c>
      <c r="W119" s="115">
        <f>'свод на 01.01.2022'!W141</f>
        <v>0</v>
      </c>
      <c r="X119" s="115">
        <f>'свод на 01.01.2022'!X141</f>
        <v>0</v>
      </c>
      <c r="Y119" s="115">
        <f>'свод на 01.01.2022'!Y141</f>
        <v>0</v>
      </c>
      <c r="Z119" s="122">
        <f>'свод на 01.01.2022'!Z141</f>
        <v>0</v>
      </c>
      <c r="AA119" s="115">
        <f>'свод на 01.01.2022'!AA141</f>
        <v>0</v>
      </c>
    </row>
    <row r="120" spans="1:27" x14ac:dyDescent="0.15">
      <c r="A120" s="117">
        <v>115</v>
      </c>
      <c r="B120" s="73" t="s">
        <v>96</v>
      </c>
      <c r="C120" s="115">
        <f>'свод на 01.01.2022'!C142</f>
        <v>0</v>
      </c>
      <c r="D120" s="115">
        <f>'свод на 01.01.2022'!D142</f>
        <v>3</v>
      </c>
      <c r="E120" s="120" t="str">
        <f>'свод на 01.01.2022'!E142</f>
        <v>КУЗАКОВА А.В</v>
      </c>
      <c r="F120" s="115">
        <f>'свод на 01.01.2022'!F142</f>
        <v>4</v>
      </c>
      <c r="G120" s="121">
        <f t="shared" si="2"/>
        <v>27.7</v>
      </c>
      <c r="H120" s="122">
        <f>'свод на 01.01.2022'!H142</f>
        <v>0</v>
      </c>
      <c r="I120" s="122">
        <f>'свод на 01.01.2022'!I142</f>
        <v>27.7</v>
      </c>
      <c r="J120" s="122">
        <f>'свод на 01.01.2022'!J142</f>
        <v>0</v>
      </c>
      <c r="K120" s="122">
        <f>'свод на 01.01.2022'!K142</f>
        <v>0</v>
      </c>
      <c r="L120" s="122">
        <f>'свод на 01.01.2022'!L142</f>
        <v>27.7</v>
      </c>
      <c r="M120" s="122">
        <f>'свод на 01.01.2022'!M142</f>
        <v>0</v>
      </c>
      <c r="N120" s="115">
        <f>'свод на 01.01.2022'!N142</f>
        <v>1960</v>
      </c>
      <c r="O120" s="121">
        <f t="shared" si="3"/>
        <v>27.7</v>
      </c>
      <c r="P120" s="122">
        <f>'свод на 01.01.2022'!P142</f>
        <v>27.7</v>
      </c>
      <c r="Q120" s="122">
        <f>'свод на 01.01.2022'!Q142</f>
        <v>0</v>
      </c>
      <c r="R120" s="122">
        <f>'свод на 01.01.2022'!R142</f>
        <v>0</v>
      </c>
      <c r="S120" s="122">
        <f>'свод на 01.01.2022'!S142</f>
        <v>0</v>
      </c>
      <c r="T120" s="115">
        <f>'свод на 01.01.2022'!T142</f>
        <v>1</v>
      </c>
      <c r="U120" s="115">
        <f>'свод на 01.01.2022'!U142</f>
        <v>27.7</v>
      </c>
      <c r="V120" s="115">
        <f>'свод на 01.01.2022'!V142</f>
        <v>0</v>
      </c>
      <c r="W120" s="115">
        <f>'свод на 01.01.2022'!W142</f>
        <v>4</v>
      </c>
      <c r="X120" s="115">
        <f>'свод на 01.01.2022'!X142</f>
        <v>0</v>
      </c>
      <c r="Y120" s="115">
        <f>'свод на 01.01.2022'!Y142</f>
        <v>0</v>
      </c>
      <c r="Z120" s="122">
        <f>'свод на 01.01.2022'!Z142</f>
        <v>0</v>
      </c>
      <c r="AA120" s="115">
        <f>'свод на 01.01.2022'!AA142</f>
        <v>0</v>
      </c>
    </row>
    <row r="121" spans="1:27" x14ac:dyDescent="0.15">
      <c r="A121" s="117">
        <v>116</v>
      </c>
      <c r="B121" s="73" t="s">
        <v>96</v>
      </c>
      <c r="C121" s="115">
        <f>'свод на 01.01.2022'!C143</f>
        <v>0</v>
      </c>
      <c r="D121" s="115">
        <f>'свод на 01.01.2022'!D143</f>
        <v>4</v>
      </c>
      <c r="E121" s="120" t="str">
        <f>'свод на 01.01.2022'!E143</f>
        <v>ЛЕБЕДЕВ А.Л</v>
      </c>
      <c r="F121" s="115">
        <f>'свод на 01.01.2022'!F143</f>
        <v>0</v>
      </c>
      <c r="G121" s="121">
        <f t="shared" si="2"/>
        <v>28.5</v>
      </c>
      <c r="H121" s="122">
        <f>'свод на 01.01.2022'!H143</f>
        <v>28.5</v>
      </c>
      <c r="I121" s="122">
        <f>'свод на 01.01.2022'!I143</f>
        <v>0</v>
      </c>
      <c r="J121" s="122">
        <f>'свод на 01.01.2022'!J143</f>
        <v>0</v>
      </c>
      <c r="K121" s="122">
        <f>'свод на 01.01.2022'!K143</f>
        <v>0</v>
      </c>
      <c r="L121" s="122">
        <f>'свод на 01.01.2022'!L143</f>
        <v>28.5</v>
      </c>
      <c r="M121" s="122">
        <f>'свод на 01.01.2022'!M143</f>
        <v>0</v>
      </c>
      <c r="N121" s="115">
        <f>'свод на 01.01.2022'!N143</f>
        <v>1960</v>
      </c>
      <c r="O121" s="121">
        <f t="shared" si="3"/>
        <v>28.5</v>
      </c>
      <c r="P121" s="122">
        <f>'свод на 01.01.2022'!P143</f>
        <v>28.5</v>
      </c>
      <c r="Q121" s="122">
        <f>'свод на 01.01.2022'!Q143</f>
        <v>0</v>
      </c>
      <c r="R121" s="122">
        <f>'свод на 01.01.2022'!R143</f>
        <v>0</v>
      </c>
      <c r="S121" s="122">
        <f>'свод на 01.01.2022'!S143</f>
        <v>0</v>
      </c>
      <c r="T121" s="115">
        <f>'свод на 01.01.2022'!T143</f>
        <v>1</v>
      </c>
      <c r="U121" s="115">
        <f>'свод на 01.01.2022'!U143</f>
        <v>28.5</v>
      </c>
      <c r="V121" s="115">
        <f>'свод на 01.01.2022'!V143</f>
        <v>28.5</v>
      </c>
      <c r="W121" s="115">
        <f>'свод на 01.01.2022'!W143</f>
        <v>0</v>
      </c>
      <c r="X121" s="115">
        <f>'свод на 01.01.2022'!X143</f>
        <v>0</v>
      </c>
      <c r="Y121" s="115">
        <f>'свод на 01.01.2022'!Y143</f>
        <v>0</v>
      </c>
      <c r="Z121" s="122">
        <f>'свод на 01.01.2022'!Z143</f>
        <v>0</v>
      </c>
      <c r="AA121" s="115">
        <f>'свод на 01.01.2022'!AA143</f>
        <v>1</v>
      </c>
    </row>
    <row r="122" spans="1:27" x14ac:dyDescent="0.15">
      <c r="A122" s="117">
        <v>117</v>
      </c>
      <c r="B122" s="73" t="s">
        <v>96</v>
      </c>
      <c r="C122" s="119">
        <f>'свод на 01.01.2022'!C144</f>
        <v>9</v>
      </c>
      <c r="D122" s="115">
        <f>'свод на 01.01.2022'!D144</f>
        <v>1</v>
      </c>
      <c r="E122" s="120">
        <f>'свод на 01.01.2022'!E144</f>
        <v>0</v>
      </c>
      <c r="F122" s="115">
        <f>'свод на 01.01.2022'!F144</f>
        <v>6</v>
      </c>
      <c r="G122" s="121">
        <f t="shared" si="2"/>
        <v>26.6</v>
      </c>
      <c r="H122" s="122">
        <f>'свод на 01.01.2022'!H144</f>
        <v>0</v>
      </c>
      <c r="I122" s="122">
        <f>'свод на 01.01.2022'!I144</f>
        <v>26.6</v>
      </c>
      <c r="J122" s="122">
        <f>'свод на 01.01.2022'!J144</f>
        <v>0</v>
      </c>
      <c r="K122" s="122">
        <f>'свод на 01.01.2022'!K144</f>
        <v>0</v>
      </c>
      <c r="L122" s="122">
        <f>'свод на 01.01.2022'!L144</f>
        <v>26.6</v>
      </c>
      <c r="M122" s="122">
        <f>'свод на 01.01.2022'!M144</f>
        <v>0</v>
      </c>
      <c r="N122" s="115">
        <f>'свод на 01.01.2022'!N144</f>
        <v>1960</v>
      </c>
      <c r="O122" s="121">
        <f t="shared" si="3"/>
        <v>26.6</v>
      </c>
      <c r="P122" s="122">
        <f>'свод на 01.01.2022'!P144</f>
        <v>26.6</v>
      </c>
      <c r="Q122" s="122">
        <f>'свод на 01.01.2022'!Q144</f>
        <v>0</v>
      </c>
      <c r="R122" s="122">
        <f>'свод на 01.01.2022'!R144</f>
        <v>0</v>
      </c>
      <c r="S122" s="122">
        <f>'свод на 01.01.2022'!S144</f>
        <v>0</v>
      </c>
      <c r="T122" s="115">
        <f>'свод на 01.01.2022'!T144</f>
        <v>1</v>
      </c>
      <c r="U122" s="115">
        <f>'свод на 01.01.2022'!U144</f>
        <v>26.6</v>
      </c>
      <c r="V122" s="115">
        <f>'свод на 01.01.2022'!V144</f>
        <v>0</v>
      </c>
      <c r="W122" s="115">
        <f>'свод на 01.01.2022'!W144</f>
        <v>6</v>
      </c>
      <c r="X122" s="115">
        <f>'свод на 01.01.2022'!X144</f>
        <v>0</v>
      </c>
      <c r="Y122" s="115">
        <f>'свод на 01.01.2022'!Y144</f>
        <v>0</v>
      </c>
      <c r="Z122" s="122">
        <f>'свод на 01.01.2022'!Z144</f>
        <v>0</v>
      </c>
      <c r="AA122" s="115">
        <f>'свод на 01.01.2022'!AA144</f>
        <v>0</v>
      </c>
    </row>
    <row r="123" spans="1:27" x14ac:dyDescent="0.15">
      <c r="A123" s="117">
        <v>118</v>
      </c>
      <c r="B123" s="73" t="s">
        <v>96</v>
      </c>
      <c r="C123" s="115">
        <f>'свод на 01.01.2022'!C145</f>
        <v>0</v>
      </c>
      <c r="D123" s="115">
        <f>'свод на 01.01.2022'!D145</f>
        <v>2</v>
      </c>
      <c r="E123" s="120">
        <f>'свод на 01.01.2022'!E145</f>
        <v>0</v>
      </c>
      <c r="F123" s="115">
        <f>'свод на 01.01.2022'!F145</f>
        <v>0</v>
      </c>
      <c r="G123" s="121">
        <f t="shared" si="2"/>
        <v>26.5</v>
      </c>
      <c r="H123" s="122">
        <f>'свод на 01.01.2022'!H145</f>
        <v>0</v>
      </c>
      <c r="I123" s="122">
        <f>'свод на 01.01.2022'!I145</f>
        <v>26.5</v>
      </c>
      <c r="J123" s="122">
        <f>'свод на 01.01.2022'!J145</f>
        <v>0</v>
      </c>
      <c r="K123" s="122">
        <f>'свод на 01.01.2022'!K145</f>
        <v>0</v>
      </c>
      <c r="L123" s="122">
        <f>'свод на 01.01.2022'!L145</f>
        <v>26.5</v>
      </c>
      <c r="M123" s="122">
        <f>'свод на 01.01.2022'!M145</f>
        <v>0</v>
      </c>
      <c r="N123" s="115">
        <f>'свод на 01.01.2022'!N145</f>
        <v>1960</v>
      </c>
      <c r="O123" s="121">
        <f t="shared" si="3"/>
        <v>26.5</v>
      </c>
      <c r="P123" s="122">
        <f>'свод на 01.01.2022'!P145</f>
        <v>26.5</v>
      </c>
      <c r="Q123" s="122">
        <f>'свод на 01.01.2022'!Q145</f>
        <v>0</v>
      </c>
      <c r="R123" s="122">
        <f>'свод на 01.01.2022'!R145</f>
        <v>0</v>
      </c>
      <c r="S123" s="122">
        <f>'свод на 01.01.2022'!S145</f>
        <v>0</v>
      </c>
      <c r="T123" s="115">
        <f>'свод на 01.01.2022'!T145</f>
        <v>1</v>
      </c>
      <c r="U123" s="115">
        <f>'свод на 01.01.2022'!U145</f>
        <v>26.5</v>
      </c>
      <c r="V123" s="115">
        <f>'свод на 01.01.2022'!V145</f>
        <v>0</v>
      </c>
      <c r="W123" s="115">
        <f>'свод на 01.01.2022'!W145</f>
        <v>0</v>
      </c>
      <c r="X123" s="115">
        <f>'свод на 01.01.2022'!X145</f>
        <v>0</v>
      </c>
      <c r="Y123" s="115">
        <f>'свод на 01.01.2022'!Y145</f>
        <v>0</v>
      </c>
      <c r="Z123" s="122">
        <f>'свод на 01.01.2022'!Z145</f>
        <v>0</v>
      </c>
      <c r="AA123" s="115">
        <f>'свод на 01.01.2022'!AA145</f>
        <v>0</v>
      </c>
    </row>
    <row r="124" spans="1:27" x14ac:dyDescent="0.15">
      <c r="A124" s="117">
        <v>119</v>
      </c>
      <c r="B124" s="73" t="s">
        <v>96</v>
      </c>
      <c r="C124" s="115">
        <f>'свод на 01.01.2022'!C146</f>
        <v>0</v>
      </c>
      <c r="D124" s="115">
        <f>'свод на 01.01.2022'!D146</f>
        <v>3</v>
      </c>
      <c r="E124" s="120">
        <f>'свод на 01.01.2022'!E146</f>
        <v>0</v>
      </c>
      <c r="F124" s="115">
        <f>'свод на 01.01.2022'!F146</f>
        <v>1</v>
      </c>
      <c r="G124" s="121">
        <f t="shared" si="2"/>
        <v>54.5</v>
      </c>
      <c r="H124" s="122">
        <f>'свод на 01.01.2022'!H146</f>
        <v>0</v>
      </c>
      <c r="I124" s="122">
        <f>'свод на 01.01.2022'!I146</f>
        <v>54.5</v>
      </c>
      <c r="J124" s="122">
        <f>'свод на 01.01.2022'!J146</f>
        <v>0</v>
      </c>
      <c r="K124" s="122">
        <f>'свод на 01.01.2022'!K146</f>
        <v>0</v>
      </c>
      <c r="L124" s="122">
        <f>'свод на 01.01.2022'!L146</f>
        <v>54.5</v>
      </c>
      <c r="M124" s="122">
        <f>'свод на 01.01.2022'!M146</f>
        <v>0</v>
      </c>
      <c r="N124" s="115">
        <f>'свод на 01.01.2022'!N146</f>
        <v>1960</v>
      </c>
      <c r="O124" s="121">
        <f t="shared" si="3"/>
        <v>54.5</v>
      </c>
      <c r="P124" s="122">
        <f>'свод на 01.01.2022'!P146</f>
        <v>0</v>
      </c>
      <c r="Q124" s="122">
        <f>'свод на 01.01.2022'!Q146</f>
        <v>0</v>
      </c>
      <c r="R124" s="122">
        <f>'свод на 01.01.2022'!R146</f>
        <v>54.5</v>
      </c>
      <c r="S124" s="122">
        <f>'свод на 01.01.2022'!S146</f>
        <v>0</v>
      </c>
      <c r="T124" s="115">
        <f>'свод на 01.01.2022'!T146</f>
        <v>1</v>
      </c>
      <c r="U124" s="115">
        <f>'свод на 01.01.2022'!U146</f>
        <v>54.5</v>
      </c>
      <c r="V124" s="115">
        <f>'свод на 01.01.2022'!V146</f>
        <v>0</v>
      </c>
      <c r="W124" s="115">
        <f>'свод на 01.01.2022'!W146</f>
        <v>1</v>
      </c>
      <c r="X124" s="115">
        <f>'свод на 01.01.2022'!X146</f>
        <v>0</v>
      </c>
      <c r="Y124" s="115">
        <f>'свод на 01.01.2022'!Y146</f>
        <v>0</v>
      </c>
      <c r="Z124" s="122">
        <f>'свод на 01.01.2022'!Z146</f>
        <v>0</v>
      </c>
      <c r="AA124" s="115">
        <f>'свод на 01.01.2022'!AA146</f>
        <v>0</v>
      </c>
    </row>
    <row r="125" spans="1:27" x14ac:dyDescent="0.15">
      <c r="A125" s="117">
        <v>120</v>
      </c>
      <c r="B125" s="73" t="s">
        <v>108</v>
      </c>
      <c r="C125" s="119" t="e">
        <f>'свод на 01.01.2022'!#REF!</f>
        <v>#REF!</v>
      </c>
      <c r="D125" s="115" t="e">
        <f>'свод на 01.01.2022'!#REF!</f>
        <v>#REF!</v>
      </c>
      <c r="E125" s="120" t="e">
        <f>'свод на 01.01.2022'!#REF!</f>
        <v>#REF!</v>
      </c>
      <c r="F125" s="115" t="e">
        <f>'свод на 01.01.2022'!#REF!</f>
        <v>#REF!</v>
      </c>
      <c r="G125" s="121" t="e">
        <f t="shared" si="2"/>
        <v>#REF!</v>
      </c>
      <c r="H125" s="122" t="e">
        <f>'свод на 01.01.2022'!#REF!</f>
        <v>#REF!</v>
      </c>
      <c r="I125" s="122" t="e">
        <f>'свод на 01.01.2022'!#REF!</f>
        <v>#REF!</v>
      </c>
      <c r="J125" s="122" t="e">
        <f>'свод на 01.01.2022'!#REF!</f>
        <v>#REF!</v>
      </c>
      <c r="K125" s="122" t="e">
        <f>'свод на 01.01.2022'!#REF!</f>
        <v>#REF!</v>
      </c>
      <c r="L125" s="122" t="e">
        <f>'свод на 01.01.2022'!#REF!</f>
        <v>#REF!</v>
      </c>
      <c r="M125" s="122" t="e">
        <f>'свод на 01.01.2022'!#REF!</f>
        <v>#REF!</v>
      </c>
      <c r="N125" s="115" t="e">
        <f>'свод на 01.01.2022'!#REF!</f>
        <v>#REF!</v>
      </c>
      <c r="O125" s="121" t="e">
        <f t="shared" si="3"/>
        <v>#REF!</v>
      </c>
      <c r="P125" s="122" t="e">
        <f>'свод на 01.01.2022'!#REF!</f>
        <v>#REF!</v>
      </c>
      <c r="Q125" s="122" t="e">
        <f>'свод на 01.01.2022'!#REF!</f>
        <v>#REF!</v>
      </c>
      <c r="R125" s="122" t="e">
        <f>'свод на 01.01.2022'!#REF!</f>
        <v>#REF!</v>
      </c>
      <c r="S125" s="122" t="e">
        <f>'свод на 01.01.2022'!#REF!</f>
        <v>#REF!</v>
      </c>
      <c r="T125" s="115" t="e">
        <f>'свод на 01.01.2022'!#REF!</f>
        <v>#REF!</v>
      </c>
      <c r="U125" s="115" t="e">
        <f>'свод на 01.01.2022'!#REF!</f>
        <v>#REF!</v>
      </c>
      <c r="V125" s="115" t="e">
        <f>'свод на 01.01.2022'!#REF!</f>
        <v>#REF!</v>
      </c>
      <c r="W125" s="115" t="e">
        <f>'свод на 01.01.2022'!#REF!</f>
        <v>#REF!</v>
      </c>
      <c r="X125" s="115" t="e">
        <f>'свод на 01.01.2022'!#REF!</f>
        <v>#REF!</v>
      </c>
      <c r="Y125" s="115" t="e">
        <f>'свод на 01.01.2022'!#REF!</f>
        <v>#REF!</v>
      </c>
      <c r="Z125" s="122" t="e">
        <f>'свод на 01.01.2022'!#REF!</f>
        <v>#REF!</v>
      </c>
      <c r="AA125" s="115" t="e">
        <f>'свод на 01.01.2022'!#REF!</f>
        <v>#REF!</v>
      </c>
    </row>
    <row r="126" spans="1:27" x14ac:dyDescent="0.15">
      <c r="A126" s="117">
        <v>121</v>
      </c>
      <c r="B126" s="73" t="s">
        <v>108</v>
      </c>
      <c r="C126" s="115" t="e">
        <f>'свод на 01.01.2022'!#REF!</f>
        <v>#REF!</v>
      </c>
      <c r="D126" s="115" t="e">
        <f>'свод на 01.01.2022'!#REF!</f>
        <v>#REF!</v>
      </c>
      <c r="E126" s="120" t="e">
        <f>'свод на 01.01.2022'!#REF!</f>
        <v>#REF!</v>
      </c>
      <c r="F126" s="115" t="e">
        <f>'свод на 01.01.2022'!#REF!</f>
        <v>#REF!</v>
      </c>
      <c r="G126" s="121" t="e">
        <f t="shared" si="2"/>
        <v>#REF!</v>
      </c>
      <c r="H126" s="122" t="e">
        <f>'свод на 01.01.2022'!#REF!</f>
        <v>#REF!</v>
      </c>
      <c r="I126" s="122" t="e">
        <f>'свод на 01.01.2022'!#REF!</f>
        <v>#REF!</v>
      </c>
      <c r="J126" s="122" t="e">
        <f>'свод на 01.01.2022'!#REF!</f>
        <v>#REF!</v>
      </c>
      <c r="K126" s="122" t="e">
        <f>'свод на 01.01.2022'!#REF!</f>
        <v>#REF!</v>
      </c>
      <c r="L126" s="122" t="e">
        <f>'свод на 01.01.2022'!#REF!</f>
        <v>#REF!</v>
      </c>
      <c r="M126" s="122" t="e">
        <f>'свод на 01.01.2022'!#REF!</f>
        <v>#REF!</v>
      </c>
      <c r="N126" s="115" t="e">
        <f>'свод на 01.01.2022'!#REF!</f>
        <v>#REF!</v>
      </c>
      <c r="O126" s="121" t="e">
        <f t="shared" si="3"/>
        <v>#REF!</v>
      </c>
      <c r="P126" s="122" t="e">
        <f>'свод на 01.01.2022'!#REF!</f>
        <v>#REF!</v>
      </c>
      <c r="Q126" s="122" t="e">
        <f>'свод на 01.01.2022'!#REF!</f>
        <v>#REF!</v>
      </c>
      <c r="R126" s="122" t="e">
        <f>'свод на 01.01.2022'!#REF!</f>
        <v>#REF!</v>
      </c>
      <c r="S126" s="122" t="e">
        <f>'свод на 01.01.2022'!#REF!</f>
        <v>#REF!</v>
      </c>
      <c r="T126" s="115" t="e">
        <f>'свод на 01.01.2022'!#REF!</f>
        <v>#REF!</v>
      </c>
      <c r="U126" s="115" t="e">
        <f>'свод на 01.01.2022'!#REF!</f>
        <v>#REF!</v>
      </c>
      <c r="V126" s="115" t="e">
        <f>'свод на 01.01.2022'!#REF!</f>
        <v>#REF!</v>
      </c>
      <c r="W126" s="115" t="e">
        <f>'свод на 01.01.2022'!#REF!</f>
        <v>#REF!</v>
      </c>
      <c r="X126" s="115" t="e">
        <f>'свод на 01.01.2022'!#REF!</f>
        <v>#REF!</v>
      </c>
      <c r="Y126" s="115" t="e">
        <f>'свод на 01.01.2022'!#REF!</f>
        <v>#REF!</v>
      </c>
      <c r="Z126" s="122" t="e">
        <f>'свод на 01.01.2022'!#REF!</f>
        <v>#REF!</v>
      </c>
      <c r="AA126" s="115" t="e">
        <f>'свод на 01.01.2022'!#REF!</f>
        <v>#REF!</v>
      </c>
    </row>
    <row r="127" spans="1:27" x14ac:dyDescent="0.15">
      <c r="A127" s="117">
        <v>122</v>
      </c>
      <c r="B127" s="73" t="s">
        <v>108</v>
      </c>
      <c r="C127" s="115" t="e">
        <f>'свод на 01.01.2022'!#REF!</f>
        <v>#REF!</v>
      </c>
      <c r="D127" s="115" t="e">
        <f>'свод на 01.01.2022'!#REF!</f>
        <v>#REF!</v>
      </c>
      <c r="E127" s="120" t="e">
        <f>'свод на 01.01.2022'!#REF!</f>
        <v>#REF!</v>
      </c>
      <c r="F127" s="115" t="e">
        <f>'свод на 01.01.2022'!#REF!</f>
        <v>#REF!</v>
      </c>
      <c r="G127" s="121" t="e">
        <f t="shared" si="2"/>
        <v>#REF!</v>
      </c>
      <c r="H127" s="122" t="e">
        <f>'свод на 01.01.2022'!#REF!</f>
        <v>#REF!</v>
      </c>
      <c r="I127" s="122" t="e">
        <f>'свод на 01.01.2022'!#REF!</f>
        <v>#REF!</v>
      </c>
      <c r="J127" s="122" t="e">
        <f>'свод на 01.01.2022'!#REF!</f>
        <v>#REF!</v>
      </c>
      <c r="K127" s="122" t="e">
        <f>'свод на 01.01.2022'!#REF!</f>
        <v>#REF!</v>
      </c>
      <c r="L127" s="122" t="e">
        <f>'свод на 01.01.2022'!#REF!</f>
        <v>#REF!</v>
      </c>
      <c r="M127" s="122" t="e">
        <f>'свод на 01.01.2022'!#REF!</f>
        <v>#REF!</v>
      </c>
      <c r="N127" s="115" t="e">
        <f>'свод на 01.01.2022'!#REF!</f>
        <v>#REF!</v>
      </c>
      <c r="O127" s="121" t="e">
        <f t="shared" si="3"/>
        <v>#REF!</v>
      </c>
      <c r="P127" s="122" t="e">
        <f>'свод на 01.01.2022'!#REF!</f>
        <v>#REF!</v>
      </c>
      <c r="Q127" s="122" t="e">
        <f>'свод на 01.01.2022'!#REF!</f>
        <v>#REF!</v>
      </c>
      <c r="R127" s="122" t="e">
        <f>'свод на 01.01.2022'!#REF!</f>
        <v>#REF!</v>
      </c>
      <c r="S127" s="122" t="e">
        <f>'свод на 01.01.2022'!#REF!</f>
        <v>#REF!</v>
      </c>
      <c r="T127" s="115" t="e">
        <f>'свод на 01.01.2022'!#REF!</f>
        <v>#REF!</v>
      </c>
      <c r="U127" s="115" t="e">
        <f>'свод на 01.01.2022'!#REF!</f>
        <v>#REF!</v>
      </c>
      <c r="V127" s="115" t="e">
        <f>'свод на 01.01.2022'!#REF!</f>
        <v>#REF!</v>
      </c>
      <c r="W127" s="115" t="e">
        <f>'свод на 01.01.2022'!#REF!</f>
        <v>#REF!</v>
      </c>
      <c r="X127" s="115" t="e">
        <f>'свод на 01.01.2022'!#REF!</f>
        <v>#REF!</v>
      </c>
      <c r="Y127" s="115" t="e">
        <f>'свод на 01.01.2022'!#REF!</f>
        <v>#REF!</v>
      </c>
      <c r="Z127" s="122" t="e">
        <f>'свод на 01.01.2022'!#REF!</f>
        <v>#REF!</v>
      </c>
      <c r="AA127" s="115" t="e">
        <f>'свод на 01.01.2022'!#REF!</f>
        <v>#REF!</v>
      </c>
    </row>
    <row r="128" spans="1:27" x14ac:dyDescent="0.15">
      <c r="A128" s="117">
        <v>123</v>
      </c>
      <c r="B128" s="73" t="s">
        <v>112</v>
      </c>
      <c r="C128" s="119">
        <f>'свод на 01.01.2022'!C157</f>
        <v>13</v>
      </c>
      <c r="D128" s="115">
        <f>'свод на 01.01.2022'!D157</f>
        <v>1</v>
      </c>
      <c r="E128" s="120" t="str">
        <f>'свод на 01.01.2022'!E157</f>
        <v>КОТЕЛЬНИКОВА А.Е</v>
      </c>
      <c r="F128" s="115">
        <f>'свод на 01.01.2022'!F157</f>
        <v>2</v>
      </c>
      <c r="G128" s="121">
        <f t="shared" si="2"/>
        <v>54.2</v>
      </c>
      <c r="H128" s="122">
        <f>'свод на 01.01.2022'!H157</f>
        <v>0</v>
      </c>
      <c r="I128" s="122">
        <f>'свод на 01.01.2022'!I157</f>
        <v>54.2</v>
      </c>
      <c r="J128" s="122">
        <f>'свод на 01.01.2022'!J157</f>
        <v>0</v>
      </c>
      <c r="K128" s="122">
        <f>'свод на 01.01.2022'!K157</f>
        <v>0</v>
      </c>
      <c r="L128" s="122">
        <f>'свод на 01.01.2022'!L157</f>
        <v>54.2</v>
      </c>
      <c r="M128" s="122">
        <f>'свод на 01.01.2022'!M157</f>
        <v>0</v>
      </c>
      <c r="N128" s="115">
        <f>'свод на 01.01.2022'!N157</f>
        <v>1964</v>
      </c>
      <c r="O128" s="121">
        <f t="shared" si="3"/>
        <v>54.2</v>
      </c>
      <c r="P128" s="122">
        <f>'свод на 01.01.2022'!P157</f>
        <v>0</v>
      </c>
      <c r="Q128" s="122">
        <f>'свод на 01.01.2022'!Q157</f>
        <v>0</v>
      </c>
      <c r="R128" s="122">
        <f>'свод на 01.01.2022'!R157</f>
        <v>54.2</v>
      </c>
      <c r="S128" s="122">
        <f>'свод на 01.01.2022'!S157</f>
        <v>0</v>
      </c>
      <c r="T128" s="115">
        <f>'свод на 01.01.2022'!T157</f>
        <v>1</v>
      </c>
      <c r="U128" s="115">
        <f>'свод на 01.01.2022'!U157</f>
        <v>54.2</v>
      </c>
      <c r="V128" s="115">
        <f>'свод на 01.01.2022'!V157</f>
        <v>0</v>
      </c>
      <c r="W128" s="115">
        <f>'свод на 01.01.2022'!W157</f>
        <v>2</v>
      </c>
      <c r="X128" s="115">
        <f>'свод на 01.01.2022'!X157</f>
        <v>0</v>
      </c>
      <c r="Y128" s="115">
        <f>'свод на 01.01.2022'!Y157</f>
        <v>0</v>
      </c>
      <c r="Z128" s="122">
        <f>'свод на 01.01.2022'!Z157</f>
        <v>0</v>
      </c>
      <c r="AA128" s="115">
        <f>'свод на 01.01.2022'!AA157</f>
        <v>0</v>
      </c>
    </row>
    <row r="129" spans="1:27" x14ac:dyDescent="0.15">
      <c r="A129" s="117">
        <v>124</v>
      </c>
      <c r="B129" s="73" t="s">
        <v>112</v>
      </c>
      <c r="C129" s="115">
        <f>'свод на 01.01.2022'!C158</f>
        <v>0</v>
      </c>
      <c r="D129" s="115">
        <f>'свод на 01.01.2022'!D158</f>
        <v>2</v>
      </c>
      <c r="E129" s="120">
        <f>'свод на 01.01.2022'!E158</f>
        <v>0</v>
      </c>
      <c r="F129" s="115">
        <f>'свод на 01.01.2022'!F158</f>
        <v>0</v>
      </c>
      <c r="G129" s="121">
        <f t="shared" si="2"/>
        <v>54</v>
      </c>
      <c r="H129" s="122">
        <f>'свод на 01.01.2022'!H158</f>
        <v>0</v>
      </c>
      <c r="I129" s="122">
        <f>'свод на 01.01.2022'!I158</f>
        <v>54</v>
      </c>
      <c r="J129" s="122">
        <f>'свод на 01.01.2022'!J158</f>
        <v>0</v>
      </c>
      <c r="K129" s="122">
        <f>'свод на 01.01.2022'!K158</f>
        <v>0</v>
      </c>
      <c r="L129" s="122">
        <f>'свод на 01.01.2022'!L158</f>
        <v>54</v>
      </c>
      <c r="M129" s="122">
        <f>'свод на 01.01.2022'!M158</f>
        <v>0</v>
      </c>
      <c r="N129" s="115">
        <f>'свод на 01.01.2022'!N158</f>
        <v>1964</v>
      </c>
      <c r="O129" s="121">
        <f t="shared" si="3"/>
        <v>54</v>
      </c>
      <c r="P129" s="122">
        <f>'свод на 01.01.2022'!P158</f>
        <v>0</v>
      </c>
      <c r="Q129" s="122">
        <f>'свод на 01.01.2022'!Q158</f>
        <v>0</v>
      </c>
      <c r="R129" s="122">
        <f>'свод на 01.01.2022'!R158</f>
        <v>54</v>
      </c>
      <c r="S129" s="122">
        <f>'свод на 01.01.2022'!S158</f>
        <v>0</v>
      </c>
      <c r="T129" s="115">
        <f>'свод на 01.01.2022'!T158</f>
        <v>1</v>
      </c>
      <c r="U129" s="115">
        <f>'свод на 01.01.2022'!U158</f>
        <v>54</v>
      </c>
      <c r="V129" s="115">
        <f>'свод на 01.01.2022'!V158</f>
        <v>0</v>
      </c>
      <c r="W129" s="115">
        <f>'свод на 01.01.2022'!W158</f>
        <v>0</v>
      </c>
      <c r="X129" s="115">
        <f>'свод на 01.01.2022'!X158</f>
        <v>0</v>
      </c>
      <c r="Y129" s="115">
        <f>'свод на 01.01.2022'!Y158</f>
        <v>0</v>
      </c>
      <c r="Z129" s="122">
        <f>'свод на 01.01.2022'!Z158</f>
        <v>0</v>
      </c>
      <c r="AA129" s="115">
        <f>'свод на 01.01.2022'!AA158</f>
        <v>0</v>
      </c>
    </row>
    <row r="130" spans="1:27" x14ac:dyDescent="0.15">
      <c r="A130" s="117">
        <v>125</v>
      </c>
      <c r="B130" s="73" t="s">
        <v>124</v>
      </c>
      <c r="C130" s="119">
        <f>'свод на 01.01.2022'!C167</f>
        <v>9</v>
      </c>
      <c r="D130" s="115">
        <f>'свод на 01.01.2022'!D167</f>
        <v>1</v>
      </c>
      <c r="E130" s="120" t="str">
        <f>'свод на 01.01.2022'!E167</f>
        <v>ШЕВЕЛЁВ Н.Г</v>
      </c>
      <c r="F130" s="115">
        <f>'свод на 01.01.2022'!F167</f>
        <v>3</v>
      </c>
      <c r="G130" s="121">
        <f t="shared" si="2"/>
        <v>55.1</v>
      </c>
      <c r="H130" s="122">
        <f>'свод на 01.01.2022'!H167</f>
        <v>55.1</v>
      </c>
      <c r="I130" s="122">
        <f>'свод на 01.01.2022'!I167</f>
        <v>0</v>
      </c>
      <c r="J130" s="122">
        <f>'свод на 01.01.2022'!J167</f>
        <v>0</v>
      </c>
      <c r="K130" s="122">
        <f>'свод на 01.01.2022'!K167</f>
        <v>0</v>
      </c>
      <c r="L130" s="122">
        <f>'свод на 01.01.2022'!L167</f>
        <v>55.1</v>
      </c>
      <c r="M130" s="122">
        <f>'свод на 01.01.2022'!M167</f>
        <v>0</v>
      </c>
      <c r="N130" s="115">
        <f>'свод на 01.01.2022'!N167</f>
        <v>1983</v>
      </c>
      <c r="O130" s="121">
        <f t="shared" si="3"/>
        <v>55.1</v>
      </c>
      <c r="P130" s="122">
        <f>'свод на 01.01.2022'!P167</f>
        <v>0</v>
      </c>
      <c r="Q130" s="122">
        <f>'свод на 01.01.2022'!Q167</f>
        <v>0</v>
      </c>
      <c r="R130" s="122">
        <f>'свод на 01.01.2022'!R167</f>
        <v>55.1</v>
      </c>
      <c r="S130" s="122">
        <f>'свод на 01.01.2022'!S167</f>
        <v>0</v>
      </c>
      <c r="T130" s="115">
        <f>'свод на 01.01.2022'!T167</f>
        <v>1</v>
      </c>
      <c r="U130" s="115">
        <f>'свод на 01.01.2022'!U167</f>
        <v>55.1</v>
      </c>
      <c r="V130" s="115">
        <f>'свод на 01.01.2022'!V167</f>
        <v>0</v>
      </c>
      <c r="W130" s="115">
        <f>'свод на 01.01.2022'!W167</f>
        <v>3</v>
      </c>
      <c r="X130" s="115">
        <f>'свод на 01.01.2022'!X167</f>
        <v>0</v>
      </c>
      <c r="Y130" s="115">
        <f>'свод на 01.01.2022'!Y167</f>
        <v>0</v>
      </c>
      <c r="Z130" s="122">
        <f>'свод на 01.01.2022'!Z167</f>
        <v>0</v>
      </c>
      <c r="AA130" s="115">
        <f>'свод на 01.01.2022'!AA167</f>
        <v>0</v>
      </c>
    </row>
    <row r="131" spans="1:27" x14ac:dyDescent="0.15">
      <c r="A131" s="117">
        <v>126</v>
      </c>
      <c r="B131" s="73" t="s">
        <v>124</v>
      </c>
      <c r="C131" s="115">
        <f>'свод на 01.01.2022'!C168</f>
        <v>0</v>
      </c>
      <c r="D131" s="115">
        <f>'свод на 01.01.2022'!D168</f>
        <v>2</v>
      </c>
      <c r="E131" s="120" t="str">
        <f>'свод на 01.01.2022'!E168</f>
        <v>ВИКОНТ С.Р</v>
      </c>
      <c r="F131" s="115">
        <f>'свод на 01.01.2022'!F168</f>
        <v>3</v>
      </c>
      <c r="G131" s="121">
        <f t="shared" si="2"/>
        <v>27.4</v>
      </c>
      <c r="H131" s="122">
        <f>'свод на 01.01.2022'!H168</f>
        <v>27.4</v>
      </c>
      <c r="I131" s="122">
        <f>'свод на 01.01.2022'!I168</f>
        <v>0</v>
      </c>
      <c r="J131" s="122">
        <f>'свод на 01.01.2022'!J168</f>
        <v>0</v>
      </c>
      <c r="K131" s="122">
        <f>'свод на 01.01.2022'!K168</f>
        <v>0</v>
      </c>
      <c r="L131" s="122">
        <f>'свод на 01.01.2022'!L168</f>
        <v>27.4</v>
      </c>
      <c r="M131" s="122">
        <f>'свод на 01.01.2022'!M168</f>
        <v>0</v>
      </c>
      <c r="N131" s="115">
        <f>'свод на 01.01.2022'!N168</f>
        <v>1983</v>
      </c>
      <c r="O131" s="121">
        <f t="shared" si="3"/>
        <v>27.4</v>
      </c>
      <c r="P131" s="122">
        <f>'свод на 01.01.2022'!P168</f>
        <v>27.4</v>
      </c>
      <c r="Q131" s="122">
        <f>'свод на 01.01.2022'!Q168</f>
        <v>0</v>
      </c>
      <c r="R131" s="122">
        <f>'свод на 01.01.2022'!R168</f>
        <v>0</v>
      </c>
      <c r="S131" s="122">
        <f>'свод на 01.01.2022'!S168</f>
        <v>0</v>
      </c>
      <c r="T131" s="115">
        <f>'свод на 01.01.2022'!T168</f>
        <v>1</v>
      </c>
      <c r="U131" s="115">
        <f>'свод на 01.01.2022'!U168</f>
        <v>27.4</v>
      </c>
      <c r="V131" s="115">
        <f>'свод на 01.01.2022'!V168</f>
        <v>0</v>
      </c>
      <c r="W131" s="115">
        <f>'свод на 01.01.2022'!W168</f>
        <v>3</v>
      </c>
      <c r="X131" s="115">
        <f>'свод на 01.01.2022'!X168</f>
        <v>0</v>
      </c>
      <c r="Y131" s="115">
        <f>'свод на 01.01.2022'!Y168</f>
        <v>0</v>
      </c>
      <c r="Z131" s="122">
        <f>'свод на 01.01.2022'!Z168</f>
        <v>0</v>
      </c>
      <c r="AA131" s="115">
        <f>'свод на 01.01.2022'!AA168</f>
        <v>0</v>
      </c>
    </row>
    <row r="132" spans="1:27" x14ac:dyDescent="0.15">
      <c r="A132" s="117">
        <v>127</v>
      </c>
      <c r="B132" s="73" t="s">
        <v>124</v>
      </c>
      <c r="C132" s="115">
        <f>'свод на 01.01.2022'!C169</f>
        <v>0</v>
      </c>
      <c r="D132" s="115">
        <f>'свод на 01.01.2022'!D169</f>
        <v>3</v>
      </c>
      <c r="E132" s="120" t="str">
        <f>'свод на 01.01.2022'!E169</f>
        <v>ВИКОНТ С,Р.</v>
      </c>
      <c r="F132" s="115">
        <f>'свод на 01.01.2022'!F169</f>
        <v>0</v>
      </c>
      <c r="G132" s="121">
        <f t="shared" si="2"/>
        <v>27.4</v>
      </c>
      <c r="H132" s="122">
        <f>'свод на 01.01.2022'!H169</f>
        <v>27.4</v>
      </c>
      <c r="I132" s="122">
        <f>'свод на 01.01.2022'!I169</f>
        <v>0</v>
      </c>
      <c r="J132" s="122">
        <f>'свод на 01.01.2022'!J169</f>
        <v>0</v>
      </c>
      <c r="K132" s="122">
        <f>'свод на 01.01.2022'!K169</f>
        <v>0</v>
      </c>
      <c r="L132" s="122">
        <f>'свод на 01.01.2022'!L169</f>
        <v>27.4</v>
      </c>
      <c r="M132" s="122">
        <f>'свод на 01.01.2022'!M169</f>
        <v>0</v>
      </c>
      <c r="N132" s="115">
        <f>'свод на 01.01.2022'!N169</f>
        <v>1983</v>
      </c>
      <c r="O132" s="121">
        <f t="shared" si="3"/>
        <v>27.4</v>
      </c>
      <c r="P132" s="122">
        <f>'свод на 01.01.2022'!P169</f>
        <v>27.4</v>
      </c>
      <c r="Q132" s="122">
        <f>'свод на 01.01.2022'!Q169</f>
        <v>0</v>
      </c>
      <c r="R132" s="122">
        <f>'свод на 01.01.2022'!R169</f>
        <v>0</v>
      </c>
      <c r="S132" s="122">
        <f>'свод на 01.01.2022'!S169</f>
        <v>0</v>
      </c>
      <c r="T132" s="115">
        <f>'свод на 01.01.2022'!T169</f>
        <v>1</v>
      </c>
      <c r="U132" s="115">
        <f>'свод на 01.01.2022'!U169</f>
        <v>27.4</v>
      </c>
      <c r="V132" s="115">
        <f>'свод на 01.01.2022'!V169</f>
        <v>0</v>
      </c>
      <c r="W132" s="115">
        <f>'свод на 01.01.2022'!W169</f>
        <v>0</v>
      </c>
      <c r="X132" s="115">
        <f>'свод на 01.01.2022'!X169</f>
        <v>0</v>
      </c>
      <c r="Y132" s="115">
        <f>'свод на 01.01.2022'!Y169</f>
        <v>0</v>
      </c>
      <c r="Z132" s="122">
        <f>'свод на 01.01.2022'!Z169</f>
        <v>0</v>
      </c>
      <c r="AA132" s="115">
        <f>'свод на 01.01.2022'!AA169</f>
        <v>0</v>
      </c>
    </row>
    <row r="133" spans="1:27" x14ac:dyDescent="0.15">
      <c r="A133" s="117">
        <v>128</v>
      </c>
      <c r="B133" s="73" t="s">
        <v>124</v>
      </c>
      <c r="C133" s="119">
        <f>'свод на 01.01.2022'!C170</f>
        <v>10</v>
      </c>
      <c r="D133" s="115">
        <f>'свод на 01.01.2022'!D170</f>
        <v>1</v>
      </c>
      <c r="E133" s="120" t="str">
        <f>'свод на 01.01.2022'!E170</f>
        <v>МИКУРОВА С.В</v>
      </c>
      <c r="F133" s="115">
        <f>'свод на 01.01.2022'!F170</f>
        <v>3</v>
      </c>
      <c r="G133" s="121">
        <f t="shared" si="2"/>
        <v>46.8</v>
      </c>
      <c r="H133" s="122">
        <f>'свод на 01.01.2022'!H170</f>
        <v>46.8</v>
      </c>
      <c r="I133" s="122">
        <f>'свод на 01.01.2022'!I170</f>
        <v>0</v>
      </c>
      <c r="J133" s="122">
        <f>'свод на 01.01.2022'!J170</f>
        <v>0</v>
      </c>
      <c r="K133" s="122">
        <f>'свод на 01.01.2022'!K170</f>
        <v>0</v>
      </c>
      <c r="L133" s="122">
        <f>'свод на 01.01.2022'!L170</f>
        <v>46.8</v>
      </c>
      <c r="M133" s="122">
        <f>'свод на 01.01.2022'!M170</f>
        <v>0</v>
      </c>
      <c r="N133" s="115">
        <f>'свод на 01.01.2022'!N170</f>
        <v>1979</v>
      </c>
      <c r="O133" s="121">
        <f t="shared" si="3"/>
        <v>46.8</v>
      </c>
      <c r="P133" s="122">
        <f>'свод на 01.01.2022'!P170</f>
        <v>0</v>
      </c>
      <c r="Q133" s="122">
        <f>'свод на 01.01.2022'!Q170</f>
        <v>0</v>
      </c>
      <c r="R133" s="122">
        <f>'свод на 01.01.2022'!R170</f>
        <v>46.8</v>
      </c>
      <c r="S133" s="122">
        <f>'свод на 01.01.2022'!S170</f>
        <v>0</v>
      </c>
      <c r="T133" s="115">
        <f>'свод на 01.01.2022'!T170</f>
        <v>1</v>
      </c>
      <c r="U133" s="115">
        <f>'свод на 01.01.2022'!U170</f>
        <v>46.8</v>
      </c>
      <c r="V133" s="115">
        <f>'свод на 01.01.2022'!V170</f>
        <v>0</v>
      </c>
      <c r="W133" s="115">
        <f>'свод на 01.01.2022'!W170</f>
        <v>3</v>
      </c>
      <c r="X133" s="115">
        <f>'свод на 01.01.2022'!X170</f>
        <v>0</v>
      </c>
      <c r="Y133" s="115">
        <f>'свод на 01.01.2022'!Y170</f>
        <v>0</v>
      </c>
      <c r="Z133" s="122">
        <f>'свод на 01.01.2022'!Z170</f>
        <v>0</v>
      </c>
      <c r="AA133" s="115">
        <f>'свод на 01.01.2022'!AA170</f>
        <v>0</v>
      </c>
    </row>
    <row r="134" spans="1:27" x14ac:dyDescent="0.15">
      <c r="A134" s="117">
        <v>129</v>
      </c>
      <c r="B134" s="73" t="s">
        <v>124</v>
      </c>
      <c r="C134" s="115">
        <f>'свод на 01.01.2022'!C171</f>
        <v>0</v>
      </c>
      <c r="D134" s="115">
        <f>'свод на 01.01.2022'!D171</f>
        <v>2</v>
      </c>
      <c r="E134" s="120" t="str">
        <f>'свод на 01.01.2022'!E171</f>
        <v>СИНЁВА Е.В</v>
      </c>
      <c r="F134" s="115">
        <f>'свод на 01.01.2022'!F171</f>
        <v>5</v>
      </c>
      <c r="G134" s="121">
        <f t="shared" si="2"/>
        <v>46.9</v>
      </c>
      <c r="H134" s="122">
        <f>'свод на 01.01.2022'!H171</f>
        <v>0</v>
      </c>
      <c r="I134" s="122">
        <f>'свод на 01.01.2022'!I171</f>
        <v>46.9</v>
      </c>
      <c r="J134" s="122">
        <f>'свод на 01.01.2022'!J171</f>
        <v>0</v>
      </c>
      <c r="K134" s="122">
        <f>'свод на 01.01.2022'!K171</f>
        <v>0</v>
      </c>
      <c r="L134" s="122">
        <f>'свод на 01.01.2022'!L171</f>
        <v>46.9</v>
      </c>
      <c r="M134" s="122">
        <f>'свод на 01.01.2022'!M171</f>
        <v>0</v>
      </c>
      <c r="N134" s="115">
        <f>'свод на 01.01.2022'!N171</f>
        <v>1979</v>
      </c>
      <c r="O134" s="121">
        <f t="shared" si="3"/>
        <v>46.9</v>
      </c>
      <c r="P134" s="122">
        <f>'свод на 01.01.2022'!P171</f>
        <v>0</v>
      </c>
      <c r="Q134" s="122">
        <f>'свод на 01.01.2022'!Q171</f>
        <v>0</v>
      </c>
      <c r="R134" s="122">
        <f>'свод на 01.01.2022'!R171</f>
        <v>46.9</v>
      </c>
      <c r="S134" s="122">
        <f>'свод на 01.01.2022'!S171</f>
        <v>0</v>
      </c>
      <c r="T134" s="115">
        <f>'свод на 01.01.2022'!T171</f>
        <v>1</v>
      </c>
      <c r="U134" s="115">
        <f>'свод на 01.01.2022'!U171</f>
        <v>46.9</v>
      </c>
      <c r="V134" s="115">
        <f>'свод на 01.01.2022'!V171</f>
        <v>0</v>
      </c>
      <c r="W134" s="115">
        <f>'свод на 01.01.2022'!W171</f>
        <v>5</v>
      </c>
      <c r="X134" s="115">
        <f>'свод на 01.01.2022'!X171</f>
        <v>0</v>
      </c>
      <c r="Y134" s="115">
        <f>'свод на 01.01.2022'!Y171</f>
        <v>0</v>
      </c>
      <c r="Z134" s="122">
        <f>'свод на 01.01.2022'!Z171</f>
        <v>0</v>
      </c>
      <c r="AA134" s="115">
        <f>'свод на 01.01.2022'!AA171</f>
        <v>0</v>
      </c>
    </row>
    <row r="135" spans="1:27" x14ac:dyDescent="0.15">
      <c r="A135" s="117">
        <v>130</v>
      </c>
      <c r="B135" s="73" t="s">
        <v>133</v>
      </c>
      <c r="C135" s="119" t="str">
        <f>'свод на 01.01.2022'!C172</f>
        <v>1А</v>
      </c>
      <c r="D135" s="115">
        <f>'свод на 01.01.2022'!D172</f>
        <v>1</v>
      </c>
      <c r="E135" s="120" t="str">
        <f>'свод на 01.01.2022'!E172</f>
        <v>БУТОРИНА Е.Л.</v>
      </c>
      <c r="F135" s="115">
        <f>'свод на 01.01.2022'!F172</f>
        <v>2</v>
      </c>
      <c r="G135" s="121">
        <f t="shared" ref="G135:G198" si="4">H135+I135+J135+K135</f>
        <v>45.3</v>
      </c>
      <c r="H135" s="122">
        <f>'свод на 01.01.2022'!H172</f>
        <v>0</v>
      </c>
      <c r="I135" s="122">
        <v>0</v>
      </c>
      <c r="J135" s="122">
        <v>45.3</v>
      </c>
      <c r="K135" s="122">
        <f>'свод на 01.01.2022'!K172</f>
        <v>0</v>
      </c>
      <c r="L135" s="122" t="str">
        <f>'свод на 01.01.2022'!L172</f>
        <v>45.30</v>
      </c>
      <c r="M135" s="122">
        <f>'свод на 01.01.2022'!M172</f>
        <v>0</v>
      </c>
      <c r="N135" s="115">
        <f>'свод на 01.01.2022'!N172</f>
        <v>2013</v>
      </c>
      <c r="O135" s="121" t="e">
        <f t="shared" ref="O135:O198" si="5">P135+Q135+R135+S135</f>
        <v>#VALUE!</v>
      </c>
      <c r="P135" s="122">
        <f>'свод на 01.01.2022'!P172</f>
        <v>0</v>
      </c>
      <c r="Q135" s="122" t="str">
        <f>'свод на 01.01.2022'!Q172</f>
        <v>45.30</v>
      </c>
      <c r="R135" s="122">
        <f>'свод на 01.01.2022'!R172</f>
        <v>0</v>
      </c>
      <c r="S135" s="122">
        <f>'свод на 01.01.2022'!S172</f>
        <v>0</v>
      </c>
      <c r="T135" s="115">
        <f>'свод на 01.01.2022'!T172</f>
        <v>1</v>
      </c>
      <c r="U135" s="115">
        <f>'свод на 01.01.2022'!U172</f>
        <v>45.3</v>
      </c>
      <c r="V135" s="115">
        <f>'свод на 01.01.2022'!V172</f>
        <v>0</v>
      </c>
      <c r="W135" s="115">
        <f>'свод на 01.01.2022'!W172</f>
        <v>2</v>
      </c>
      <c r="X135" s="115">
        <f>'свод на 01.01.2022'!X172</f>
        <v>0</v>
      </c>
      <c r="Y135" s="115">
        <f>'свод на 01.01.2022'!Y172</f>
        <v>0</v>
      </c>
      <c r="Z135" s="122">
        <f>'свод на 01.01.2022'!Z172</f>
        <v>0</v>
      </c>
      <c r="AA135" s="115">
        <f>'свод на 01.01.2022'!AA172</f>
        <v>0</v>
      </c>
    </row>
    <row r="136" spans="1:27" x14ac:dyDescent="0.15">
      <c r="A136" s="117">
        <v>131</v>
      </c>
      <c r="B136" s="73" t="s">
        <v>133</v>
      </c>
      <c r="C136" s="115">
        <f>'свод на 01.01.2022'!C173</f>
        <v>0</v>
      </c>
      <c r="D136" s="115">
        <f>'свод на 01.01.2022'!D173</f>
        <v>2</v>
      </c>
      <c r="E136" s="120" t="str">
        <f>'свод на 01.01.2022'!E173</f>
        <v>СОКОЛОВА М.Н.</v>
      </c>
      <c r="F136" s="115">
        <f>'свод на 01.01.2022'!F173</f>
        <v>2</v>
      </c>
      <c r="G136" s="121">
        <f t="shared" si="4"/>
        <v>56.2</v>
      </c>
      <c r="H136" s="122">
        <f>'свод на 01.01.2022'!H173</f>
        <v>0</v>
      </c>
      <c r="I136" s="122">
        <f>'свод на 01.01.2022'!I173</f>
        <v>56.2</v>
      </c>
      <c r="J136" s="122">
        <f>'свод на 01.01.2022'!J173</f>
        <v>0</v>
      </c>
      <c r="K136" s="122">
        <f>'свод на 01.01.2022'!K173</f>
        <v>0</v>
      </c>
      <c r="L136" s="122">
        <f>'свод на 01.01.2022'!L173</f>
        <v>56.2</v>
      </c>
      <c r="M136" s="122">
        <f>'свод на 01.01.2022'!M173</f>
        <v>0</v>
      </c>
      <c r="N136" s="115">
        <f>'свод на 01.01.2022'!N173</f>
        <v>2013</v>
      </c>
      <c r="O136" s="121">
        <f t="shared" si="5"/>
        <v>56.2</v>
      </c>
      <c r="P136" s="122">
        <f>'свод на 01.01.2022'!P173</f>
        <v>0</v>
      </c>
      <c r="Q136" s="122">
        <f>'свод на 01.01.2022'!Q173</f>
        <v>0</v>
      </c>
      <c r="R136" s="122">
        <f>'свод на 01.01.2022'!R173</f>
        <v>56.2</v>
      </c>
      <c r="S136" s="122">
        <f>'свод на 01.01.2022'!S173</f>
        <v>0</v>
      </c>
      <c r="T136" s="115">
        <f>'свод на 01.01.2022'!T173</f>
        <v>1</v>
      </c>
      <c r="U136" s="115">
        <f>'свод на 01.01.2022'!U173</f>
        <v>56.2</v>
      </c>
      <c r="V136" s="115">
        <f>'свод на 01.01.2022'!V173</f>
        <v>0</v>
      </c>
      <c r="W136" s="115">
        <f>'свод на 01.01.2022'!W173</f>
        <v>2</v>
      </c>
      <c r="X136" s="115">
        <f>'свод на 01.01.2022'!X173</f>
        <v>0</v>
      </c>
      <c r="Y136" s="115">
        <f>'свод на 01.01.2022'!Y173</f>
        <v>0</v>
      </c>
      <c r="Z136" s="122">
        <f>'свод на 01.01.2022'!Z173</f>
        <v>0</v>
      </c>
      <c r="AA136" s="115">
        <f>'свод на 01.01.2022'!AA173</f>
        <v>0</v>
      </c>
    </row>
    <row r="137" spans="1:27" x14ac:dyDescent="0.15">
      <c r="A137" s="117">
        <v>132</v>
      </c>
      <c r="B137" s="73" t="s">
        <v>133</v>
      </c>
      <c r="C137" s="115">
        <f>'свод на 01.01.2022'!C174</f>
        <v>0</v>
      </c>
      <c r="D137" s="115">
        <f>'свод на 01.01.2022'!D174</f>
        <v>3</v>
      </c>
      <c r="E137" s="120" t="str">
        <f>'свод на 01.01.2022'!E174</f>
        <v>АВЧЕНКО С.Л.</v>
      </c>
      <c r="F137" s="115">
        <f>'свод на 01.01.2022'!F174</f>
        <v>1</v>
      </c>
      <c r="G137" s="121">
        <f t="shared" si="4"/>
        <v>46.1</v>
      </c>
      <c r="H137" s="122">
        <f>'свод на 01.01.2022'!H174</f>
        <v>0</v>
      </c>
      <c r="I137" s="122">
        <f>'свод на 01.01.2022'!I174</f>
        <v>46.1</v>
      </c>
      <c r="J137" s="122">
        <f>'свод на 01.01.2022'!J174</f>
        <v>0</v>
      </c>
      <c r="K137" s="122">
        <f>'свод на 01.01.2022'!K174</f>
        <v>0</v>
      </c>
      <c r="L137" s="122">
        <f>'свод на 01.01.2022'!L174</f>
        <v>46.1</v>
      </c>
      <c r="M137" s="122">
        <f>'свод на 01.01.2022'!M174</f>
        <v>0</v>
      </c>
      <c r="N137" s="115">
        <f>'свод на 01.01.2022'!N174</f>
        <v>2013</v>
      </c>
      <c r="O137" s="121">
        <f t="shared" si="5"/>
        <v>46.1</v>
      </c>
      <c r="P137" s="122">
        <f>'свод на 01.01.2022'!P174</f>
        <v>0</v>
      </c>
      <c r="Q137" s="122">
        <f>'свод на 01.01.2022'!Q174</f>
        <v>46.1</v>
      </c>
      <c r="R137" s="122">
        <f>'свод на 01.01.2022'!R174</f>
        <v>0</v>
      </c>
      <c r="S137" s="122">
        <f>'свод на 01.01.2022'!S174</f>
        <v>0</v>
      </c>
      <c r="T137" s="115">
        <f>'свод на 01.01.2022'!T174</f>
        <v>1</v>
      </c>
      <c r="U137" s="115">
        <f>'свод на 01.01.2022'!U174</f>
        <v>46.1</v>
      </c>
      <c r="V137" s="115">
        <f>'свод на 01.01.2022'!V174</f>
        <v>0</v>
      </c>
      <c r="W137" s="115">
        <f>'свод на 01.01.2022'!W174</f>
        <v>1</v>
      </c>
      <c r="X137" s="115">
        <f>'свод на 01.01.2022'!X174</f>
        <v>0</v>
      </c>
      <c r="Y137" s="115">
        <f>'свод на 01.01.2022'!Y174</f>
        <v>0</v>
      </c>
      <c r="Z137" s="122">
        <f>'свод на 01.01.2022'!Z174</f>
        <v>0</v>
      </c>
      <c r="AA137" s="115">
        <f>'свод на 01.01.2022'!AA174</f>
        <v>0</v>
      </c>
    </row>
    <row r="138" spans="1:27" x14ac:dyDescent="0.15">
      <c r="A138" s="117">
        <v>133</v>
      </c>
      <c r="B138" s="73" t="s">
        <v>133</v>
      </c>
      <c r="C138" s="115">
        <f>'свод на 01.01.2022'!C175</f>
        <v>0</v>
      </c>
      <c r="D138" s="115">
        <f>'свод на 01.01.2022'!D175</f>
        <v>4</v>
      </c>
      <c r="E138" s="120" t="str">
        <f>'свод на 01.01.2022'!E175</f>
        <v>ЧЕМОДАНОВ К.Н</v>
      </c>
      <c r="F138" s="115">
        <f>'свод на 01.01.2022'!F175</f>
        <v>1</v>
      </c>
      <c r="G138" s="121">
        <f t="shared" si="4"/>
        <v>46.1</v>
      </c>
      <c r="H138" s="122">
        <f>'свод на 01.01.2022'!H175</f>
        <v>0</v>
      </c>
      <c r="I138" s="122">
        <f>'свод на 01.01.2022'!I175</f>
        <v>46.1</v>
      </c>
      <c r="J138" s="122">
        <f>'свод на 01.01.2022'!J175</f>
        <v>0</v>
      </c>
      <c r="K138" s="122">
        <f>'свод на 01.01.2022'!K175</f>
        <v>0</v>
      </c>
      <c r="L138" s="122">
        <f>'свод на 01.01.2022'!L175</f>
        <v>46.1</v>
      </c>
      <c r="M138" s="122">
        <f>'свод на 01.01.2022'!M175</f>
        <v>0</v>
      </c>
      <c r="N138" s="115">
        <f>'свод на 01.01.2022'!N175</f>
        <v>2013</v>
      </c>
      <c r="O138" s="121">
        <f t="shared" si="5"/>
        <v>46.1</v>
      </c>
      <c r="P138" s="122">
        <f>'свод на 01.01.2022'!P175</f>
        <v>0</v>
      </c>
      <c r="Q138" s="122">
        <f>'свод на 01.01.2022'!Q175</f>
        <v>46.1</v>
      </c>
      <c r="R138" s="122">
        <f>'свод на 01.01.2022'!R175</f>
        <v>0</v>
      </c>
      <c r="S138" s="122">
        <f>'свод на 01.01.2022'!S175</f>
        <v>0</v>
      </c>
      <c r="T138" s="115">
        <f>'свод на 01.01.2022'!T175</f>
        <v>1</v>
      </c>
      <c r="U138" s="115">
        <f>'свод на 01.01.2022'!U175</f>
        <v>46.1</v>
      </c>
      <c r="V138" s="115">
        <f>'свод на 01.01.2022'!V175</f>
        <v>0</v>
      </c>
      <c r="W138" s="115">
        <f>'свод на 01.01.2022'!W175</f>
        <v>1</v>
      </c>
      <c r="X138" s="115">
        <f>'свод на 01.01.2022'!X175</f>
        <v>0</v>
      </c>
      <c r="Y138" s="115">
        <f>'свод на 01.01.2022'!Y175</f>
        <v>0</v>
      </c>
      <c r="Z138" s="122">
        <f>'свод на 01.01.2022'!Z175</f>
        <v>0</v>
      </c>
      <c r="AA138" s="115">
        <f>'свод на 01.01.2022'!AA175</f>
        <v>0</v>
      </c>
    </row>
    <row r="139" spans="1:27" x14ac:dyDescent="0.15">
      <c r="A139" s="117">
        <v>134</v>
      </c>
      <c r="B139" s="73" t="s">
        <v>133</v>
      </c>
      <c r="C139" s="115">
        <f>'свод на 01.01.2022'!C176</f>
        <v>0</v>
      </c>
      <c r="D139" s="115">
        <f>'свод на 01.01.2022'!D176</f>
        <v>5</v>
      </c>
      <c r="E139" s="120" t="str">
        <f>'свод на 01.01.2022'!E176</f>
        <v>БАКИЕВА Э.Ш.</v>
      </c>
      <c r="F139" s="115">
        <f>'свод на 01.01.2022'!F176</f>
        <v>1</v>
      </c>
      <c r="G139" s="121">
        <f t="shared" si="4"/>
        <v>45.3</v>
      </c>
      <c r="H139" s="122">
        <f>'свод на 01.01.2022'!H176</f>
        <v>0</v>
      </c>
      <c r="I139" s="122">
        <f>'свод на 01.01.2022'!I176</f>
        <v>45.3</v>
      </c>
      <c r="J139" s="122">
        <f>'свод на 01.01.2022'!J176</f>
        <v>0</v>
      </c>
      <c r="K139" s="122">
        <f>'свод на 01.01.2022'!K176</f>
        <v>0</v>
      </c>
      <c r="L139" s="122">
        <f>'свод на 01.01.2022'!L176</f>
        <v>45.3</v>
      </c>
      <c r="M139" s="122">
        <f>'свод на 01.01.2022'!M176</f>
        <v>0</v>
      </c>
      <c r="N139" s="115">
        <f>'свод на 01.01.2022'!N176</f>
        <v>2013</v>
      </c>
      <c r="O139" s="121">
        <f t="shared" si="5"/>
        <v>45.3</v>
      </c>
      <c r="P139" s="122">
        <f>'свод на 01.01.2022'!P176</f>
        <v>0</v>
      </c>
      <c r="Q139" s="122">
        <f>'свод на 01.01.2022'!Q176</f>
        <v>45.3</v>
      </c>
      <c r="R139" s="122">
        <f>'свод на 01.01.2022'!R176</f>
        <v>0</v>
      </c>
      <c r="S139" s="122">
        <f>'свод на 01.01.2022'!S176</f>
        <v>0</v>
      </c>
      <c r="T139" s="115">
        <f>'свод на 01.01.2022'!T176</f>
        <v>1</v>
      </c>
      <c r="U139" s="115">
        <f>'свод на 01.01.2022'!U176</f>
        <v>45.3</v>
      </c>
      <c r="V139" s="115">
        <f>'свод на 01.01.2022'!V176</f>
        <v>0</v>
      </c>
      <c r="W139" s="115">
        <f>'свод на 01.01.2022'!W176</f>
        <v>1</v>
      </c>
      <c r="X139" s="115">
        <f>'свод на 01.01.2022'!X176</f>
        <v>0</v>
      </c>
      <c r="Y139" s="115">
        <f>'свод на 01.01.2022'!Y176</f>
        <v>0</v>
      </c>
      <c r="Z139" s="122">
        <f>'свод на 01.01.2022'!Z176</f>
        <v>0</v>
      </c>
      <c r="AA139" s="115">
        <f>'свод на 01.01.2022'!AA176</f>
        <v>0</v>
      </c>
    </row>
    <row r="140" spans="1:27" x14ac:dyDescent="0.15">
      <c r="A140" s="117">
        <v>135</v>
      </c>
      <c r="B140" s="73" t="s">
        <v>133</v>
      </c>
      <c r="C140" s="115">
        <f>'свод на 01.01.2022'!C177</f>
        <v>0</v>
      </c>
      <c r="D140" s="115">
        <f>'свод на 01.01.2022'!D177</f>
        <v>6</v>
      </c>
      <c r="E140" s="120" t="str">
        <f>'свод на 01.01.2022'!E177</f>
        <v>Яковишена Н.В</v>
      </c>
      <c r="F140" s="115">
        <f>'свод на 01.01.2022'!F177</f>
        <v>2</v>
      </c>
      <c r="G140" s="121" t="e">
        <f t="shared" si="4"/>
        <v>#VALUE!</v>
      </c>
      <c r="H140" s="122">
        <f>'свод на 01.01.2022'!H177</f>
        <v>0</v>
      </c>
      <c r="I140" s="122">
        <f>'свод на 01.01.2022'!I177</f>
        <v>0</v>
      </c>
      <c r="J140" s="122" t="str">
        <f>'свод на 01.01.2022'!J177</f>
        <v>56.20</v>
      </c>
      <c r="K140" s="122">
        <f>'свод на 01.01.2022'!K177</f>
        <v>0</v>
      </c>
      <c r="L140" s="122" t="str">
        <f>'свод на 01.01.2022'!L177</f>
        <v>56.20</v>
      </c>
      <c r="M140" s="122">
        <f>'свод на 01.01.2022'!M177</f>
        <v>0</v>
      </c>
      <c r="N140" s="115">
        <f>'свод на 01.01.2022'!N177</f>
        <v>2013</v>
      </c>
      <c r="O140" s="121" t="e">
        <f t="shared" si="5"/>
        <v>#VALUE!</v>
      </c>
      <c r="P140" s="122">
        <f>'свод на 01.01.2022'!P177</f>
        <v>0</v>
      </c>
      <c r="Q140" s="122">
        <f>'свод на 01.01.2022'!Q177</f>
        <v>0</v>
      </c>
      <c r="R140" s="122" t="str">
        <f>'свод на 01.01.2022'!R177</f>
        <v>56.20</v>
      </c>
      <c r="S140" s="122">
        <f>'свод на 01.01.2022'!S177</f>
        <v>0</v>
      </c>
      <c r="T140" s="115">
        <f>'свод на 01.01.2022'!T177</f>
        <v>1</v>
      </c>
      <c r="U140" s="115">
        <f>'свод на 01.01.2022'!U177</f>
        <v>56.2</v>
      </c>
      <c r="V140" s="115">
        <f>'свод на 01.01.2022'!V177</f>
        <v>0</v>
      </c>
      <c r="W140" s="115">
        <f>'свод на 01.01.2022'!W177</f>
        <v>2</v>
      </c>
      <c r="X140" s="115">
        <f>'свод на 01.01.2022'!X177</f>
        <v>0</v>
      </c>
      <c r="Y140" s="115">
        <f>'свод на 01.01.2022'!Y177</f>
        <v>0</v>
      </c>
      <c r="Z140" s="122">
        <f>'свод на 01.01.2022'!Z177</f>
        <v>0</v>
      </c>
      <c r="AA140" s="115">
        <f>'свод на 01.01.2022'!AA177</f>
        <v>0</v>
      </c>
    </row>
    <row r="141" spans="1:27" x14ac:dyDescent="0.15">
      <c r="A141" s="117">
        <v>136</v>
      </c>
      <c r="B141" s="73" t="s">
        <v>133</v>
      </c>
      <c r="C141" s="115">
        <f>'свод на 01.01.2022'!C178</f>
        <v>0</v>
      </c>
      <c r="D141" s="115">
        <f>'свод на 01.01.2022'!D178</f>
        <v>7</v>
      </c>
      <c r="E141" s="120" t="str">
        <f>'свод на 01.01.2022'!E178</f>
        <v>МАКАРЦЕВА Т.Г.</v>
      </c>
      <c r="F141" s="115">
        <f>'свод на 01.01.2022'!F178</f>
        <v>2</v>
      </c>
      <c r="G141" s="121">
        <f t="shared" si="4"/>
        <v>46.1</v>
      </c>
      <c r="H141" s="122">
        <f>'свод на 01.01.2022'!H178</f>
        <v>0</v>
      </c>
      <c r="I141" s="122">
        <f>'свод на 01.01.2022'!I178</f>
        <v>46.1</v>
      </c>
      <c r="J141" s="122">
        <f>'свод на 01.01.2022'!J178</f>
        <v>0</v>
      </c>
      <c r="K141" s="122">
        <f>'свод на 01.01.2022'!K178</f>
        <v>0</v>
      </c>
      <c r="L141" s="122">
        <f>'свод на 01.01.2022'!L178</f>
        <v>46.1</v>
      </c>
      <c r="M141" s="122">
        <f>'свод на 01.01.2022'!M178</f>
        <v>0</v>
      </c>
      <c r="N141" s="115">
        <f>'свод на 01.01.2022'!N178</f>
        <v>2013</v>
      </c>
      <c r="O141" s="121">
        <f t="shared" si="5"/>
        <v>46.1</v>
      </c>
      <c r="P141" s="122">
        <f>'свод на 01.01.2022'!P178</f>
        <v>0</v>
      </c>
      <c r="Q141" s="122">
        <f>'свод на 01.01.2022'!Q178</f>
        <v>46.1</v>
      </c>
      <c r="R141" s="122">
        <f>'свод на 01.01.2022'!R178</f>
        <v>0</v>
      </c>
      <c r="S141" s="122">
        <f>'свод на 01.01.2022'!S178</f>
        <v>0</v>
      </c>
      <c r="T141" s="115">
        <f>'свод на 01.01.2022'!T178</f>
        <v>1</v>
      </c>
      <c r="U141" s="115">
        <f>'свод на 01.01.2022'!U178</f>
        <v>46.1</v>
      </c>
      <c r="V141" s="115">
        <f>'свод на 01.01.2022'!V178</f>
        <v>0</v>
      </c>
      <c r="W141" s="115">
        <f>'свод на 01.01.2022'!W178</f>
        <v>2</v>
      </c>
      <c r="X141" s="115">
        <f>'свод на 01.01.2022'!X178</f>
        <v>0</v>
      </c>
      <c r="Y141" s="115">
        <f>'свод на 01.01.2022'!Y178</f>
        <v>0</v>
      </c>
      <c r="Z141" s="122">
        <f>'свод на 01.01.2022'!Z178</f>
        <v>0</v>
      </c>
      <c r="AA141" s="115">
        <f>'свод на 01.01.2022'!AA178</f>
        <v>0</v>
      </c>
    </row>
    <row r="142" spans="1:27" x14ac:dyDescent="0.15">
      <c r="A142" s="117">
        <v>137</v>
      </c>
      <c r="B142" s="73" t="s">
        <v>133</v>
      </c>
      <c r="C142" s="115">
        <f>'свод на 01.01.2022'!C179</f>
        <v>0</v>
      </c>
      <c r="D142" s="115">
        <f>'свод на 01.01.2022'!D179</f>
        <v>8</v>
      </c>
      <c r="E142" s="120">
        <f>'свод на 01.01.2022'!E179</f>
        <v>0</v>
      </c>
      <c r="F142" s="115">
        <f>'свод на 01.01.2022'!F179</f>
        <v>3</v>
      </c>
      <c r="G142" s="121">
        <f t="shared" si="4"/>
        <v>46.1</v>
      </c>
      <c r="H142" s="122">
        <f>'свод на 01.01.2022'!H179</f>
        <v>0</v>
      </c>
      <c r="I142" s="122">
        <v>0</v>
      </c>
      <c r="J142" s="122">
        <v>46.1</v>
      </c>
      <c r="K142" s="122">
        <f>'свод на 01.01.2022'!K179</f>
        <v>0</v>
      </c>
      <c r="L142" s="122">
        <f>'свод на 01.01.2022'!L179</f>
        <v>46.1</v>
      </c>
      <c r="M142" s="122">
        <f>'свод на 01.01.2022'!M179</f>
        <v>0</v>
      </c>
      <c r="N142" s="115">
        <f>'свод на 01.01.2022'!N179</f>
        <v>2013</v>
      </c>
      <c r="O142" s="121">
        <f t="shared" si="5"/>
        <v>46.1</v>
      </c>
      <c r="P142" s="122">
        <f>'свод на 01.01.2022'!P179</f>
        <v>0</v>
      </c>
      <c r="Q142" s="122">
        <f>'свод на 01.01.2022'!Q179</f>
        <v>46.1</v>
      </c>
      <c r="R142" s="122">
        <f>'свод на 01.01.2022'!R179</f>
        <v>0</v>
      </c>
      <c r="S142" s="122">
        <f>'свод на 01.01.2022'!S179</f>
        <v>0</v>
      </c>
      <c r="T142" s="115">
        <f>'свод на 01.01.2022'!T179</f>
        <v>1</v>
      </c>
      <c r="U142" s="115">
        <f>'свод на 01.01.2022'!U179</f>
        <v>46.1</v>
      </c>
      <c r="V142" s="115">
        <f>'свод на 01.01.2022'!V179</f>
        <v>0</v>
      </c>
      <c r="W142" s="115">
        <f>'свод на 01.01.2022'!W179</f>
        <v>3</v>
      </c>
      <c r="X142" s="115">
        <f>'свод на 01.01.2022'!X179</f>
        <v>0</v>
      </c>
      <c r="Y142" s="115">
        <f>'свод на 01.01.2022'!Y179</f>
        <v>0</v>
      </c>
      <c r="Z142" s="122">
        <f>'свод на 01.01.2022'!Z179</f>
        <v>0</v>
      </c>
      <c r="AA142" s="115">
        <f>'свод на 01.01.2022'!AA179</f>
        <v>0</v>
      </c>
    </row>
    <row r="143" spans="1:27" x14ac:dyDescent="0.15">
      <c r="A143" s="117">
        <v>138</v>
      </c>
      <c r="B143" s="73" t="s">
        <v>133</v>
      </c>
      <c r="C143" s="115">
        <f>'свод на 01.01.2022'!C180</f>
        <v>0</v>
      </c>
      <c r="D143" s="115">
        <f>'свод на 01.01.2022'!D180</f>
        <v>9</v>
      </c>
      <c r="E143" s="120" t="str">
        <f>'свод на 01.01.2022'!E180</f>
        <v>СМИРНОВ А.П.</v>
      </c>
      <c r="F143" s="115">
        <f>'свод на 01.01.2022'!F180</f>
        <v>4</v>
      </c>
      <c r="G143" s="121">
        <f t="shared" si="4"/>
        <v>46.1</v>
      </c>
      <c r="H143" s="122">
        <f>'свод на 01.01.2022'!H180</f>
        <v>0</v>
      </c>
      <c r="I143" s="122">
        <f>'свод на 01.01.2022'!I180</f>
        <v>46.1</v>
      </c>
      <c r="J143" s="122">
        <f>'свод на 01.01.2022'!J180</f>
        <v>0</v>
      </c>
      <c r="K143" s="122">
        <f>'свод на 01.01.2022'!K180</f>
        <v>0</v>
      </c>
      <c r="L143" s="122">
        <f>'свод на 01.01.2022'!L180</f>
        <v>46.1</v>
      </c>
      <c r="M143" s="122">
        <f>'свод на 01.01.2022'!M180</f>
        <v>0</v>
      </c>
      <c r="N143" s="115">
        <f>'свод на 01.01.2022'!N180</f>
        <v>2013</v>
      </c>
      <c r="O143" s="121">
        <f t="shared" si="5"/>
        <v>46.1</v>
      </c>
      <c r="P143" s="122">
        <f>'свод на 01.01.2022'!P180</f>
        <v>0</v>
      </c>
      <c r="Q143" s="122">
        <f>'свод на 01.01.2022'!Q180</f>
        <v>46.1</v>
      </c>
      <c r="R143" s="122">
        <f>'свод на 01.01.2022'!R180</f>
        <v>0</v>
      </c>
      <c r="S143" s="122">
        <f>'свод на 01.01.2022'!S180</f>
        <v>0</v>
      </c>
      <c r="T143" s="115">
        <f>'свод на 01.01.2022'!T180</f>
        <v>1</v>
      </c>
      <c r="U143" s="115">
        <f>'свод на 01.01.2022'!U180</f>
        <v>46.1</v>
      </c>
      <c r="V143" s="115">
        <f>'свод на 01.01.2022'!V180</f>
        <v>0</v>
      </c>
      <c r="W143" s="115">
        <f>'свод на 01.01.2022'!W180</f>
        <v>4</v>
      </c>
      <c r="X143" s="115">
        <f>'свод на 01.01.2022'!X180</f>
        <v>0</v>
      </c>
      <c r="Y143" s="115">
        <f>'свод на 01.01.2022'!Y180</f>
        <v>0</v>
      </c>
      <c r="Z143" s="122">
        <f>'свод на 01.01.2022'!Z180</f>
        <v>0</v>
      </c>
      <c r="AA143" s="115">
        <f>'свод на 01.01.2022'!AA180</f>
        <v>0</v>
      </c>
    </row>
    <row r="144" spans="1:27" x14ac:dyDescent="0.15">
      <c r="A144" s="117">
        <v>139</v>
      </c>
      <c r="B144" s="73" t="s">
        <v>133</v>
      </c>
      <c r="C144" s="115">
        <f>'свод на 01.01.2022'!C181</f>
        <v>0</v>
      </c>
      <c r="D144" s="115">
        <f>'свод на 01.01.2022'!D181</f>
        <v>10</v>
      </c>
      <c r="E144" s="120" t="str">
        <f>'свод на 01.01.2022'!E181</f>
        <v>ЧЕРЕПАНОВА С.М.</v>
      </c>
      <c r="F144" s="115">
        <f>'свод на 01.01.2022'!F181</f>
        <v>2</v>
      </c>
      <c r="G144" s="121">
        <f t="shared" si="4"/>
        <v>46.1</v>
      </c>
      <c r="H144" s="122">
        <f>'свод на 01.01.2022'!H181</f>
        <v>0</v>
      </c>
      <c r="I144" s="122">
        <f>'свод на 01.01.2022'!I181</f>
        <v>46.1</v>
      </c>
      <c r="J144" s="122">
        <f>'свод на 01.01.2022'!J181</f>
        <v>0</v>
      </c>
      <c r="K144" s="122">
        <f>'свод на 01.01.2022'!K181</f>
        <v>0</v>
      </c>
      <c r="L144" s="122">
        <f>'свод на 01.01.2022'!L181</f>
        <v>46.1</v>
      </c>
      <c r="M144" s="122">
        <f>'свод на 01.01.2022'!M181</f>
        <v>0</v>
      </c>
      <c r="N144" s="115">
        <f>'свод на 01.01.2022'!N181</f>
        <v>2013</v>
      </c>
      <c r="O144" s="121">
        <f t="shared" si="5"/>
        <v>46.1</v>
      </c>
      <c r="P144" s="122">
        <f>'свод на 01.01.2022'!P181</f>
        <v>0</v>
      </c>
      <c r="Q144" s="122">
        <f>'свод на 01.01.2022'!Q181</f>
        <v>46.1</v>
      </c>
      <c r="R144" s="122">
        <f>'свод на 01.01.2022'!R181</f>
        <v>0</v>
      </c>
      <c r="S144" s="122">
        <f>'свод на 01.01.2022'!S181</f>
        <v>0</v>
      </c>
      <c r="T144" s="115">
        <f>'свод на 01.01.2022'!T181</f>
        <v>1</v>
      </c>
      <c r="U144" s="115">
        <f>'свод на 01.01.2022'!U181</f>
        <v>46.1</v>
      </c>
      <c r="V144" s="115">
        <f>'свод на 01.01.2022'!V181</f>
        <v>0</v>
      </c>
      <c r="W144" s="115">
        <f>'свод на 01.01.2022'!W181</f>
        <v>2</v>
      </c>
      <c r="X144" s="115">
        <f>'свод на 01.01.2022'!X181</f>
        <v>0</v>
      </c>
      <c r="Y144" s="115">
        <f>'свод на 01.01.2022'!Y181</f>
        <v>0</v>
      </c>
      <c r="Z144" s="122">
        <f>'свод на 01.01.2022'!Z181</f>
        <v>0</v>
      </c>
      <c r="AA144" s="115">
        <f>'свод на 01.01.2022'!AA181</f>
        <v>0</v>
      </c>
    </row>
    <row r="145" spans="1:27" x14ac:dyDescent="0.15">
      <c r="A145" s="117">
        <v>140</v>
      </c>
      <c r="B145" s="73" t="s">
        <v>133</v>
      </c>
      <c r="C145" s="115">
        <f>'свод на 01.01.2022'!C182</f>
        <v>0</v>
      </c>
      <c r="D145" s="115">
        <f>'свод на 01.01.2022'!D182</f>
        <v>11</v>
      </c>
      <c r="E145" s="120" t="str">
        <f>'свод на 01.01.2022'!E182</f>
        <v>КИСИЛЕВА А.Д.</v>
      </c>
      <c r="F145" s="115">
        <f>'свод на 01.01.2022'!F182</f>
        <v>0</v>
      </c>
      <c r="G145" s="121">
        <f t="shared" si="4"/>
        <v>56.2</v>
      </c>
      <c r="H145" s="122">
        <f>'свод на 01.01.2022'!H182</f>
        <v>0</v>
      </c>
      <c r="I145" s="122">
        <f>'свод на 01.01.2022'!I182</f>
        <v>56.2</v>
      </c>
      <c r="J145" s="122">
        <f>'свод на 01.01.2022'!J182</f>
        <v>0</v>
      </c>
      <c r="K145" s="122">
        <f>'свод на 01.01.2022'!K182</f>
        <v>0</v>
      </c>
      <c r="L145" s="122">
        <f>'свод на 01.01.2022'!L182</f>
        <v>56.2</v>
      </c>
      <c r="M145" s="122">
        <f>'свод на 01.01.2022'!M182</f>
        <v>0</v>
      </c>
      <c r="N145" s="115">
        <f>'свод на 01.01.2022'!N182</f>
        <v>2013</v>
      </c>
      <c r="O145" s="121">
        <f t="shared" si="5"/>
        <v>56.2</v>
      </c>
      <c r="P145" s="122">
        <f>'свод на 01.01.2022'!P182</f>
        <v>0</v>
      </c>
      <c r="Q145" s="122">
        <f>'свод на 01.01.2022'!Q182</f>
        <v>0</v>
      </c>
      <c r="R145" s="122">
        <f>'свод на 01.01.2022'!R182</f>
        <v>56.2</v>
      </c>
      <c r="S145" s="122">
        <f>'свод на 01.01.2022'!S182</f>
        <v>0</v>
      </c>
      <c r="T145" s="115">
        <f>'свод на 01.01.2022'!T182</f>
        <v>1</v>
      </c>
      <c r="U145" s="115">
        <f>'свод на 01.01.2022'!U182</f>
        <v>56.2</v>
      </c>
      <c r="V145" s="115">
        <f>'свод на 01.01.2022'!V182</f>
        <v>0</v>
      </c>
      <c r="W145" s="115">
        <f>'свод на 01.01.2022'!W182</f>
        <v>0</v>
      </c>
      <c r="X145" s="115">
        <f>'свод на 01.01.2022'!X182</f>
        <v>0</v>
      </c>
      <c r="Y145" s="115">
        <f>'свод на 01.01.2022'!Y182</f>
        <v>0</v>
      </c>
      <c r="Z145" s="122">
        <f>'свод на 01.01.2022'!Z182</f>
        <v>0</v>
      </c>
      <c r="AA145" s="115">
        <f>'свод на 01.01.2022'!AA182</f>
        <v>0</v>
      </c>
    </row>
    <row r="146" spans="1:27" x14ac:dyDescent="0.15">
      <c r="A146" s="117">
        <v>141</v>
      </c>
      <c r="B146" s="73" t="s">
        <v>133</v>
      </c>
      <c r="C146" s="115">
        <f>'свод на 01.01.2022'!C183</f>
        <v>0</v>
      </c>
      <c r="D146" s="115">
        <f>'свод на 01.01.2022'!D183</f>
        <v>12</v>
      </c>
      <c r="E146" s="120" t="str">
        <f>'свод на 01.01.2022'!E183</f>
        <v>РЕВНИВЫХ И.П.</v>
      </c>
      <c r="F146" s="115">
        <f>'свод на 01.01.2022'!F183</f>
        <v>0</v>
      </c>
      <c r="G146" s="121">
        <f t="shared" si="4"/>
        <v>45.2</v>
      </c>
      <c r="H146" s="122">
        <f>'свод на 01.01.2022'!H183</f>
        <v>0</v>
      </c>
      <c r="I146" s="122">
        <v>0</v>
      </c>
      <c r="J146" s="122">
        <v>45.2</v>
      </c>
      <c r="K146" s="122">
        <f>'свод на 01.01.2022'!K183</f>
        <v>0</v>
      </c>
      <c r="L146" s="122">
        <f>'свод на 01.01.2022'!L183</f>
        <v>45.2</v>
      </c>
      <c r="M146" s="122">
        <f>'свод на 01.01.2022'!M183</f>
        <v>0</v>
      </c>
      <c r="N146" s="115">
        <f>'свод на 01.01.2022'!N183</f>
        <v>2013</v>
      </c>
      <c r="O146" s="121">
        <f t="shared" si="5"/>
        <v>45.2</v>
      </c>
      <c r="P146" s="122">
        <f>'свод на 01.01.2022'!P183</f>
        <v>0</v>
      </c>
      <c r="Q146" s="122">
        <f>'свод на 01.01.2022'!Q183</f>
        <v>45.2</v>
      </c>
      <c r="R146" s="122">
        <f>'свод на 01.01.2022'!R183</f>
        <v>0</v>
      </c>
      <c r="S146" s="122">
        <f>'свод на 01.01.2022'!S183</f>
        <v>0</v>
      </c>
      <c r="T146" s="115">
        <f>'свод на 01.01.2022'!T183</f>
        <v>1</v>
      </c>
      <c r="U146" s="115">
        <f>'свод на 01.01.2022'!U183</f>
        <v>45.2</v>
      </c>
      <c r="V146" s="115">
        <f>'свод на 01.01.2022'!V183</f>
        <v>0</v>
      </c>
      <c r="W146" s="115">
        <f>'свод на 01.01.2022'!W183</f>
        <v>0</v>
      </c>
      <c r="X146" s="115">
        <f>'свод на 01.01.2022'!X183</f>
        <v>0</v>
      </c>
      <c r="Y146" s="115">
        <f>'свод на 01.01.2022'!Y183</f>
        <v>0</v>
      </c>
      <c r="Z146" s="122">
        <f>'свод на 01.01.2022'!Z183</f>
        <v>0</v>
      </c>
      <c r="AA146" s="115">
        <f>'свод на 01.01.2022'!AA183</f>
        <v>0</v>
      </c>
    </row>
    <row r="147" spans="1:27" x14ac:dyDescent="0.15">
      <c r="A147" s="117">
        <v>142</v>
      </c>
      <c r="B147" s="73" t="s">
        <v>133</v>
      </c>
      <c r="C147" s="115">
        <f>'свод на 01.01.2022'!C184</f>
        <v>0</v>
      </c>
      <c r="D147" s="115">
        <f>'свод на 01.01.2022'!D184</f>
        <v>13</v>
      </c>
      <c r="E147" s="120" t="str">
        <f>'свод на 01.01.2022'!E184</f>
        <v>КОРЕПАНОВ И.Г.</v>
      </c>
      <c r="F147" s="115">
        <f>'свод на 01.01.2022'!F184</f>
        <v>2</v>
      </c>
      <c r="G147" s="121">
        <f t="shared" si="4"/>
        <v>46.1</v>
      </c>
      <c r="H147" s="122">
        <f>'свод на 01.01.2022'!H184</f>
        <v>0</v>
      </c>
      <c r="I147" s="122">
        <v>0</v>
      </c>
      <c r="J147" s="122">
        <v>46.1</v>
      </c>
      <c r="K147" s="122">
        <f>'свод на 01.01.2022'!K184</f>
        <v>0</v>
      </c>
      <c r="L147" s="122">
        <f>'свод на 01.01.2022'!L184</f>
        <v>46.1</v>
      </c>
      <c r="M147" s="122">
        <f>'свод на 01.01.2022'!M184</f>
        <v>0</v>
      </c>
      <c r="N147" s="115">
        <f>'свод на 01.01.2022'!N184</f>
        <v>2013</v>
      </c>
      <c r="O147" s="121">
        <f t="shared" si="5"/>
        <v>46.1</v>
      </c>
      <c r="P147" s="122">
        <f>'свод на 01.01.2022'!P184</f>
        <v>0</v>
      </c>
      <c r="Q147" s="122">
        <f>'свод на 01.01.2022'!Q184</f>
        <v>46.1</v>
      </c>
      <c r="R147" s="122">
        <f>'свод на 01.01.2022'!R184</f>
        <v>0</v>
      </c>
      <c r="S147" s="122">
        <f>'свод на 01.01.2022'!S184</f>
        <v>0</v>
      </c>
      <c r="T147" s="115">
        <f>'свод на 01.01.2022'!T184</f>
        <v>1</v>
      </c>
      <c r="U147" s="115">
        <f>'свод на 01.01.2022'!U184</f>
        <v>46.1</v>
      </c>
      <c r="V147" s="115">
        <f>'свод на 01.01.2022'!V184</f>
        <v>0</v>
      </c>
      <c r="W147" s="115">
        <f>'свод на 01.01.2022'!W184</f>
        <v>2</v>
      </c>
      <c r="X147" s="115">
        <f>'свод на 01.01.2022'!X184</f>
        <v>0</v>
      </c>
      <c r="Y147" s="115">
        <f>'свод на 01.01.2022'!Y184</f>
        <v>0</v>
      </c>
      <c r="Z147" s="122">
        <f>'свод на 01.01.2022'!Z184</f>
        <v>0</v>
      </c>
      <c r="AA147" s="115">
        <f>'свод на 01.01.2022'!AA184</f>
        <v>0</v>
      </c>
    </row>
    <row r="148" spans="1:27" x14ac:dyDescent="0.15">
      <c r="A148" s="117">
        <v>143</v>
      </c>
      <c r="B148" s="73" t="s">
        <v>133</v>
      </c>
      <c r="C148" s="115">
        <f>'свод на 01.01.2022'!C185</f>
        <v>0</v>
      </c>
      <c r="D148" s="115">
        <f>'свод на 01.01.2022'!D185</f>
        <v>14</v>
      </c>
      <c r="E148" s="120" t="str">
        <f>'свод на 01.01.2022'!E185</f>
        <v>ЧЕНЦОВ С.В.</v>
      </c>
      <c r="F148" s="115">
        <f>'свод на 01.01.2022'!F185</f>
        <v>4</v>
      </c>
      <c r="G148" s="121">
        <f t="shared" si="4"/>
        <v>46.1</v>
      </c>
      <c r="H148" s="122">
        <f>'свод на 01.01.2022'!H185</f>
        <v>0</v>
      </c>
      <c r="I148" s="122">
        <f>'свод на 01.01.2022'!I185</f>
        <v>46.1</v>
      </c>
      <c r="J148" s="122">
        <f>'свод на 01.01.2022'!J185</f>
        <v>0</v>
      </c>
      <c r="K148" s="122">
        <f>'свод на 01.01.2022'!K185</f>
        <v>0</v>
      </c>
      <c r="L148" s="122">
        <f>'свод на 01.01.2022'!L185</f>
        <v>46.1</v>
      </c>
      <c r="M148" s="122">
        <f>'свод на 01.01.2022'!M185</f>
        <v>0</v>
      </c>
      <c r="N148" s="115">
        <f>'свод на 01.01.2022'!N185</f>
        <v>2013</v>
      </c>
      <c r="O148" s="121">
        <f t="shared" si="5"/>
        <v>46.1</v>
      </c>
      <c r="P148" s="122">
        <f>'свод на 01.01.2022'!P185</f>
        <v>0</v>
      </c>
      <c r="Q148" s="122">
        <f>'свод на 01.01.2022'!Q185</f>
        <v>46.1</v>
      </c>
      <c r="R148" s="122">
        <f>'свод на 01.01.2022'!R185</f>
        <v>0</v>
      </c>
      <c r="S148" s="122">
        <f>'свод на 01.01.2022'!S185</f>
        <v>0</v>
      </c>
      <c r="T148" s="115">
        <f>'свод на 01.01.2022'!T185</f>
        <v>1</v>
      </c>
      <c r="U148" s="115">
        <f>'свод на 01.01.2022'!U185</f>
        <v>46.1</v>
      </c>
      <c r="V148" s="115">
        <f>'свод на 01.01.2022'!V185</f>
        <v>0</v>
      </c>
      <c r="W148" s="115">
        <f>'свод на 01.01.2022'!W185</f>
        <v>4</v>
      </c>
      <c r="X148" s="115">
        <f>'свод на 01.01.2022'!X185</f>
        <v>0</v>
      </c>
      <c r="Y148" s="115">
        <f>'свод на 01.01.2022'!Y185</f>
        <v>0</v>
      </c>
      <c r="Z148" s="122">
        <f>'свод на 01.01.2022'!Z185</f>
        <v>0</v>
      </c>
      <c r="AA148" s="115">
        <f>'свод на 01.01.2022'!AA185</f>
        <v>0</v>
      </c>
    </row>
    <row r="149" spans="1:27" x14ac:dyDescent="0.15">
      <c r="A149" s="117">
        <v>144</v>
      </c>
      <c r="B149" s="73" t="s">
        <v>133</v>
      </c>
      <c r="C149" s="115">
        <f>'свод на 01.01.2022'!C186</f>
        <v>0</v>
      </c>
      <c r="D149" s="115">
        <f>'свод на 01.01.2022'!D186</f>
        <v>15</v>
      </c>
      <c r="E149" s="120" t="str">
        <f>'свод на 01.01.2022'!E186</f>
        <v>НИКИТИНА М.А.</v>
      </c>
      <c r="F149" s="115">
        <f>'свод на 01.01.2022'!F186</f>
        <v>4</v>
      </c>
      <c r="G149" s="121">
        <f t="shared" si="4"/>
        <v>56.2</v>
      </c>
      <c r="H149" s="122">
        <f>'свод на 01.01.2022'!H186</f>
        <v>0</v>
      </c>
      <c r="I149" s="122">
        <f>'свод на 01.01.2022'!I186</f>
        <v>56.2</v>
      </c>
      <c r="J149" s="122">
        <f>'свод на 01.01.2022'!J186</f>
        <v>0</v>
      </c>
      <c r="K149" s="122">
        <f>'свод на 01.01.2022'!K186</f>
        <v>0</v>
      </c>
      <c r="L149" s="122">
        <f>'свод на 01.01.2022'!L186</f>
        <v>56.2</v>
      </c>
      <c r="M149" s="122">
        <f>'свод на 01.01.2022'!M186</f>
        <v>0</v>
      </c>
      <c r="N149" s="115">
        <f>'свод на 01.01.2022'!N186</f>
        <v>2013</v>
      </c>
      <c r="O149" s="121">
        <f t="shared" si="5"/>
        <v>56.2</v>
      </c>
      <c r="P149" s="122">
        <f>'свод на 01.01.2022'!P186</f>
        <v>0</v>
      </c>
      <c r="Q149" s="122">
        <f>'свод на 01.01.2022'!Q186</f>
        <v>0</v>
      </c>
      <c r="R149" s="122">
        <f>'свод на 01.01.2022'!R186</f>
        <v>56.2</v>
      </c>
      <c r="S149" s="122">
        <f>'свод на 01.01.2022'!S186</f>
        <v>0</v>
      </c>
      <c r="T149" s="115">
        <f>'свод на 01.01.2022'!T186</f>
        <v>1</v>
      </c>
      <c r="U149" s="115">
        <f>'свод на 01.01.2022'!U186</f>
        <v>56.2</v>
      </c>
      <c r="V149" s="115">
        <f>'свод на 01.01.2022'!V186</f>
        <v>0</v>
      </c>
      <c r="W149" s="115">
        <f>'свод на 01.01.2022'!W186</f>
        <v>4</v>
      </c>
      <c r="X149" s="115">
        <f>'свод на 01.01.2022'!X186</f>
        <v>0</v>
      </c>
      <c r="Y149" s="115">
        <f>'свод на 01.01.2022'!Y186</f>
        <v>0</v>
      </c>
      <c r="Z149" s="122">
        <f>'свод на 01.01.2022'!Z186</f>
        <v>0</v>
      </c>
      <c r="AA149" s="115">
        <f>'свод на 01.01.2022'!AA186</f>
        <v>0</v>
      </c>
    </row>
    <row r="150" spans="1:27" x14ac:dyDescent="0.15">
      <c r="A150" s="117">
        <v>145</v>
      </c>
      <c r="B150" s="73" t="s">
        <v>133</v>
      </c>
      <c r="C150" s="115">
        <f>'свод на 01.01.2022'!C187</f>
        <v>0</v>
      </c>
      <c r="D150" s="115">
        <f>'свод на 01.01.2022'!D187</f>
        <v>16</v>
      </c>
      <c r="E150" s="120" t="str">
        <f>'свод на 01.01.2022'!E187</f>
        <v>СЕМУХИНА О.В.</v>
      </c>
      <c r="F150" s="115">
        <f>'свод на 01.01.2022'!F187</f>
        <v>4</v>
      </c>
      <c r="G150" s="121">
        <f t="shared" si="4"/>
        <v>45.2</v>
      </c>
      <c r="H150" s="122">
        <f>'свод на 01.01.2022'!H187</f>
        <v>0</v>
      </c>
      <c r="I150" s="122">
        <f>'свод на 01.01.2022'!I187</f>
        <v>45.2</v>
      </c>
      <c r="J150" s="122">
        <f>'свод на 01.01.2022'!J187</f>
        <v>0</v>
      </c>
      <c r="K150" s="122">
        <f>'свод на 01.01.2022'!K187</f>
        <v>0</v>
      </c>
      <c r="L150" s="122">
        <f>'свод на 01.01.2022'!L187</f>
        <v>45.2</v>
      </c>
      <c r="M150" s="122">
        <f>'свод на 01.01.2022'!M187</f>
        <v>0</v>
      </c>
      <c r="N150" s="115">
        <f>'свод на 01.01.2022'!N187</f>
        <v>2013</v>
      </c>
      <c r="O150" s="121">
        <f t="shared" si="5"/>
        <v>45.2</v>
      </c>
      <c r="P150" s="122">
        <f>'свод на 01.01.2022'!P187</f>
        <v>0</v>
      </c>
      <c r="Q150" s="122">
        <f>'свод на 01.01.2022'!Q187</f>
        <v>45.2</v>
      </c>
      <c r="R150" s="122">
        <f>'свод на 01.01.2022'!R187</f>
        <v>0</v>
      </c>
      <c r="S150" s="122">
        <f>'свод на 01.01.2022'!S187</f>
        <v>0</v>
      </c>
      <c r="T150" s="115">
        <f>'свод на 01.01.2022'!T187</f>
        <v>1</v>
      </c>
      <c r="U150" s="115">
        <f>'свод на 01.01.2022'!U187</f>
        <v>45.2</v>
      </c>
      <c r="V150" s="115">
        <f>'свод на 01.01.2022'!V187</f>
        <v>0</v>
      </c>
      <c r="W150" s="115">
        <f>'свод на 01.01.2022'!W187</f>
        <v>4</v>
      </c>
      <c r="X150" s="115">
        <f>'свод на 01.01.2022'!X187</f>
        <v>0</v>
      </c>
      <c r="Y150" s="115">
        <f>'свод на 01.01.2022'!Y187</f>
        <v>0</v>
      </c>
      <c r="Z150" s="122">
        <f>'свод на 01.01.2022'!Z187</f>
        <v>0</v>
      </c>
      <c r="AA150" s="115">
        <f>'свод на 01.01.2022'!AA187</f>
        <v>0</v>
      </c>
    </row>
    <row r="151" spans="1:27" x14ac:dyDescent="0.15">
      <c r="A151" s="117">
        <v>146</v>
      </c>
      <c r="B151" s="73" t="s">
        <v>133</v>
      </c>
      <c r="C151" s="119">
        <f>'свод на 01.01.2022'!C188</f>
        <v>1</v>
      </c>
      <c r="D151" s="115">
        <f>'свод на 01.01.2022'!D188</f>
        <v>1</v>
      </c>
      <c r="E151" s="120" t="str">
        <f>'свод на 01.01.2022'!E188</f>
        <v>КОНДАКОВА Н.Н.</v>
      </c>
      <c r="F151" s="115">
        <f>'свод на 01.01.2022'!F188</f>
        <v>3</v>
      </c>
      <c r="G151" s="121">
        <f t="shared" si="4"/>
        <v>38.299999999999997</v>
      </c>
      <c r="H151" s="122">
        <f>'свод на 01.01.2022'!H188</f>
        <v>0</v>
      </c>
      <c r="I151" s="122">
        <f>'свод на 01.01.2022'!I188</f>
        <v>38.299999999999997</v>
      </c>
      <c r="J151" s="122">
        <f>'свод на 01.01.2022'!J188</f>
        <v>0</v>
      </c>
      <c r="K151" s="122">
        <f>'свод на 01.01.2022'!K188</f>
        <v>0</v>
      </c>
      <c r="L151" s="122">
        <f>'свод на 01.01.2022'!L188</f>
        <v>38.299999999999997</v>
      </c>
      <c r="M151" s="122">
        <f>'свод на 01.01.2022'!M188</f>
        <v>0</v>
      </c>
      <c r="N151" s="115">
        <f>'свод на 01.01.2022'!N188</f>
        <v>1977</v>
      </c>
      <c r="O151" s="121">
        <f t="shared" si="5"/>
        <v>38.299999999999997</v>
      </c>
      <c r="P151" s="122">
        <f>'свод на 01.01.2022'!P188</f>
        <v>0</v>
      </c>
      <c r="Q151" s="122">
        <f>'свод на 01.01.2022'!Q188</f>
        <v>38.299999999999997</v>
      </c>
      <c r="R151" s="122">
        <f>'свод на 01.01.2022'!R188</f>
        <v>0</v>
      </c>
      <c r="S151" s="122">
        <f>'свод на 01.01.2022'!S188</f>
        <v>0</v>
      </c>
      <c r="T151" s="115">
        <f>'свод на 01.01.2022'!T188</f>
        <v>1</v>
      </c>
      <c r="U151" s="115">
        <f>'свод на 01.01.2022'!U188</f>
        <v>38.299999999999997</v>
      </c>
      <c r="V151" s="115">
        <f>'свод на 01.01.2022'!V188</f>
        <v>0</v>
      </c>
      <c r="W151" s="115">
        <f>'свод на 01.01.2022'!W188</f>
        <v>3</v>
      </c>
      <c r="X151" s="115">
        <f>'свод на 01.01.2022'!X188</f>
        <v>0</v>
      </c>
      <c r="Y151" s="115">
        <f>'свод на 01.01.2022'!Y188</f>
        <v>0</v>
      </c>
      <c r="Z151" s="122">
        <f>'свод на 01.01.2022'!Z188</f>
        <v>0</v>
      </c>
      <c r="AA151" s="115">
        <f>'свод на 01.01.2022'!AA188</f>
        <v>0</v>
      </c>
    </row>
    <row r="152" spans="1:27" x14ac:dyDescent="0.15">
      <c r="A152" s="117">
        <v>147</v>
      </c>
      <c r="B152" s="73" t="s">
        <v>133</v>
      </c>
      <c r="C152" s="115">
        <f>'свод на 01.01.2022'!C189</f>
        <v>0</v>
      </c>
      <c r="D152" s="115">
        <f>'свод на 01.01.2022'!D189</f>
        <v>2</v>
      </c>
      <c r="E152" s="120" t="str">
        <f>'свод на 01.01.2022'!E189</f>
        <v>КОНДАКОВА Н.Н.</v>
      </c>
      <c r="F152" s="115">
        <f>'свод на 01.01.2022'!F189</f>
        <v>0</v>
      </c>
      <c r="G152" s="121">
        <f t="shared" si="4"/>
        <v>26.7</v>
      </c>
      <c r="H152" s="122">
        <f>'свод на 01.01.2022'!H189</f>
        <v>0</v>
      </c>
      <c r="I152" s="122">
        <f>'свод на 01.01.2022'!I189</f>
        <v>26.7</v>
      </c>
      <c r="J152" s="122">
        <f>'свод на 01.01.2022'!J189</f>
        <v>0</v>
      </c>
      <c r="K152" s="122">
        <f>'свод на 01.01.2022'!K189</f>
        <v>0</v>
      </c>
      <c r="L152" s="122">
        <f>'свод на 01.01.2022'!L189</f>
        <v>26.7</v>
      </c>
      <c r="M152" s="122">
        <f>'свод на 01.01.2022'!M189</f>
        <v>0</v>
      </c>
      <c r="N152" s="115">
        <f>'свод на 01.01.2022'!N189</f>
        <v>1977</v>
      </c>
      <c r="O152" s="121">
        <f t="shared" si="5"/>
        <v>26.7</v>
      </c>
      <c r="P152" s="122">
        <f>'свод на 01.01.2022'!P189</f>
        <v>26.7</v>
      </c>
      <c r="Q152" s="122">
        <f>'свод на 01.01.2022'!Q189</f>
        <v>0</v>
      </c>
      <c r="R152" s="122">
        <f>'свод на 01.01.2022'!R189</f>
        <v>0</v>
      </c>
      <c r="S152" s="122">
        <f>'свод на 01.01.2022'!S189</f>
        <v>0</v>
      </c>
      <c r="T152" s="115">
        <f>'свод на 01.01.2022'!T189</f>
        <v>1</v>
      </c>
      <c r="U152" s="115">
        <f>'свод на 01.01.2022'!U189</f>
        <v>26.7</v>
      </c>
      <c r="V152" s="115">
        <f>'свод на 01.01.2022'!V189</f>
        <v>0</v>
      </c>
      <c r="W152" s="115">
        <f>'свод на 01.01.2022'!W189</f>
        <v>0</v>
      </c>
      <c r="X152" s="115">
        <f>'свод на 01.01.2022'!X189</f>
        <v>0</v>
      </c>
      <c r="Y152" s="115">
        <f>'свод на 01.01.2022'!Y189</f>
        <v>0</v>
      </c>
      <c r="Z152" s="122">
        <f>'свод на 01.01.2022'!Z189</f>
        <v>0</v>
      </c>
      <c r="AA152" s="115">
        <f>'свод на 01.01.2022'!AA189</f>
        <v>0</v>
      </c>
    </row>
    <row r="153" spans="1:27" x14ac:dyDescent="0.15">
      <c r="A153" s="117">
        <v>148</v>
      </c>
      <c r="B153" s="73" t="s">
        <v>133</v>
      </c>
      <c r="C153" s="115">
        <f>'свод на 01.01.2022'!C190</f>
        <v>0</v>
      </c>
      <c r="D153" s="115">
        <f>'свод на 01.01.2022'!D190</f>
        <v>3</v>
      </c>
      <c r="E153" s="120" t="str">
        <f>'свод на 01.01.2022'!E190</f>
        <v>САПОЖНИКОВА О.А</v>
      </c>
      <c r="F153" s="115">
        <f>'свод на 01.01.2022'!F190</f>
        <v>3</v>
      </c>
      <c r="G153" s="121">
        <f t="shared" si="4"/>
        <v>43.4</v>
      </c>
      <c r="H153" s="122">
        <f>'свод на 01.01.2022'!H190</f>
        <v>43.4</v>
      </c>
      <c r="I153" s="122">
        <f>'свод на 01.01.2022'!I190</f>
        <v>0</v>
      </c>
      <c r="J153" s="122">
        <f>'свод на 01.01.2022'!J190</f>
        <v>0</v>
      </c>
      <c r="K153" s="122">
        <f>'свод на 01.01.2022'!K190</f>
        <v>0</v>
      </c>
      <c r="L153" s="122">
        <f>'свод на 01.01.2022'!L190</f>
        <v>43.4</v>
      </c>
      <c r="M153" s="122">
        <f>'свод на 01.01.2022'!M190</f>
        <v>0</v>
      </c>
      <c r="N153" s="115">
        <f>'свод на 01.01.2022'!N190</f>
        <v>1977</v>
      </c>
      <c r="O153" s="121">
        <f t="shared" si="5"/>
        <v>43.4</v>
      </c>
      <c r="P153" s="122">
        <f>'свод на 01.01.2022'!P190</f>
        <v>0</v>
      </c>
      <c r="Q153" s="122">
        <f>'свод на 01.01.2022'!Q190</f>
        <v>43.4</v>
      </c>
      <c r="R153" s="122">
        <f>'свод на 01.01.2022'!R190</f>
        <v>0</v>
      </c>
      <c r="S153" s="122">
        <f>'свод на 01.01.2022'!S190</f>
        <v>0</v>
      </c>
      <c r="T153" s="115">
        <f>'свод на 01.01.2022'!T190</f>
        <v>1</v>
      </c>
      <c r="U153" s="115">
        <f>'свод на 01.01.2022'!U190</f>
        <v>43.4</v>
      </c>
      <c r="V153" s="115">
        <f>'свод на 01.01.2022'!V190</f>
        <v>0</v>
      </c>
      <c r="W153" s="115">
        <f>'свод на 01.01.2022'!W190</f>
        <v>3</v>
      </c>
      <c r="X153" s="115">
        <f>'свод на 01.01.2022'!X190</f>
        <v>0</v>
      </c>
      <c r="Y153" s="115">
        <f>'свод на 01.01.2022'!Y190</f>
        <v>0</v>
      </c>
      <c r="Z153" s="122">
        <f>'свод на 01.01.2022'!Z190</f>
        <v>0</v>
      </c>
      <c r="AA153" s="115">
        <f>'свод на 01.01.2022'!AA190</f>
        <v>0</v>
      </c>
    </row>
    <row r="154" spans="1:27" x14ac:dyDescent="0.15">
      <c r="A154" s="117">
        <v>149</v>
      </c>
      <c r="B154" s="73" t="s">
        <v>133</v>
      </c>
      <c r="C154" s="119">
        <f>'свод на 01.01.2022'!C191</f>
        <v>3</v>
      </c>
      <c r="D154" s="115">
        <f>'свод на 01.01.2022'!D191</f>
        <v>1</v>
      </c>
      <c r="E154" s="120" t="str">
        <f>'свод на 01.01.2022'!E191</f>
        <v>СУШКИНА О.А.</v>
      </c>
      <c r="F154" s="115">
        <f>'свод на 01.01.2022'!F191</f>
        <v>4</v>
      </c>
      <c r="G154" s="121">
        <f t="shared" si="4"/>
        <v>54.2</v>
      </c>
      <c r="H154" s="122">
        <f>'свод на 01.01.2022'!H191</f>
        <v>0</v>
      </c>
      <c r="I154" s="122">
        <f>'свод на 01.01.2022'!I191</f>
        <v>54.2</v>
      </c>
      <c r="J154" s="122">
        <f>'свод на 01.01.2022'!J191</f>
        <v>0</v>
      </c>
      <c r="K154" s="122">
        <f>'свод на 01.01.2022'!K191</f>
        <v>0</v>
      </c>
      <c r="L154" s="122">
        <f>'свод на 01.01.2022'!L191</f>
        <v>54.2</v>
      </c>
      <c r="M154" s="122">
        <f>'свод на 01.01.2022'!M191</f>
        <v>0</v>
      </c>
      <c r="N154" s="115">
        <f>'свод на 01.01.2022'!N191</f>
        <v>1978</v>
      </c>
      <c r="O154" s="121">
        <f t="shared" si="5"/>
        <v>54.2</v>
      </c>
      <c r="P154" s="122">
        <f>'свод на 01.01.2022'!P191</f>
        <v>0</v>
      </c>
      <c r="Q154" s="122">
        <f>'свод на 01.01.2022'!Q191</f>
        <v>0</v>
      </c>
      <c r="R154" s="122">
        <f>'свод на 01.01.2022'!R191</f>
        <v>54.2</v>
      </c>
      <c r="S154" s="122">
        <f>'свод на 01.01.2022'!S191</f>
        <v>0</v>
      </c>
      <c r="T154" s="115">
        <f>'свод на 01.01.2022'!T191</f>
        <v>1</v>
      </c>
      <c r="U154" s="115">
        <f>'свод на 01.01.2022'!U191</f>
        <v>54.2</v>
      </c>
      <c r="V154" s="115">
        <f>'свод на 01.01.2022'!V191</f>
        <v>0</v>
      </c>
      <c r="W154" s="115">
        <f>'свод на 01.01.2022'!W191</f>
        <v>4</v>
      </c>
      <c r="X154" s="115">
        <f>'свод на 01.01.2022'!X191</f>
        <v>0</v>
      </c>
      <c r="Y154" s="115">
        <f>'свод на 01.01.2022'!Y191</f>
        <v>0</v>
      </c>
      <c r="Z154" s="122">
        <f>'свод на 01.01.2022'!Z191</f>
        <v>0</v>
      </c>
      <c r="AA154" s="115">
        <f>'свод на 01.01.2022'!AA191</f>
        <v>0</v>
      </c>
    </row>
    <row r="155" spans="1:27" x14ac:dyDescent="0.15">
      <c r="A155" s="117">
        <v>150</v>
      </c>
      <c r="B155" s="73" t="s">
        <v>133</v>
      </c>
      <c r="C155" s="115">
        <f>'свод на 01.01.2022'!C192</f>
        <v>0</v>
      </c>
      <c r="D155" s="115">
        <f>'свод на 01.01.2022'!D192</f>
        <v>2</v>
      </c>
      <c r="E155" s="120" t="str">
        <f>'свод на 01.01.2022'!E192</f>
        <v>САЛИСОВА Н.А.</v>
      </c>
      <c r="F155" s="115">
        <f>'свод на 01.01.2022'!F192</f>
        <v>0</v>
      </c>
      <c r="G155" s="121">
        <f t="shared" si="4"/>
        <v>54</v>
      </c>
      <c r="H155" s="122">
        <f>'свод на 01.01.2022'!H192</f>
        <v>0</v>
      </c>
      <c r="I155" s="122">
        <f>'свод на 01.01.2022'!I192</f>
        <v>54</v>
      </c>
      <c r="J155" s="122">
        <f>'свод на 01.01.2022'!J192</f>
        <v>0</v>
      </c>
      <c r="K155" s="122">
        <f>'свод на 01.01.2022'!K192</f>
        <v>0</v>
      </c>
      <c r="L155" s="122">
        <f>'свод на 01.01.2022'!L192</f>
        <v>54</v>
      </c>
      <c r="M155" s="122">
        <f>'свод на 01.01.2022'!M192</f>
        <v>0</v>
      </c>
      <c r="N155" s="115">
        <f>'свод на 01.01.2022'!N192</f>
        <v>1978</v>
      </c>
      <c r="O155" s="121">
        <f t="shared" si="5"/>
        <v>54</v>
      </c>
      <c r="P155" s="122">
        <f>'свод на 01.01.2022'!P192</f>
        <v>0</v>
      </c>
      <c r="Q155" s="122">
        <f>'свод на 01.01.2022'!Q192</f>
        <v>0</v>
      </c>
      <c r="R155" s="122">
        <f>'свод на 01.01.2022'!R192</f>
        <v>54</v>
      </c>
      <c r="S155" s="122">
        <f>'свод на 01.01.2022'!S192</f>
        <v>0</v>
      </c>
      <c r="T155" s="115">
        <f>'свод на 01.01.2022'!T192</f>
        <v>1</v>
      </c>
      <c r="U155" s="115">
        <f>'свод на 01.01.2022'!U192</f>
        <v>54</v>
      </c>
      <c r="V155" s="115">
        <f>'свод на 01.01.2022'!V192</f>
        <v>0</v>
      </c>
      <c r="W155" s="115">
        <f>'свод на 01.01.2022'!W192</f>
        <v>0</v>
      </c>
      <c r="X155" s="115">
        <f>'свод на 01.01.2022'!X192</f>
        <v>0</v>
      </c>
      <c r="Y155" s="115">
        <f>'свод на 01.01.2022'!Y192</f>
        <v>0</v>
      </c>
      <c r="Z155" s="122">
        <f>'свод на 01.01.2022'!Z192</f>
        <v>0</v>
      </c>
      <c r="AA155" s="115">
        <f>'свод на 01.01.2022'!AA192</f>
        <v>0</v>
      </c>
    </row>
    <row r="156" spans="1:27" x14ac:dyDescent="0.15">
      <c r="A156" s="117">
        <v>151</v>
      </c>
      <c r="B156" s="73" t="s">
        <v>133</v>
      </c>
      <c r="C156" s="119">
        <f>'свод на 01.01.2022'!C193</f>
        <v>4</v>
      </c>
      <c r="D156" s="115">
        <f>'свод на 01.01.2022'!D193</f>
        <v>1</v>
      </c>
      <c r="E156" s="120" t="str">
        <f>'свод на 01.01.2022'!E193</f>
        <v>МОРОЗОВА Л.Б.</v>
      </c>
      <c r="F156" s="115">
        <f>'свод на 01.01.2022'!F193</f>
        <v>5</v>
      </c>
      <c r="G156" s="121">
        <f t="shared" si="4"/>
        <v>26.9</v>
      </c>
      <c r="H156" s="122">
        <f>'свод на 01.01.2022'!H193</f>
        <v>0</v>
      </c>
      <c r="I156" s="122">
        <f>'свод на 01.01.2022'!I193</f>
        <v>26.9</v>
      </c>
      <c r="J156" s="122">
        <f>'свод на 01.01.2022'!J193</f>
        <v>0</v>
      </c>
      <c r="K156" s="122">
        <f>'свод на 01.01.2022'!K193</f>
        <v>0</v>
      </c>
      <c r="L156" s="122">
        <f>'свод на 01.01.2022'!L193</f>
        <v>26.9</v>
      </c>
      <c r="M156" s="122">
        <f>'свод на 01.01.2022'!M193</f>
        <v>0</v>
      </c>
      <c r="N156" s="115">
        <f>'свод на 01.01.2022'!N193</f>
        <v>1994</v>
      </c>
      <c r="O156" s="121">
        <f t="shared" si="5"/>
        <v>26.9</v>
      </c>
      <c r="P156" s="122">
        <f>'свод на 01.01.2022'!P193</f>
        <v>26.9</v>
      </c>
      <c r="Q156" s="122">
        <f>'свод на 01.01.2022'!Q193</f>
        <v>0</v>
      </c>
      <c r="R156" s="122">
        <f>'свод на 01.01.2022'!R193</f>
        <v>0</v>
      </c>
      <c r="S156" s="122">
        <f>'свод на 01.01.2022'!S193</f>
        <v>0</v>
      </c>
      <c r="T156" s="115">
        <f>'свод на 01.01.2022'!T193</f>
        <v>1</v>
      </c>
      <c r="U156" s="115">
        <f>'свод на 01.01.2022'!U193</f>
        <v>26.9</v>
      </c>
      <c r="V156" s="115">
        <f>'свод на 01.01.2022'!V193</f>
        <v>0</v>
      </c>
      <c r="W156" s="115">
        <f>'свод на 01.01.2022'!W193</f>
        <v>5</v>
      </c>
      <c r="X156" s="115">
        <f>'свод на 01.01.2022'!X193</f>
        <v>0</v>
      </c>
      <c r="Y156" s="115">
        <f>'свод на 01.01.2022'!Y193</f>
        <v>0</v>
      </c>
      <c r="Z156" s="122">
        <f>'свод на 01.01.2022'!Z193</f>
        <v>0</v>
      </c>
      <c r="AA156" s="115">
        <f>'свод на 01.01.2022'!AA193</f>
        <v>0</v>
      </c>
    </row>
    <row r="157" spans="1:27" x14ac:dyDescent="0.15">
      <c r="A157" s="117">
        <v>152</v>
      </c>
      <c r="B157" s="73" t="s">
        <v>133</v>
      </c>
      <c r="C157" s="115">
        <f>'свод на 01.01.2022'!C194</f>
        <v>0</v>
      </c>
      <c r="D157" s="115">
        <f>'свод на 01.01.2022'!D194</f>
        <v>3</v>
      </c>
      <c r="E157" s="120" t="str">
        <f>'свод на 01.01.2022'!E194</f>
        <v>МОРОЗОВА Л.Б.</v>
      </c>
      <c r="F157" s="115">
        <f>'свод на 01.01.2022'!F194</f>
        <v>0</v>
      </c>
      <c r="G157" s="121">
        <f t="shared" si="4"/>
        <v>29.1</v>
      </c>
      <c r="H157" s="122">
        <f>'свод на 01.01.2022'!H194</f>
        <v>0</v>
      </c>
      <c r="I157" s="122">
        <f>'свод на 01.01.2022'!I194</f>
        <v>29.1</v>
      </c>
      <c r="J157" s="122">
        <f>'свод на 01.01.2022'!J194</f>
        <v>0</v>
      </c>
      <c r="K157" s="122">
        <f>'свод на 01.01.2022'!K194</f>
        <v>0</v>
      </c>
      <c r="L157" s="122">
        <f>'свод на 01.01.2022'!L194</f>
        <v>29.1</v>
      </c>
      <c r="M157" s="122">
        <f>'свод на 01.01.2022'!M194</f>
        <v>0</v>
      </c>
      <c r="N157" s="115">
        <f>'свод на 01.01.2022'!N194</f>
        <v>1994</v>
      </c>
      <c r="O157" s="121">
        <f t="shared" si="5"/>
        <v>29.1</v>
      </c>
      <c r="P157" s="122">
        <f>'свод на 01.01.2022'!P194</f>
        <v>29.1</v>
      </c>
      <c r="Q157" s="122">
        <f>'свод на 01.01.2022'!Q194</f>
        <v>0</v>
      </c>
      <c r="R157" s="122">
        <f>'свод на 01.01.2022'!R194</f>
        <v>0</v>
      </c>
      <c r="S157" s="122">
        <f>'свод на 01.01.2022'!S194</f>
        <v>0</v>
      </c>
      <c r="T157" s="115">
        <f>'свод на 01.01.2022'!T194</f>
        <v>1</v>
      </c>
      <c r="U157" s="115">
        <f>'свод на 01.01.2022'!U194</f>
        <v>29.1</v>
      </c>
      <c r="V157" s="115">
        <f>'свод на 01.01.2022'!V194</f>
        <v>0</v>
      </c>
      <c r="W157" s="115">
        <f>'свод на 01.01.2022'!W194</f>
        <v>0</v>
      </c>
      <c r="X157" s="115">
        <f>'свод на 01.01.2022'!X194</f>
        <v>0</v>
      </c>
      <c r="Y157" s="115">
        <f>'свод на 01.01.2022'!Y194</f>
        <v>0</v>
      </c>
      <c r="Z157" s="122">
        <f>'свод на 01.01.2022'!Z194</f>
        <v>0</v>
      </c>
      <c r="AA157" s="115">
        <f>'свод на 01.01.2022'!AA194</f>
        <v>0</v>
      </c>
    </row>
    <row r="158" spans="1:27" x14ac:dyDescent="0.15">
      <c r="A158" s="117">
        <v>153</v>
      </c>
      <c r="B158" s="73" t="s">
        <v>133</v>
      </c>
      <c r="C158" s="115">
        <f>'свод на 01.01.2022'!C195</f>
        <v>0</v>
      </c>
      <c r="D158" s="115">
        <f>'свод на 01.01.2022'!D195</f>
        <v>2</v>
      </c>
      <c r="E158" s="120" t="str">
        <f>'свод на 01.01.2022'!E195</f>
        <v>НИКИТИНА Е.А.</v>
      </c>
      <c r="F158" s="115">
        <f>'свод на 01.01.2022'!F195</f>
        <v>6</v>
      </c>
      <c r="G158" s="121">
        <f t="shared" si="4"/>
        <v>55.2</v>
      </c>
      <c r="H158" s="122">
        <f>'свод на 01.01.2022'!H195</f>
        <v>0</v>
      </c>
      <c r="I158" s="122">
        <f>'свод на 01.01.2022'!I195</f>
        <v>55.2</v>
      </c>
      <c r="J158" s="122">
        <f>'свод на 01.01.2022'!J195</f>
        <v>0</v>
      </c>
      <c r="K158" s="122">
        <f>'свод на 01.01.2022'!K195</f>
        <v>0</v>
      </c>
      <c r="L158" s="122">
        <f>'свод на 01.01.2022'!L195</f>
        <v>55.2</v>
      </c>
      <c r="M158" s="122">
        <f>'свод на 01.01.2022'!M195</f>
        <v>0</v>
      </c>
      <c r="N158" s="115">
        <f>'свод на 01.01.2022'!N195</f>
        <v>1994</v>
      </c>
      <c r="O158" s="121">
        <f t="shared" si="5"/>
        <v>55.2</v>
      </c>
      <c r="P158" s="122">
        <f>'свод на 01.01.2022'!P195</f>
        <v>0</v>
      </c>
      <c r="Q158" s="122">
        <f>'свод на 01.01.2022'!Q195</f>
        <v>0</v>
      </c>
      <c r="R158" s="122">
        <f>'свод на 01.01.2022'!R195</f>
        <v>55.2</v>
      </c>
      <c r="S158" s="122">
        <f>'свод на 01.01.2022'!S195</f>
        <v>0</v>
      </c>
      <c r="T158" s="115">
        <f>'свод на 01.01.2022'!T195</f>
        <v>1</v>
      </c>
      <c r="U158" s="115">
        <f>'свод на 01.01.2022'!U195</f>
        <v>55.2</v>
      </c>
      <c r="V158" s="115">
        <f>'свод на 01.01.2022'!V195</f>
        <v>0</v>
      </c>
      <c r="W158" s="115">
        <f>'свод на 01.01.2022'!W195</f>
        <v>6</v>
      </c>
      <c r="X158" s="115">
        <f>'свод на 01.01.2022'!X195</f>
        <v>0</v>
      </c>
      <c r="Y158" s="115">
        <f>'свод на 01.01.2022'!Y195</f>
        <v>0</v>
      </c>
      <c r="Z158" s="122">
        <f>'свод на 01.01.2022'!Z195</f>
        <v>0</v>
      </c>
      <c r="AA158" s="115">
        <f>'свод на 01.01.2022'!AA195</f>
        <v>0</v>
      </c>
    </row>
    <row r="159" spans="1:27" x14ac:dyDescent="0.15">
      <c r="A159" s="117">
        <v>154</v>
      </c>
      <c r="B159" s="73" t="s">
        <v>133</v>
      </c>
      <c r="C159" s="119">
        <f>'свод на 01.01.2022'!C196</f>
        <v>5</v>
      </c>
      <c r="D159" s="115">
        <f>'свод на 01.01.2022'!D196</f>
        <v>1</v>
      </c>
      <c r="E159" s="120" t="str">
        <f>'свод на 01.01.2022'!E196</f>
        <v>БУРХАНОВ Ю.Е</v>
      </c>
      <c r="F159" s="115">
        <f>'свод на 01.01.2022'!F196</f>
        <v>0</v>
      </c>
      <c r="G159" s="121">
        <f t="shared" si="4"/>
        <v>26.1</v>
      </c>
      <c r="H159" s="122">
        <f>'свод на 01.01.2022'!H196</f>
        <v>0</v>
      </c>
      <c r="I159" s="122">
        <f>'свод на 01.01.2022'!I196</f>
        <v>26.1</v>
      </c>
      <c r="J159" s="122">
        <f>'свод на 01.01.2022'!J196</f>
        <v>0</v>
      </c>
      <c r="K159" s="122">
        <f>'свод на 01.01.2022'!K196</f>
        <v>0</v>
      </c>
      <c r="L159" s="122">
        <f>'свод на 01.01.2022'!L196</f>
        <v>26.1</v>
      </c>
      <c r="M159" s="122">
        <f>'свод на 01.01.2022'!M196</f>
        <v>0</v>
      </c>
      <c r="N159" s="115">
        <f>'свод на 01.01.2022'!N196</f>
        <v>1985</v>
      </c>
      <c r="O159" s="121">
        <f t="shared" si="5"/>
        <v>26.1</v>
      </c>
      <c r="P159" s="122">
        <f>'свод на 01.01.2022'!P196</f>
        <v>26.1</v>
      </c>
      <c r="Q159" s="122">
        <f>'свод на 01.01.2022'!Q196</f>
        <v>0</v>
      </c>
      <c r="R159" s="122">
        <f>'свод на 01.01.2022'!R196</f>
        <v>0</v>
      </c>
      <c r="S159" s="122">
        <f>'свод на 01.01.2022'!S196</f>
        <v>0</v>
      </c>
      <c r="T159" s="115">
        <f>'свод на 01.01.2022'!T196</f>
        <v>1</v>
      </c>
      <c r="U159" s="115">
        <f>'свод на 01.01.2022'!U196</f>
        <v>26.1</v>
      </c>
      <c r="V159" s="115">
        <f>'свод на 01.01.2022'!V196</f>
        <v>0</v>
      </c>
      <c r="W159" s="115">
        <f>'свод на 01.01.2022'!W196</f>
        <v>0</v>
      </c>
      <c r="X159" s="115">
        <f>'свод на 01.01.2022'!X196</f>
        <v>0</v>
      </c>
      <c r="Y159" s="115">
        <f>'свод на 01.01.2022'!Y196</f>
        <v>0</v>
      </c>
      <c r="Z159" s="122">
        <f>'свод на 01.01.2022'!Z196</f>
        <v>0</v>
      </c>
      <c r="AA159" s="115">
        <f>'свод на 01.01.2022'!AA196</f>
        <v>0</v>
      </c>
    </row>
    <row r="160" spans="1:27" x14ac:dyDescent="0.15">
      <c r="A160" s="117">
        <v>155</v>
      </c>
      <c r="B160" s="73" t="s">
        <v>133</v>
      </c>
      <c r="C160" s="115">
        <f>'свод на 01.01.2022'!C197</f>
        <v>0</v>
      </c>
      <c r="D160" s="115">
        <f>'свод на 01.01.2022'!D197</f>
        <v>2</v>
      </c>
      <c r="E160" s="120" t="str">
        <f>'свод на 01.01.2022'!E197</f>
        <v>ЧЕРКАСОВ А.А.</v>
      </c>
      <c r="F160" s="115">
        <f>'свод на 01.01.2022'!F197</f>
        <v>1</v>
      </c>
      <c r="G160" s="121">
        <f t="shared" si="4"/>
        <v>26</v>
      </c>
      <c r="H160" s="122">
        <f>'свод на 01.01.2022'!H197</f>
        <v>0</v>
      </c>
      <c r="I160" s="122">
        <f>'свод на 01.01.2022'!I197</f>
        <v>26</v>
      </c>
      <c r="J160" s="122">
        <f>'свод на 01.01.2022'!J197</f>
        <v>0</v>
      </c>
      <c r="K160" s="122">
        <f>'свод на 01.01.2022'!K197</f>
        <v>0</v>
      </c>
      <c r="L160" s="122">
        <f>'свод на 01.01.2022'!L197</f>
        <v>26</v>
      </c>
      <c r="M160" s="122">
        <f>'свод на 01.01.2022'!M197</f>
        <v>0</v>
      </c>
      <c r="N160" s="115">
        <f>'свод на 01.01.2022'!N197</f>
        <v>1985</v>
      </c>
      <c r="O160" s="121">
        <f t="shared" si="5"/>
        <v>26</v>
      </c>
      <c r="P160" s="122">
        <f>'свод на 01.01.2022'!P197</f>
        <v>26</v>
      </c>
      <c r="Q160" s="122">
        <f>'свод на 01.01.2022'!Q197</f>
        <v>0</v>
      </c>
      <c r="R160" s="122">
        <f>'свод на 01.01.2022'!R197</f>
        <v>0</v>
      </c>
      <c r="S160" s="122">
        <f>'свод на 01.01.2022'!S197</f>
        <v>0</v>
      </c>
      <c r="T160" s="115">
        <f>'свод на 01.01.2022'!T197</f>
        <v>1</v>
      </c>
      <c r="U160" s="115">
        <f>'свод на 01.01.2022'!U197</f>
        <v>26</v>
      </c>
      <c r="V160" s="115">
        <f>'свод на 01.01.2022'!V197</f>
        <v>0</v>
      </c>
      <c r="W160" s="115">
        <f>'свод на 01.01.2022'!W197</f>
        <v>1</v>
      </c>
      <c r="X160" s="115">
        <f>'свод на 01.01.2022'!X197</f>
        <v>0</v>
      </c>
      <c r="Y160" s="115">
        <f>'свод на 01.01.2022'!Y197</f>
        <v>0</v>
      </c>
      <c r="Z160" s="122">
        <f>'свод на 01.01.2022'!Z197</f>
        <v>0</v>
      </c>
      <c r="AA160" s="115">
        <f>'свод на 01.01.2022'!AA197</f>
        <v>0</v>
      </c>
    </row>
    <row r="161" spans="1:27" x14ac:dyDescent="0.15">
      <c r="A161" s="117">
        <v>156</v>
      </c>
      <c r="B161" s="73" t="s">
        <v>133</v>
      </c>
      <c r="C161" s="115">
        <f>'свод на 01.01.2022'!C198</f>
        <v>0</v>
      </c>
      <c r="D161" s="115">
        <f>'свод на 01.01.2022'!D198</f>
        <v>3</v>
      </c>
      <c r="E161" s="120" t="str">
        <f>'свод на 01.01.2022'!E198</f>
        <v>КАЛЯЗИНА Т.В.</v>
      </c>
      <c r="F161" s="115">
        <f>'свод на 01.01.2022'!F198</f>
        <v>3</v>
      </c>
      <c r="G161" s="121">
        <f t="shared" si="4"/>
        <v>39</v>
      </c>
      <c r="H161" s="122">
        <f>'свод на 01.01.2022'!H198</f>
        <v>0</v>
      </c>
      <c r="I161" s="122">
        <f>'свод на 01.01.2022'!I198</f>
        <v>39</v>
      </c>
      <c r="J161" s="122">
        <f>'свод на 01.01.2022'!J198</f>
        <v>0</v>
      </c>
      <c r="K161" s="122">
        <f>'свод на 01.01.2022'!K198</f>
        <v>0</v>
      </c>
      <c r="L161" s="122">
        <f>'свод на 01.01.2022'!L198</f>
        <v>39</v>
      </c>
      <c r="M161" s="122">
        <f>'свод на 01.01.2022'!M198</f>
        <v>0</v>
      </c>
      <c r="N161" s="115">
        <f>'свод на 01.01.2022'!N198</f>
        <v>1985</v>
      </c>
      <c r="O161" s="121">
        <f t="shared" si="5"/>
        <v>39</v>
      </c>
      <c r="P161" s="122">
        <f>'свод на 01.01.2022'!P198</f>
        <v>0</v>
      </c>
      <c r="Q161" s="122">
        <f>'свод на 01.01.2022'!Q198</f>
        <v>39</v>
      </c>
      <c r="R161" s="122">
        <f>'свод на 01.01.2022'!R198</f>
        <v>0</v>
      </c>
      <c r="S161" s="122">
        <f>'свод на 01.01.2022'!S198</f>
        <v>0</v>
      </c>
      <c r="T161" s="115">
        <f>'свод на 01.01.2022'!T198</f>
        <v>1</v>
      </c>
      <c r="U161" s="115">
        <f>'свод на 01.01.2022'!U198</f>
        <v>39</v>
      </c>
      <c r="V161" s="115">
        <f>'свод на 01.01.2022'!V198</f>
        <v>0</v>
      </c>
      <c r="W161" s="115">
        <f>'свод на 01.01.2022'!W198</f>
        <v>3</v>
      </c>
      <c r="X161" s="115">
        <f>'свод на 01.01.2022'!X198</f>
        <v>0</v>
      </c>
      <c r="Y161" s="115">
        <f>'свод на 01.01.2022'!Y198</f>
        <v>0</v>
      </c>
      <c r="Z161" s="122">
        <f>'свод на 01.01.2022'!Z198</f>
        <v>0</v>
      </c>
      <c r="AA161" s="115">
        <f>'свод на 01.01.2022'!AA198</f>
        <v>0</v>
      </c>
    </row>
    <row r="162" spans="1:27" x14ac:dyDescent="0.15">
      <c r="A162" s="117">
        <v>157</v>
      </c>
      <c r="B162" s="73" t="s">
        <v>133</v>
      </c>
      <c r="C162" s="115">
        <f>'свод на 01.01.2022'!C199</f>
        <v>0</v>
      </c>
      <c r="D162" s="115">
        <f>'свод на 01.01.2022'!D199</f>
        <v>4</v>
      </c>
      <c r="E162" s="120" t="str">
        <f>'свод на 01.01.2022'!E199</f>
        <v xml:space="preserve">ЧЕНЦОВ </v>
      </c>
      <c r="F162" s="115">
        <f>'свод на 01.01.2022'!F199</f>
        <v>0</v>
      </c>
      <c r="G162" s="121">
        <f t="shared" si="4"/>
        <v>39.799999999999997</v>
      </c>
      <c r="H162" s="122">
        <f>'свод на 01.01.2022'!H199</f>
        <v>39.799999999999997</v>
      </c>
      <c r="I162" s="122">
        <f>'свод на 01.01.2022'!I199</f>
        <v>0</v>
      </c>
      <c r="J162" s="122">
        <f>'свод на 01.01.2022'!J199</f>
        <v>0</v>
      </c>
      <c r="K162" s="122">
        <f>'свод на 01.01.2022'!K199</f>
        <v>0</v>
      </c>
      <c r="L162" s="122">
        <f>'свод на 01.01.2022'!L199</f>
        <v>39.799999999999997</v>
      </c>
      <c r="M162" s="122">
        <f>'свод на 01.01.2022'!M199</f>
        <v>0</v>
      </c>
      <c r="N162" s="115">
        <f>'свод на 01.01.2022'!N199</f>
        <v>1985</v>
      </c>
      <c r="O162" s="121">
        <f t="shared" si="5"/>
        <v>39.799999999999997</v>
      </c>
      <c r="P162" s="122">
        <f>'свод на 01.01.2022'!P199</f>
        <v>0</v>
      </c>
      <c r="Q162" s="122">
        <f>'свод на 01.01.2022'!Q199</f>
        <v>39.799999999999997</v>
      </c>
      <c r="R162" s="122">
        <f>'свод на 01.01.2022'!R199</f>
        <v>0</v>
      </c>
      <c r="S162" s="122">
        <f>'свод на 01.01.2022'!S199</f>
        <v>0</v>
      </c>
      <c r="T162" s="115">
        <f>'свод на 01.01.2022'!T199</f>
        <v>1</v>
      </c>
      <c r="U162" s="115">
        <f>'свод на 01.01.2022'!U199</f>
        <v>39.799999999999997</v>
      </c>
      <c r="V162" s="115">
        <f>'свод на 01.01.2022'!V199</f>
        <v>39.799999999999997</v>
      </c>
      <c r="W162" s="115">
        <f>'свод на 01.01.2022'!W199</f>
        <v>0</v>
      </c>
      <c r="X162" s="115">
        <f>'свод на 01.01.2022'!X199</f>
        <v>0</v>
      </c>
      <c r="Y162" s="115">
        <f>'свод на 01.01.2022'!Y199</f>
        <v>0</v>
      </c>
      <c r="Z162" s="122">
        <f>'свод на 01.01.2022'!Z199</f>
        <v>0</v>
      </c>
      <c r="AA162" s="115">
        <f>'свод на 01.01.2022'!AA199</f>
        <v>1</v>
      </c>
    </row>
    <row r="163" spans="1:27" x14ac:dyDescent="0.15">
      <c r="A163" s="117">
        <v>158</v>
      </c>
      <c r="B163" s="73" t="s">
        <v>133</v>
      </c>
      <c r="C163" s="119">
        <f>'свод на 01.01.2022'!C200</f>
        <v>6</v>
      </c>
      <c r="D163" s="115">
        <f>'свод на 01.01.2022'!D200</f>
        <v>1</v>
      </c>
      <c r="E163" s="120" t="str">
        <f>'свод на 01.01.2022'!E200</f>
        <v>ЧИЛИК  Т.А</v>
      </c>
      <c r="F163" s="115">
        <f>'свод на 01.01.2022'!F200</f>
        <v>6</v>
      </c>
      <c r="G163" s="121">
        <f t="shared" si="4"/>
        <v>58.5</v>
      </c>
      <c r="H163" s="122">
        <f>'свод на 01.01.2022'!H200</f>
        <v>58.5</v>
      </c>
      <c r="I163" s="122">
        <f>'свод на 01.01.2022'!I200</f>
        <v>0</v>
      </c>
      <c r="J163" s="122">
        <f>'свод на 01.01.2022'!J200</f>
        <v>0</v>
      </c>
      <c r="K163" s="122">
        <f>'свод на 01.01.2022'!K200</f>
        <v>0</v>
      </c>
      <c r="L163" s="122">
        <f>'свод на 01.01.2022'!L200</f>
        <v>58.5</v>
      </c>
      <c r="M163" s="122">
        <f>'свод на 01.01.2022'!M200</f>
        <v>0</v>
      </c>
      <c r="N163" s="115">
        <f>'свод на 01.01.2022'!N200</f>
        <v>2003</v>
      </c>
      <c r="O163" s="121">
        <f t="shared" si="5"/>
        <v>58.5</v>
      </c>
      <c r="P163" s="122">
        <f>'свод на 01.01.2022'!P200</f>
        <v>0</v>
      </c>
      <c r="Q163" s="122">
        <f>'свод на 01.01.2022'!Q200</f>
        <v>0</v>
      </c>
      <c r="R163" s="122">
        <f>'свод на 01.01.2022'!R200</f>
        <v>58.5</v>
      </c>
      <c r="S163" s="122">
        <f>'свод на 01.01.2022'!S200</f>
        <v>0</v>
      </c>
      <c r="T163" s="115">
        <f>'свод на 01.01.2022'!T200</f>
        <v>1</v>
      </c>
      <c r="U163" s="115">
        <f>'свод на 01.01.2022'!U200</f>
        <v>58.5</v>
      </c>
      <c r="V163" s="115">
        <f>'свод на 01.01.2022'!V200</f>
        <v>58.5</v>
      </c>
      <c r="W163" s="115">
        <f>'свод на 01.01.2022'!W200</f>
        <v>6</v>
      </c>
      <c r="X163" s="115">
        <f>'свод на 01.01.2022'!X200</f>
        <v>0</v>
      </c>
      <c r="Y163" s="115">
        <f>'свод на 01.01.2022'!Y200</f>
        <v>0</v>
      </c>
      <c r="Z163" s="122">
        <f>'свод на 01.01.2022'!Z200</f>
        <v>0</v>
      </c>
      <c r="AA163" s="115">
        <f>'свод на 01.01.2022'!AA200</f>
        <v>1</v>
      </c>
    </row>
    <row r="164" spans="1:27" x14ac:dyDescent="0.15">
      <c r="A164" s="117">
        <v>159</v>
      </c>
      <c r="B164" s="73" t="s">
        <v>133</v>
      </c>
      <c r="C164" s="115">
        <f>'свод на 01.01.2022'!C201</f>
        <v>0</v>
      </c>
      <c r="D164" s="115">
        <f>'свод на 01.01.2022'!D201</f>
        <v>2</v>
      </c>
      <c r="E164" s="120" t="str">
        <f>'свод на 01.01.2022'!E201</f>
        <v>ПЕТАЙЧУК  З.М.</v>
      </c>
      <c r="F164" s="115">
        <f>'свод на 01.01.2022'!F201</f>
        <v>1</v>
      </c>
      <c r="G164" s="121">
        <f t="shared" si="4"/>
        <v>57.5</v>
      </c>
      <c r="H164" s="122">
        <f>'свод на 01.01.2022'!H201</f>
        <v>57.5</v>
      </c>
      <c r="I164" s="122">
        <f>'свод на 01.01.2022'!I201</f>
        <v>0</v>
      </c>
      <c r="J164" s="122">
        <f>'свод на 01.01.2022'!J201</f>
        <v>0</v>
      </c>
      <c r="K164" s="122">
        <f>'свод на 01.01.2022'!K201</f>
        <v>0</v>
      </c>
      <c r="L164" s="122">
        <f>'свод на 01.01.2022'!L201</f>
        <v>57.5</v>
      </c>
      <c r="M164" s="122">
        <f>'свод на 01.01.2022'!M201</f>
        <v>0</v>
      </c>
      <c r="N164" s="115">
        <f>'свод на 01.01.2022'!N201</f>
        <v>2003</v>
      </c>
      <c r="O164" s="121">
        <f t="shared" si="5"/>
        <v>57.5</v>
      </c>
      <c r="P164" s="122">
        <f>'свод на 01.01.2022'!P201</f>
        <v>0</v>
      </c>
      <c r="Q164" s="122">
        <f>'свод на 01.01.2022'!Q201</f>
        <v>0</v>
      </c>
      <c r="R164" s="122">
        <f>'свод на 01.01.2022'!R201</f>
        <v>57.5</v>
      </c>
      <c r="S164" s="122">
        <f>'свод на 01.01.2022'!S201</f>
        <v>0</v>
      </c>
      <c r="T164" s="115">
        <f>'свод на 01.01.2022'!T201</f>
        <v>1</v>
      </c>
      <c r="U164" s="115">
        <f>'свод на 01.01.2022'!U201</f>
        <v>57.5</v>
      </c>
      <c r="V164" s="115">
        <f>'свод на 01.01.2022'!V201</f>
        <v>57.5</v>
      </c>
      <c r="W164" s="115">
        <f>'свод на 01.01.2022'!W201</f>
        <v>1</v>
      </c>
      <c r="X164" s="115">
        <f>'свод на 01.01.2022'!X201</f>
        <v>0</v>
      </c>
      <c r="Y164" s="115">
        <f>'свод на 01.01.2022'!Y201</f>
        <v>0</v>
      </c>
      <c r="Z164" s="122">
        <f>'свод на 01.01.2022'!Z201</f>
        <v>0</v>
      </c>
      <c r="AA164" s="115">
        <f>'свод на 01.01.2022'!AA201</f>
        <v>1</v>
      </c>
    </row>
    <row r="165" spans="1:27" x14ac:dyDescent="0.15">
      <c r="A165" s="117">
        <v>160</v>
      </c>
      <c r="B165" s="73" t="s">
        <v>133</v>
      </c>
      <c r="C165" s="119">
        <f>'свод на 01.01.2022'!C202</f>
        <v>7</v>
      </c>
      <c r="D165" s="115">
        <f>'свод на 01.01.2022'!D202</f>
        <v>1</v>
      </c>
      <c r="E165" s="120" t="str">
        <f>'свод на 01.01.2022'!E202</f>
        <v>ПОДДУБСКАЯ З.С.</v>
      </c>
      <c r="F165" s="115">
        <f>'свод на 01.01.2022'!F202</f>
        <v>5</v>
      </c>
      <c r="G165" s="121">
        <f t="shared" si="4"/>
        <v>55.5</v>
      </c>
      <c r="H165" s="122">
        <f>'свод на 01.01.2022'!H202</f>
        <v>0</v>
      </c>
      <c r="I165" s="122">
        <f>'свод на 01.01.2022'!I202</f>
        <v>55.5</v>
      </c>
      <c r="J165" s="122">
        <f>'свод на 01.01.2022'!J202</f>
        <v>0</v>
      </c>
      <c r="K165" s="122">
        <f>'свод на 01.01.2022'!K202</f>
        <v>0</v>
      </c>
      <c r="L165" s="122">
        <f>'свод на 01.01.2022'!L202</f>
        <v>55.5</v>
      </c>
      <c r="M165" s="122">
        <f>'свод на 01.01.2022'!M202</f>
        <v>0</v>
      </c>
      <c r="N165" s="115">
        <f>'свод на 01.01.2022'!N202</f>
        <v>1976</v>
      </c>
      <c r="O165" s="121">
        <f t="shared" si="5"/>
        <v>55.5</v>
      </c>
      <c r="P165" s="122">
        <f>'свод на 01.01.2022'!P202</f>
        <v>0</v>
      </c>
      <c r="Q165" s="122">
        <f>'свод на 01.01.2022'!Q202</f>
        <v>0</v>
      </c>
      <c r="R165" s="122">
        <f>'свод на 01.01.2022'!R202</f>
        <v>55.5</v>
      </c>
      <c r="S165" s="122">
        <f>'свод на 01.01.2022'!S202</f>
        <v>0</v>
      </c>
      <c r="T165" s="115">
        <f>'свод на 01.01.2022'!T202</f>
        <v>1</v>
      </c>
      <c r="U165" s="115">
        <f>'свод на 01.01.2022'!U202</f>
        <v>55.5</v>
      </c>
      <c r="V165" s="115">
        <f>'свод на 01.01.2022'!V202</f>
        <v>0</v>
      </c>
      <c r="W165" s="115">
        <f>'свод на 01.01.2022'!W202</f>
        <v>5</v>
      </c>
      <c r="X165" s="115">
        <f>'свод на 01.01.2022'!X202</f>
        <v>0</v>
      </c>
      <c r="Y165" s="115">
        <f>'свод на 01.01.2022'!Y202</f>
        <v>0</v>
      </c>
      <c r="Z165" s="122">
        <f>'свод на 01.01.2022'!Z202</f>
        <v>0</v>
      </c>
      <c r="AA165" s="115">
        <f>'свод на 01.01.2022'!AA202</f>
        <v>0</v>
      </c>
    </row>
    <row r="166" spans="1:27" x14ac:dyDescent="0.15">
      <c r="A166" s="117">
        <v>161</v>
      </c>
      <c r="B166" s="73" t="s">
        <v>133</v>
      </c>
      <c r="C166" s="115">
        <f>'свод на 01.01.2022'!C203</f>
        <v>0</v>
      </c>
      <c r="D166" s="115">
        <f>'свод на 01.01.2022'!D203</f>
        <v>2</v>
      </c>
      <c r="E166" s="120">
        <f>'свод на 01.01.2022'!E203</f>
        <v>0</v>
      </c>
      <c r="F166" s="115">
        <f>'свод на 01.01.2022'!F203</f>
        <v>1</v>
      </c>
      <c r="G166" s="121">
        <f t="shared" si="4"/>
        <v>56</v>
      </c>
      <c r="H166" s="122">
        <f>'свод на 01.01.2022'!H203</f>
        <v>0</v>
      </c>
      <c r="I166" s="122">
        <v>56</v>
      </c>
      <c r="J166" s="122">
        <f>'свод на 01.01.2022'!J203</f>
        <v>0</v>
      </c>
      <c r="K166" s="122">
        <f>'свод на 01.01.2022'!K203</f>
        <v>0</v>
      </c>
      <c r="L166" s="122">
        <v>56</v>
      </c>
      <c r="M166" s="122">
        <f>'свод на 01.01.2022'!M203</f>
        <v>0</v>
      </c>
      <c r="N166" s="115">
        <f>'свод на 01.01.2022'!N203</f>
        <v>1976</v>
      </c>
      <c r="O166" s="121">
        <f t="shared" si="5"/>
        <v>56</v>
      </c>
      <c r="P166" s="122">
        <v>0</v>
      </c>
      <c r="Q166" s="122">
        <f>'свод на 01.01.2022'!Q203</f>
        <v>0</v>
      </c>
      <c r="R166" s="122">
        <v>56</v>
      </c>
      <c r="S166" s="122">
        <f>'свод на 01.01.2022'!S203</f>
        <v>0</v>
      </c>
      <c r="T166" s="115">
        <f>'свод на 01.01.2022'!T203</f>
        <v>1</v>
      </c>
      <c r="U166" s="115">
        <f>'свод на 01.01.2022'!U203</f>
        <v>56</v>
      </c>
      <c r="V166" s="115">
        <f>'свод на 01.01.2022'!V203</f>
        <v>0</v>
      </c>
      <c r="W166" s="115">
        <f>'свод на 01.01.2022'!W203</f>
        <v>1</v>
      </c>
      <c r="X166" s="115">
        <f>'свод на 01.01.2022'!X203</f>
        <v>0</v>
      </c>
      <c r="Y166" s="115">
        <f>'свод на 01.01.2022'!Y203</f>
        <v>0</v>
      </c>
      <c r="Z166" s="122">
        <f>'свод на 01.01.2022'!Z203</f>
        <v>0</v>
      </c>
      <c r="AA166" s="115">
        <f>'свод на 01.01.2022'!AA203</f>
        <v>0</v>
      </c>
    </row>
    <row r="167" spans="1:27" x14ac:dyDescent="0.15">
      <c r="A167" s="117">
        <v>162</v>
      </c>
      <c r="B167" s="73" t="s">
        <v>133</v>
      </c>
      <c r="C167" s="119">
        <f>'свод на 01.01.2022'!C204</f>
        <v>8</v>
      </c>
      <c r="D167" s="115">
        <f>'свод на 01.01.2022'!D204</f>
        <v>1</v>
      </c>
      <c r="E167" s="120" t="s">
        <v>655</v>
      </c>
      <c r="F167" s="115">
        <f>'свод на 01.01.2022'!F204</f>
        <v>2</v>
      </c>
      <c r="G167" s="121">
        <f t="shared" si="4"/>
        <v>52.9</v>
      </c>
      <c r="H167" s="122">
        <v>0</v>
      </c>
      <c r="I167" s="122">
        <v>52.9</v>
      </c>
      <c r="J167" s="122">
        <f>'свод на 01.01.2022'!J204</f>
        <v>0</v>
      </c>
      <c r="K167" s="122">
        <f>'свод на 01.01.2022'!K204</f>
        <v>0</v>
      </c>
      <c r="L167" s="122">
        <f>'свод на 01.01.2022'!L204</f>
        <v>52.9</v>
      </c>
      <c r="M167" s="122">
        <f>'свод на 01.01.2022'!M204</f>
        <v>0</v>
      </c>
      <c r="N167" s="115">
        <f>'свод на 01.01.2022'!N204</f>
        <v>1989</v>
      </c>
      <c r="O167" s="121">
        <f t="shared" si="5"/>
        <v>52.9</v>
      </c>
      <c r="P167" s="122">
        <f>'свод на 01.01.2022'!P204</f>
        <v>0</v>
      </c>
      <c r="Q167" s="122">
        <f>'свод на 01.01.2022'!Q204</f>
        <v>0</v>
      </c>
      <c r="R167" s="122">
        <f>'свод на 01.01.2022'!R204</f>
        <v>52.9</v>
      </c>
      <c r="S167" s="122">
        <f>'свод на 01.01.2022'!S204</f>
        <v>0</v>
      </c>
      <c r="T167" s="115">
        <f>'свод на 01.01.2022'!T204</f>
        <v>1</v>
      </c>
      <c r="U167" s="115">
        <f>'свод на 01.01.2022'!U204</f>
        <v>52.9</v>
      </c>
      <c r="V167" s="115">
        <f>'свод на 01.01.2022'!V204</f>
        <v>52.9</v>
      </c>
      <c r="W167" s="115">
        <f>'свод на 01.01.2022'!W204</f>
        <v>0</v>
      </c>
      <c r="X167" s="115">
        <f>'свод на 01.01.2022'!X204</f>
        <v>0</v>
      </c>
      <c r="Y167" s="115">
        <f>'свод на 01.01.2022'!Y204</f>
        <v>0</v>
      </c>
      <c r="Z167" s="122">
        <f>'свод на 01.01.2022'!Z204</f>
        <v>0</v>
      </c>
      <c r="AA167" s="115">
        <f>'свод на 01.01.2022'!AA204</f>
        <v>0</v>
      </c>
    </row>
    <row r="168" spans="1:27" x14ac:dyDescent="0.15">
      <c r="A168" s="117">
        <v>163</v>
      </c>
      <c r="B168" s="73" t="s">
        <v>133</v>
      </c>
      <c r="C168" s="115">
        <f>'свод на 01.01.2022'!C205</f>
        <v>0</v>
      </c>
      <c r="D168" s="115">
        <f>'свод на 01.01.2022'!D205</f>
        <v>2</v>
      </c>
      <c r="E168" s="120" t="str">
        <f>'свод на 01.01.2022'!E205</f>
        <v>СМИРНОВА  М.П</v>
      </c>
      <c r="F168" s="115">
        <f>'свод на 01.01.2022'!F205</f>
        <v>5</v>
      </c>
      <c r="G168" s="121">
        <f t="shared" si="4"/>
        <v>51.9</v>
      </c>
      <c r="H168" s="122">
        <f>'свод на 01.01.2022'!H205</f>
        <v>0</v>
      </c>
      <c r="I168" s="122">
        <f>'свод на 01.01.2022'!I205</f>
        <v>51.9</v>
      </c>
      <c r="J168" s="122">
        <f>'свод на 01.01.2022'!J205</f>
        <v>0</v>
      </c>
      <c r="K168" s="122">
        <f>'свод на 01.01.2022'!K205</f>
        <v>0</v>
      </c>
      <c r="L168" s="122">
        <f>'свод на 01.01.2022'!L205</f>
        <v>51.9</v>
      </c>
      <c r="M168" s="122">
        <f>'свод на 01.01.2022'!M205</f>
        <v>0</v>
      </c>
      <c r="N168" s="115">
        <f>'свод на 01.01.2022'!N205</f>
        <v>1989</v>
      </c>
      <c r="O168" s="121">
        <f t="shared" si="5"/>
        <v>51.9</v>
      </c>
      <c r="P168" s="122">
        <f>'свод на 01.01.2022'!P205</f>
        <v>0</v>
      </c>
      <c r="Q168" s="122">
        <f>'свод на 01.01.2022'!Q205</f>
        <v>0</v>
      </c>
      <c r="R168" s="122">
        <f>'свод на 01.01.2022'!R205</f>
        <v>51.9</v>
      </c>
      <c r="S168" s="122">
        <f>'свод на 01.01.2022'!S205</f>
        <v>0</v>
      </c>
      <c r="T168" s="115">
        <f>'свод на 01.01.2022'!T205</f>
        <v>1</v>
      </c>
      <c r="U168" s="115">
        <f>'свод на 01.01.2022'!U205</f>
        <v>51.9</v>
      </c>
      <c r="V168" s="115">
        <f>'свод на 01.01.2022'!V205</f>
        <v>0</v>
      </c>
      <c r="W168" s="115">
        <f>'свод на 01.01.2022'!W205</f>
        <v>5</v>
      </c>
      <c r="X168" s="115">
        <f>'свод на 01.01.2022'!X205</f>
        <v>0</v>
      </c>
      <c r="Y168" s="115">
        <f>'свод на 01.01.2022'!Y205</f>
        <v>0</v>
      </c>
      <c r="Z168" s="122">
        <f>'свод на 01.01.2022'!Z205</f>
        <v>0</v>
      </c>
      <c r="AA168" s="115">
        <f>'свод на 01.01.2022'!AA205</f>
        <v>0</v>
      </c>
    </row>
    <row r="169" spans="1:27" x14ac:dyDescent="0.15">
      <c r="A169" s="117">
        <v>164</v>
      </c>
      <c r="B169" s="73" t="s">
        <v>133</v>
      </c>
      <c r="C169" s="119">
        <f>'свод на 01.01.2022'!C206</f>
        <v>9</v>
      </c>
      <c r="D169" s="115">
        <f>'свод на 01.01.2022'!D206</f>
        <v>1</v>
      </c>
      <c r="E169" s="120" t="str">
        <f>'свод на 01.01.2022'!E206</f>
        <v>ПУПКОВА Т.Ф</v>
      </c>
      <c r="F169" s="115">
        <f>'свод на 01.01.2022'!F206</f>
        <v>1</v>
      </c>
      <c r="G169" s="121">
        <f t="shared" si="4"/>
        <v>31.6</v>
      </c>
      <c r="H169" s="122">
        <f>'свод на 01.01.2022'!H206</f>
        <v>31.6</v>
      </c>
      <c r="I169" s="122">
        <f>'свод на 01.01.2022'!I206</f>
        <v>0</v>
      </c>
      <c r="J169" s="122">
        <f>'свод на 01.01.2022'!J206</f>
        <v>0</v>
      </c>
      <c r="K169" s="122">
        <f>'свод на 01.01.2022'!K206</f>
        <v>0</v>
      </c>
      <c r="L169" s="122">
        <f>'свод на 01.01.2022'!L206</f>
        <v>31.6</v>
      </c>
      <c r="M169" s="122">
        <f>'свод на 01.01.2022'!M206</f>
        <v>0</v>
      </c>
      <c r="N169" s="115">
        <f>'свод на 01.01.2022'!N206</f>
        <v>1981</v>
      </c>
      <c r="O169" s="121">
        <f t="shared" si="5"/>
        <v>31.6</v>
      </c>
      <c r="P169" s="122">
        <f>'свод на 01.01.2022'!P206</f>
        <v>0</v>
      </c>
      <c r="Q169" s="122">
        <f>'свод на 01.01.2022'!Q206</f>
        <v>31.6</v>
      </c>
      <c r="R169" s="122">
        <f>'свод на 01.01.2022'!R206</f>
        <v>0</v>
      </c>
      <c r="S169" s="122">
        <f>'свод на 01.01.2022'!S206</f>
        <v>0</v>
      </c>
      <c r="T169" s="115">
        <f>'свод на 01.01.2022'!T206</f>
        <v>1</v>
      </c>
      <c r="U169" s="115">
        <f>'свод на 01.01.2022'!U206</f>
        <v>31.6</v>
      </c>
      <c r="V169" s="115">
        <f>'свод на 01.01.2022'!V206</f>
        <v>31.6</v>
      </c>
      <c r="W169" s="115">
        <f>'свод на 01.01.2022'!W206</f>
        <v>1</v>
      </c>
      <c r="X169" s="115">
        <f>'свод на 01.01.2022'!X206</f>
        <v>0</v>
      </c>
      <c r="Y169" s="115">
        <f>'свод на 01.01.2022'!Y206</f>
        <v>0</v>
      </c>
      <c r="Z169" s="122">
        <f>'свод на 01.01.2022'!Z206</f>
        <v>0</v>
      </c>
      <c r="AA169" s="115">
        <f>'свод на 01.01.2022'!AA206</f>
        <v>1</v>
      </c>
    </row>
    <row r="170" spans="1:27" x14ac:dyDescent="0.15">
      <c r="A170" s="117">
        <v>165</v>
      </c>
      <c r="B170" s="73" t="s">
        <v>133</v>
      </c>
      <c r="C170" s="115">
        <f>'свод на 01.01.2022'!C207</f>
        <v>0</v>
      </c>
      <c r="D170" s="115">
        <f>'свод на 01.01.2022'!D207</f>
        <v>2</v>
      </c>
      <c r="E170" s="120" t="str">
        <f>'свод на 01.01.2022'!E207</f>
        <v>СОБОЛЬНИКОВ А.А</v>
      </c>
      <c r="F170" s="115">
        <f>'свод на 01.01.2022'!F207</f>
        <v>4</v>
      </c>
      <c r="G170" s="121">
        <f t="shared" si="4"/>
        <v>32.4</v>
      </c>
      <c r="H170" s="122">
        <f>'свод на 01.01.2022'!H207</f>
        <v>32.4</v>
      </c>
      <c r="I170" s="122">
        <f>'свод на 01.01.2022'!I207</f>
        <v>0</v>
      </c>
      <c r="J170" s="122">
        <f>'свод на 01.01.2022'!J207</f>
        <v>0</v>
      </c>
      <c r="K170" s="122">
        <f>'свод на 01.01.2022'!K207</f>
        <v>0</v>
      </c>
      <c r="L170" s="122">
        <f>'свод на 01.01.2022'!L207</f>
        <v>32.4</v>
      </c>
      <c r="M170" s="122">
        <f>'свод на 01.01.2022'!M207</f>
        <v>0</v>
      </c>
      <c r="N170" s="115">
        <f>'свод на 01.01.2022'!N207</f>
        <v>1981</v>
      </c>
      <c r="O170" s="121">
        <f t="shared" si="5"/>
        <v>32.4</v>
      </c>
      <c r="P170" s="122">
        <f>'свод на 01.01.2022'!P207</f>
        <v>0</v>
      </c>
      <c r="Q170" s="122">
        <f>'свод на 01.01.2022'!Q207</f>
        <v>32.4</v>
      </c>
      <c r="R170" s="122">
        <f>'свод на 01.01.2022'!R207</f>
        <v>0</v>
      </c>
      <c r="S170" s="122">
        <f>'свод на 01.01.2022'!S207</f>
        <v>0</v>
      </c>
      <c r="T170" s="115">
        <f>'свод на 01.01.2022'!T207</f>
        <v>1</v>
      </c>
      <c r="U170" s="115">
        <f>'свод на 01.01.2022'!U207</f>
        <v>32.4</v>
      </c>
      <c r="V170" s="115">
        <f>'свод на 01.01.2022'!V207</f>
        <v>32.4</v>
      </c>
      <c r="W170" s="115">
        <f>'свод на 01.01.2022'!W207</f>
        <v>4</v>
      </c>
      <c r="X170" s="115">
        <f>'свод на 01.01.2022'!X207</f>
        <v>0</v>
      </c>
      <c r="Y170" s="115">
        <f>'свод на 01.01.2022'!Y207</f>
        <v>0</v>
      </c>
      <c r="Z170" s="122">
        <f>'свод на 01.01.2022'!Z207</f>
        <v>0</v>
      </c>
      <c r="AA170" s="115">
        <f>'свод на 01.01.2022'!AA207</f>
        <v>1</v>
      </c>
    </row>
    <row r="171" spans="1:27" x14ac:dyDescent="0.15">
      <c r="A171" s="117">
        <v>166</v>
      </c>
      <c r="B171" s="73" t="s">
        <v>133</v>
      </c>
      <c r="C171" s="115">
        <f>'свод на 01.01.2022'!C208</f>
        <v>0</v>
      </c>
      <c r="D171" s="115">
        <f>'свод на 01.01.2022'!D208</f>
        <v>3</v>
      </c>
      <c r="E171" s="120" t="str">
        <f>'свод на 01.01.2022'!E208</f>
        <v>ПОДЧУВАЛОВА Л,А.</v>
      </c>
      <c r="F171" s="115">
        <f>'свод на 01.01.2022'!F208</f>
        <v>0</v>
      </c>
      <c r="G171" s="121">
        <f t="shared" si="4"/>
        <v>31.7</v>
      </c>
      <c r="H171" s="122">
        <f>'свод на 01.01.2022'!H208</f>
        <v>0</v>
      </c>
      <c r="I171" s="122">
        <f>'свод на 01.01.2022'!I208</f>
        <v>31.7</v>
      </c>
      <c r="J171" s="122">
        <f>'свод на 01.01.2022'!J208</f>
        <v>0</v>
      </c>
      <c r="K171" s="122">
        <f>'свод на 01.01.2022'!K208</f>
        <v>0</v>
      </c>
      <c r="L171" s="122">
        <f>'свод на 01.01.2022'!L208</f>
        <v>31.7</v>
      </c>
      <c r="M171" s="122">
        <f>'свод на 01.01.2022'!M208</f>
        <v>0</v>
      </c>
      <c r="N171" s="115">
        <f>'свод на 01.01.2022'!N208</f>
        <v>1981</v>
      </c>
      <c r="O171" s="121">
        <f t="shared" si="5"/>
        <v>31.7</v>
      </c>
      <c r="P171" s="122">
        <f>'свод на 01.01.2022'!P208</f>
        <v>0</v>
      </c>
      <c r="Q171" s="122">
        <f>'свод на 01.01.2022'!Q208</f>
        <v>31.7</v>
      </c>
      <c r="R171" s="122">
        <f>'свод на 01.01.2022'!R208</f>
        <v>0</v>
      </c>
      <c r="S171" s="122">
        <f>'свод на 01.01.2022'!S208</f>
        <v>0</v>
      </c>
      <c r="T171" s="115">
        <f>'свод на 01.01.2022'!T208</f>
        <v>1</v>
      </c>
      <c r="U171" s="115">
        <f>'свод на 01.01.2022'!U208</f>
        <v>31.7</v>
      </c>
      <c r="V171" s="115">
        <f>'свод на 01.01.2022'!V208</f>
        <v>0</v>
      </c>
      <c r="W171" s="115">
        <f>'свод на 01.01.2022'!W208</f>
        <v>0</v>
      </c>
      <c r="X171" s="115">
        <f>'свод на 01.01.2022'!X208</f>
        <v>0</v>
      </c>
      <c r="Y171" s="115">
        <f>'свод на 01.01.2022'!Y208</f>
        <v>0</v>
      </c>
      <c r="Z171" s="122">
        <f>'свод на 01.01.2022'!Z208</f>
        <v>0</v>
      </c>
      <c r="AA171" s="115">
        <f>'свод на 01.01.2022'!AA208</f>
        <v>0</v>
      </c>
    </row>
    <row r="172" spans="1:27" x14ac:dyDescent="0.15">
      <c r="A172" s="117">
        <v>167</v>
      </c>
      <c r="B172" s="73" t="s">
        <v>133</v>
      </c>
      <c r="C172" s="115">
        <f>'свод на 01.01.2022'!C209</f>
        <v>0</v>
      </c>
      <c r="D172" s="115">
        <f>'свод на 01.01.2022'!D209</f>
        <v>4</v>
      </c>
      <c r="E172" s="120" t="str">
        <f>'свод на 01.01.2022'!E209</f>
        <v>БУТОРИН А.А</v>
      </c>
      <c r="F172" s="115">
        <f>'свод на 01.01.2022'!F209</f>
        <v>1</v>
      </c>
      <c r="G172" s="121">
        <f t="shared" si="4"/>
        <v>31.7</v>
      </c>
      <c r="H172" s="122">
        <f>'свод на 01.01.2022'!H209</f>
        <v>0</v>
      </c>
      <c r="I172" s="122">
        <f>'свод на 01.01.2022'!I209</f>
        <v>31.7</v>
      </c>
      <c r="J172" s="122">
        <f>'свод на 01.01.2022'!J209</f>
        <v>0</v>
      </c>
      <c r="K172" s="122">
        <f>'свод на 01.01.2022'!K209</f>
        <v>0</v>
      </c>
      <c r="L172" s="122">
        <f>'свод на 01.01.2022'!L209</f>
        <v>31.7</v>
      </c>
      <c r="M172" s="122">
        <f>'свод на 01.01.2022'!M209</f>
        <v>0</v>
      </c>
      <c r="N172" s="115">
        <f>'свод на 01.01.2022'!N209</f>
        <v>1981</v>
      </c>
      <c r="O172" s="121">
        <f t="shared" si="5"/>
        <v>31.7</v>
      </c>
      <c r="P172" s="122">
        <f>'свод на 01.01.2022'!P209</f>
        <v>0</v>
      </c>
      <c r="Q172" s="122">
        <f>'свод на 01.01.2022'!Q209</f>
        <v>31.7</v>
      </c>
      <c r="R172" s="122">
        <f>'свод на 01.01.2022'!R209</f>
        <v>0</v>
      </c>
      <c r="S172" s="122">
        <f>'свод на 01.01.2022'!S209</f>
        <v>0</v>
      </c>
      <c r="T172" s="115">
        <f>'свод на 01.01.2022'!T209</f>
        <v>1</v>
      </c>
      <c r="U172" s="115">
        <f>'свод на 01.01.2022'!U209</f>
        <v>31.7</v>
      </c>
      <c r="V172" s="115">
        <f>'свод на 01.01.2022'!V209</f>
        <v>0</v>
      </c>
      <c r="W172" s="115">
        <f>'свод на 01.01.2022'!W209</f>
        <v>1</v>
      </c>
      <c r="X172" s="115">
        <f>'свод на 01.01.2022'!X209</f>
        <v>0</v>
      </c>
      <c r="Y172" s="115">
        <f>'свод на 01.01.2022'!Y209</f>
        <v>0</v>
      </c>
      <c r="Z172" s="122">
        <f>'свод на 01.01.2022'!Z209</f>
        <v>0</v>
      </c>
      <c r="AA172" s="115">
        <f>'свод на 01.01.2022'!AA209</f>
        <v>0</v>
      </c>
    </row>
    <row r="173" spans="1:27" x14ac:dyDescent="0.15">
      <c r="A173" s="117">
        <v>168</v>
      </c>
      <c r="B173" s="73" t="s">
        <v>133</v>
      </c>
      <c r="C173" s="115">
        <f>'свод на 01.01.2022'!C210</f>
        <v>0</v>
      </c>
      <c r="D173" s="115">
        <f>'свод на 01.01.2022'!D210</f>
        <v>5</v>
      </c>
      <c r="E173" s="120" t="str">
        <f>'свод на 01.01.2022'!E210</f>
        <v>ЗНАМЕНЬЩИКОВА Е.В.</v>
      </c>
      <c r="F173" s="115">
        <f>'свод на 01.01.2022'!F210</f>
        <v>2</v>
      </c>
      <c r="G173" s="121">
        <f t="shared" si="4"/>
        <v>32.4</v>
      </c>
      <c r="H173" s="122">
        <f>'свод на 01.01.2022'!H210</f>
        <v>32.4</v>
      </c>
      <c r="I173" s="122">
        <f>'свод на 01.01.2022'!I210</f>
        <v>0</v>
      </c>
      <c r="J173" s="122">
        <f>'свод на 01.01.2022'!J210</f>
        <v>0</v>
      </c>
      <c r="K173" s="122">
        <f>'свод на 01.01.2022'!K210</f>
        <v>0</v>
      </c>
      <c r="L173" s="122">
        <f>'свод на 01.01.2022'!L210</f>
        <v>32.4</v>
      </c>
      <c r="M173" s="122">
        <f>'свод на 01.01.2022'!M210</f>
        <v>0</v>
      </c>
      <c r="N173" s="115">
        <f>'свод на 01.01.2022'!N210</f>
        <v>1981</v>
      </c>
      <c r="O173" s="121">
        <f t="shared" si="5"/>
        <v>32.4</v>
      </c>
      <c r="P173" s="122">
        <f>'свод на 01.01.2022'!P210</f>
        <v>0</v>
      </c>
      <c r="Q173" s="122">
        <f>'свод на 01.01.2022'!Q210</f>
        <v>32.4</v>
      </c>
      <c r="R173" s="122">
        <f>'свод на 01.01.2022'!R210</f>
        <v>0</v>
      </c>
      <c r="S173" s="122">
        <f>'свод на 01.01.2022'!S210</f>
        <v>0</v>
      </c>
      <c r="T173" s="115">
        <f>'свод на 01.01.2022'!T210</f>
        <v>1</v>
      </c>
      <c r="U173" s="115">
        <f>'свод на 01.01.2022'!U210</f>
        <v>32.4</v>
      </c>
      <c r="V173" s="115">
        <f>'свод на 01.01.2022'!V210</f>
        <v>32.4</v>
      </c>
      <c r="W173" s="115">
        <f>'свод на 01.01.2022'!W210</f>
        <v>2</v>
      </c>
      <c r="X173" s="115">
        <f>'свод на 01.01.2022'!X210</f>
        <v>0</v>
      </c>
      <c r="Y173" s="115">
        <f>'свод на 01.01.2022'!Y210</f>
        <v>0</v>
      </c>
      <c r="Z173" s="122">
        <f>'свод на 01.01.2022'!Z210</f>
        <v>0</v>
      </c>
      <c r="AA173" s="115">
        <f>'свод на 01.01.2022'!AA210</f>
        <v>1</v>
      </c>
    </row>
    <row r="174" spans="1:27" x14ac:dyDescent="0.15">
      <c r="A174" s="117">
        <v>169</v>
      </c>
      <c r="B174" s="73" t="s">
        <v>133</v>
      </c>
      <c r="C174" s="115">
        <f>'свод на 01.01.2022'!C211</f>
        <v>0</v>
      </c>
      <c r="D174" s="115">
        <f>'свод на 01.01.2022'!D211</f>
        <v>6</v>
      </c>
      <c r="E174" s="120" t="str">
        <f>'свод на 01.01.2022'!E211</f>
        <v>БЕЛЫХ Т.Ф</v>
      </c>
      <c r="F174" s="115">
        <f>'свод на 01.01.2022'!F211</f>
        <v>0</v>
      </c>
      <c r="G174" s="121">
        <f t="shared" si="4"/>
        <v>32.4</v>
      </c>
      <c r="H174" s="122">
        <f>'свод на 01.01.2022'!H211</f>
        <v>32.4</v>
      </c>
      <c r="I174" s="122">
        <f>'свод на 01.01.2022'!I211</f>
        <v>0</v>
      </c>
      <c r="J174" s="122">
        <f>'свод на 01.01.2022'!J211</f>
        <v>0</v>
      </c>
      <c r="K174" s="122">
        <f>'свод на 01.01.2022'!K211</f>
        <v>0</v>
      </c>
      <c r="L174" s="122">
        <f>'свод на 01.01.2022'!L211</f>
        <v>32.4</v>
      </c>
      <c r="M174" s="122">
        <f>'свод на 01.01.2022'!M211</f>
        <v>0</v>
      </c>
      <c r="N174" s="115">
        <f>'свод на 01.01.2022'!N211</f>
        <v>1981</v>
      </c>
      <c r="O174" s="121">
        <f t="shared" si="5"/>
        <v>32.4</v>
      </c>
      <c r="P174" s="122">
        <f>'свод на 01.01.2022'!P211</f>
        <v>0</v>
      </c>
      <c r="Q174" s="122">
        <f>'свод на 01.01.2022'!Q211</f>
        <v>32.4</v>
      </c>
      <c r="R174" s="122">
        <f>'свод на 01.01.2022'!R211</f>
        <v>0</v>
      </c>
      <c r="S174" s="122">
        <f>'свод на 01.01.2022'!S211</f>
        <v>0</v>
      </c>
      <c r="T174" s="115">
        <f>'свод на 01.01.2022'!T211</f>
        <v>1</v>
      </c>
      <c r="U174" s="115">
        <f>'свод на 01.01.2022'!U211</f>
        <v>32.4</v>
      </c>
      <c r="V174" s="115">
        <f>'свод на 01.01.2022'!V211</f>
        <v>32.4</v>
      </c>
      <c r="W174" s="115">
        <f>'свод на 01.01.2022'!W211</f>
        <v>0</v>
      </c>
      <c r="X174" s="115">
        <f>'свод на 01.01.2022'!X211</f>
        <v>0</v>
      </c>
      <c r="Y174" s="115">
        <f>'свод на 01.01.2022'!Y211</f>
        <v>0</v>
      </c>
      <c r="Z174" s="122">
        <f>'свод на 01.01.2022'!Z211</f>
        <v>0</v>
      </c>
      <c r="AA174" s="115">
        <f>'свод на 01.01.2022'!AA211</f>
        <v>1</v>
      </c>
    </row>
    <row r="175" spans="1:27" x14ac:dyDescent="0.15">
      <c r="A175" s="117">
        <v>170</v>
      </c>
      <c r="B175" s="73" t="s">
        <v>133</v>
      </c>
      <c r="C175" s="119">
        <f>'свод на 01.01.2022'!C212</f>
        <v>10</v>
      </c>
      <c r="D175" s="115">
        <f>'свод на 01.01.2022'!D212</f>
        <v>1</v>
      </c>
      <c r="E175" s="120" t="str">
        <f>'свод на 01.01.2022'!E212</f>
        <v>ЧЕРНЯК И.С</v>
      </c>
      <c r="F175" s="115">
        <f>'свод на 01.01.2022'!F212</f>
        <v>3</v>
      </c>
      <c r="G175" s="121">
        <f t="shared" si="4"/>
        <v>51.4</v>
      </c>
      <c r="H175" s="122">
        <f>'свод на 01.01.2022'!H212</f>
        <v>0</v>
      </c>
      <c r="I175" s="122">
        <f>'свод на 01.01.2022'!I212</f>
        <v>51.4</v>
      </c>
      <c r="J175" s="122">
        <f>'свод на 01.01.2022'!J212</f>
        <v>0</v>
      </c>
      <c r="K175" s="122">
        <f>'свод на 01.01.2022'!K212</f>
        <v>0</v>
      </c>
      <c r="L175" s="122">
        <f>'свод на 01.01.2022'!L212</f>
        <v>51.4</v>
      </c>
      <c r="M175" s="122">
        <f>'свод на 01.01.2022'!M212</f>
        <v>0</v>
      </c>
      <c r="N175" s="115">
        <f>'свод на 01.01.2022'!N212</f>
        <v>1978</v>
      </c>
      <c r="O175" s="121">
        <f t="shared" si="5"/>
        <v>51.4</v>
      </c>
      <c r="P175" s="122">
        <f>'свод на 01.01.2022'!P212</f>
        <v>0</v>
      </c>
      <c r="Q175" s="122">
        <f>'свод на 01.01.2022'!Q212</f>
        <v>0</v>
      </c>
      <c r="R175" s="122">
        <f>'свод на 01.01.2022'!R212</f>
        <v>51.4</v>
      </c>
      <c r="S175" s="122">
        <f>'свод на 01.01.2022'!S212</f>
        <v>0</v>
      </c>
      <c r="T175" s="115">
        <f>'свод на 01.01.2022'!T212</f>
        <v>1</v>
      </c>
      <c r="U175" s="115">
        <f>'свод на 01.01.2022'!U212</f>
        <v>51.4</v>
      </c>
      <c r="V175" s="115">
        <f>'свод на 01.01.2022'!V212</f>
        <v>0</v>
      </c>
      <c r="W175" s="115">
        <f>'свод на 01.01.2022'!W212</f>
        <v>3</v>
      </c>
      <c r="X175" s="115">
        <f>'свод на 01.01.2022'!X212</f>
        <v>0</v>
      </c>
      <c r="Y175" s="115">
        <f>'свод на 01.01.2022'!Y212</f>
        <v>0</v>
      </c>
      <c r="Z175" s="122">
        <f>'свод на 01.01.2022'!Z212</f>
        <v>0</v>
      </c>
      <c r="AA175" s="115">
        <f>'свод на 01.01.2022'!AA212</f>
        <v>0</v>
      </c>
    </row>
    <row r="176" spans="1:27" x14ac:dyDescent="0.15">
      <c r="A176" s="117">
        <v>171</v>
      </c>
      <c r="B176" s="73" t="s">
        <v>133</v>
      </c>
      <c r="C176" s="115">
        <f>'свод на 01.01.2022'!C213</f>
        <v>0</v>
      </c>
      <c r="D176" s="115">
        <f>'свод на 01.01.2022'!D213</f>
        <v>2</v>
      </c>
      <c r="E176" s="120" t="str">
        <f>'свод на 01.01.2022'!E213</f>
        <v>БОРОЗДИН И.Л</v>
      </c>
      <c r="F176" s="115">
        <f>'свод на 01.01.2022'!F213</f>
        <v>3</v>
      </c>
      <c r="G176" s="121">
        <f t="shared" si="4"/>
        <v>51.6</v>
      </c>
      <c r="H176" s="122">
        <f>'свод на 01.01.2022'!H213</f>
        <v>0</v>
      </c>
      <c r="I176" s="122">
        <f>'свод на 01.01.2022'!I213</f>
        <v>51.6</v>
      </c>
      <c r="J176" s="122">
        <f>'свод на 01.01.2022'!J213</f>
        <v>0</v>
      </c>
      <c r="K176" s="122">
        <f>'свод на 01.01.2022'!K213</f>
        <v>0</v>
      </c>
      <c r="L176" s="122">
        <f>'свод на 01.01.2022'!L213</f>
        <v>51.6</v>
      </c>
      <c r="M176" s="122">
        <f>'свод на 01.01.2022'!M213</f>
        <v>0</v>
      </c>
      <c r="N176" s="115">
        <f>'свод на 01.01.2022'!N213</f>
        <v>1978</v>
      </c>
      <c r="O176" s="121">
        <f t="shared" si="5"/>
        <v>51.6</v>
      </c>
      <c r="P176" s="122">
        <f>'свод на 01.01.2022'!P213</f>
        <v>0</v>
      </c>
      <c r="Q176" s="122">
        <f>'свод на 01.01.2022'!Q213</f>
        <v>0</v>
      </c>
      <c r="R176" s="122">
        <f>'свод на 01.01.2022'!R213</f>
        <v>51.6</v>
      </c>
      <c r="S176" s="122">
        <f>'свод на 01.01.2022'!S213</f>
        <v>0</v>
      </c>
      <c r="T176" s="115">
        <f>'свод на 01.01.2022'!T213</f>
        <v>1</v>
      </c>
      <c r="U176" s="115">
        <f>'свод на 01.01.2022'!U213</f>
        <v>51.6</v>
      </c>
      <c r="V176" s="115">
        <f>'свод на 01.01.2022'!V213</f>
        <v>0</v>
      </c>
      <c r="W176" s="115">
        <f>'свод на 01.01.2022'!W213</f>
        <v>3</v>
      </c>
      <c r="X176" s="115">
        <f>'свод на 01.01.2022'!X213</f>
        <v>0</v>
      </c>
      <c r="Y176" s="115">
        <f>'свод на 01.01.2022'!Y213</f>
        <v>0</v>
      </c>
      <c r="Z176" s="122">
        <f>'свод на 01.01.2022'!Z213</f>
        <v>0</v>
      </c>
      <c r="AA176" s="115">
        <f>'свод на 01.01.2022'!AA213</f>
        <v>0</v>
      </c>
    </row>
    <row r="177" spans="1:27" x14ac:dyDescent="0.15">
      <c r="A177" s="117">
        <v>172</v>
      </c>
      <c r="B177" s="73" t="s">
        <v>133</v>
      </c>
      <c r="C177" s="119">
        <f>'свод на 01.01.2022'!C215</f>
        <v>12</v>
      </c>
      <c r="D177" s="115">
        <f>'свод на 01.01.2022'!D215</f>
        <v>1</v>
      </c>
      <c r="E177" s="120" t="str">
        <f>'свод на 01.01.2022'!E215</f>
        <v>ПОДГОРБУНСКИХ А.А.</v>
      </c>
      <c r="F177" s="115">
        <f>'свод на 01.01.2022'!F215</f>
        <v>4</v>
      </c>
      <c r="G177" s="121">
        <f t="shared" si="4"/>
        <v>50.6</v>
      </c>
      <c r="H177" s="122">
        <f>'свод на 01.01.2022'!H215</f>
        <v>50.6</v>
      </c>
      <c r="I177" s="122">
        <f>'свод на 01.01.2022'!I215</f>
        <v>0</v>
      </c>
      <c r="J177" s="122">
        <f>'свод на 01.01.2022'!J215</f>
        <v>0</v>
      </c>
      <c r="K177" s="122">
        <f>'свод на 01.01.2022'!K215</f>
        <v>0</v>
      </c>
      <c r="L177" s="122">
        <f>'свод на 01.01.2022'!L215</f>
        <v>50.6</v>
      </c>
      <c r="M177" s="122">
        <f>'свод на 01.01.2022'!M215</f>
        <v>0</v>
      </c>
      <c r="N177" s="115">
        <f>'свод на 01.01.2022'!N215</f>
        <v>1979</v>
      </c>
      <c r="O177" s="121">
        <f t="shared" si="5"/>
        <v>50.6</v>
      </c>
      <c r="P177" s="122">
        <f>'свод на 01.01.2022'!P215</f>
        <v>0</v>
      </c>
      <c r="Q177" s="122">
        <f>'свод на 01.01.2022'!Q215</f>
        <v>0</v>
      </c>
      <c r="R177" s="122">
        <f>'свод на 01.01.2022'!R215</f>
        <v>50.6</v>
      </c>
      <c r="S177" s="122">
        <f>'свод на 01.01.2022'!S215</f>
        <v>0</v>
      </c>
      <c r="T177" s="115">
        <f>'свод на 01.01.2022'!T215</f>
        <v>1</v>
      </c>
      <c r="U177" s="115">
        <f>'свод на 01.01.2022'!U215</f>
        <v>50.6</v>
      </c>
      <c r="V177" s="115">
        <f>'свод на 01.01.2022'!V215</f>
        <v>50.6</v>
      </c>
      <c r="W177" s="115">
        <f>'свод на 01.01.2022'!W215</f>
        <v>4</v>
      </c>
      <c r="X177" s="115">
        <f>'свод на 01.01.2022'!X215</f>
        <v>0</v>
      </c>
      <c r="Y177" s="115">
        <f>'свод на 01.01.2022'!Y215</f>
        <v>0</v>
      </c>
      <c r="Z177" s="122">
        <f>'свод на 01.01.2022'!Z215</f>
        <v>0</v>
      </c>
      <c r="AA177" s="115">
        <f>'свод на 01.01.2022'!AA215</f>
        <v>1</v>
      </c>
    </row>
    <row r="178" spans="1:27" x14ac:dyDescent="0.15">
      <c r="A178" s="117">
        <v>173</v>
      </c>
      <c r="B178" s="73" t="s">
        <v>133</v>
      </c>
      <c r="C178" s="115">
        <f>'свод на 01.01.2022'!C216</f>
        <v>0</v>
      </c>
      <c r="D178" s="115">
        <f>'свод на 01.01.2022'!D216</f>
        <v>2</v>
      </c>
      <c r="E178" s="120" t="str">
        <f>'свод на 01.01.2022'!E216</f>
        <v>КОНОНОВА М.С.</v>
      </c>
      <c r="F178" s="115">
        <f>'свод на 01.01.2022'!F216</f>
        <v>0</v>
      </c>
      <c r="G178" s="121">
        <f t="shared" si="4"/>
        <v>49.3</v>
      </c>
      <c r="H178" s="122">
        <f>'свод на 01.01.2022'!H216</f>
        <v>0</v>
      </c>
      <c r="I178" s="122">
        <f>'свод на 01.01.2022'!I216</f>
        <v>49.3</v>
      </c>
      <c r="J178" s="122">
        <f>'свод на 01.01.2022'!J216</f>
        <v>0</v>
      </c>
      <c r="K178" s="122">
        <f>'свод на 01.01.2022'!K216</f>
        <v>0</v>
      </c>
      <c r="L178" s="122">
        <f>'свод на 01.01.2022'!L216</f>
        <v>49.3</v>
      </c>
      <c r="M178" s="122">
        <f>'свод на 01.01.2022'!M216</f>
        <v>0</v>
      </c>
      <c r="N178" s="115">
        <f>'свод на 01.01.2022'!N216</f>
        <v>1979</v>
      </c>
      <c r="O178" s="121">
        <f t="shared" si="5"/>
        <v>49.3</v>
      </c>
      <c r="P178" s="122">
        <f>'свод на 01.01.2022'!P216</f>
        <v>0</v>
      </c>
      <c r="Q178" s="122">
        <f>'свод на 01.01.2022'!Q216</f>
        <v>0</v>
      </c>
      <c r="R178" s="122">
        <f>'свод на 01.01.2022'!R216</f>
        <v>49.3</v>
      </c>
      <c r="S178" s="122">
        <f>'свод на 01.01.2022'!S216</f>
        <v>0</v>
      </c>
      <c r="T178" s="115">
        <f>'свод на 01.01.2022'!T216</f>
        <v>1</v>
      </c>
      <c r="U178" s="115">
        <f>'свод на 01.01.2022'!U216</f>
        <v>49.3</v>
      </c>
      <c r="V178" s="115">
        <f>'свод на 01.01.2022'!V216</f>
        <v>0</v>
      </c>
      <c r="W178" s="115">
        <f>'свод на 01.01.2022'!W216</f>
        <v>0</v>
      </c>
      <c r="X178" s="115">
        <f>'свод на 01.01.2022'!X216</f>
        <v>0</v>
      </c>
      <c r="Y178" s="115">
        <f>'свод на 01.01.2022'!Y216</f>
        <v>0</v>
      </c>
      <c r="Z178" s="122">
        <f>'свод на 01.01.2022'!Z216</f>
        <v>0</v>
      </c>
      <c r="AA178" s="115">
        <f>'свод на 01.01.2022'!AA216</f>
        <v>0</v>
      </c>
    </row>
    <row r="179" spans="1:27" x14ac:dyDescent="0.15">
      <c r="A179" s="117">
        <v>174</v>
      </c>
      <c r="B179" s="73" t="s">
        <v>133</v>
      </c>
      <c r="C179" s="119">
        <f>'свод на 01.01.2022'!C217</f>
        <v>13</v>
      </c>
      <c r="D179" s="115">
        <f>'свод на 01.01.2022'!D217</f>
        <v>1</v>
      </c>
      <c r="E179" s="120" t="str">
        <f>'свод на 01.01.2022'!E217</f>
        <v>ХОДЫРЕВА Г.А</v>
      </c>
      <c r="F179" s="115">
        <f>'свод на 01.01.2022'!F217</f>
        <v>1</v>
      </c>
      <c r="G179" s="121">
        <f t="shared" si="4"/>
        <v>49.1</v>
      </c>
      <c r="H179" s="122">
        <f>'свод на 01.01.2022'!H217</f>
        <v>49.1</v>
      </c>
      <c r="I179" s="122">
        <f>'свод на 01.01.2022'!I217</f>
        <v>0</v>
      </c>
      <c r="J179" s="122">
        <f>'свод на 01.01.2022'!J217</f>
        <v>0</v>
      </c>
      <c r="K179" s="122">
        <f>'свод на 01.01.2022'!K217</f>
        <v>0</v>
      </c>
      <c r="L179" s="122">
        <f>'свод на 01.01.2022'!L217</f>
        <v>49.1</v>
      </c>
      <c r="M179" s="122">
        <f>'свод на 01.01.2022'!M217</f>
        <v>0</v>
      </c>
      <c r="N179" s="115">
        <f>'свод на 01.01.2022'!N217</f>
        <v>1980</v>
      </c>
      <c r="O179" s="121">
        <f t="shared" si="5"/>
        <v>49.1</v>
      </c>
      <c r="P179" s="122">
        <f>'свод на 01.01.2022'!P217</f>
        <v>0</v>
      </c>
      <c r="Q179" s="122">
        <f>'свод на 01.01.2022'!Q217</f>
        <v>0</v>
      </c>
      <c r="R179" s="122">
        <f>'свод на 01.01.2022'!R217</f>
        <v>49.1</v>
      </c>
      <c r="S179" s="122">
        <f>'свод на 01.01.2022'!S217</f>
        <v>0</v>
      </c>
      <c r="T179" s="115">
        <f>'свод на 01.01.2022'!T217</f>
        <v>1</v>
      </c>
      <c r="U179" s="115">
        <f>'свод на 01.01.2022'!U217</f>
        <v>49.1</v>
      </c>
      <c r="V179" s="115">
        <f>'свод на 01.01.2022'!V217</f>
        <v>49.1</v>
      </c>
      <c r="W179" s="115">
        <f>'свод на 01.01.2022'!W217</f>
        <v>1</v>
      </c>
      <c r="X179" s="115">
        <f>'свод на 01.01.2022'!X217</f>
        <v>0</v>
      </c>
      <c r="Y179" s="115">
        <f>'свод на 01.01.2022'!Y217</f>
        <v>0</v>
      </c>
      <c r="Z179" s="122">
        <f>'свод на 01.01.2022'!Z217</f>
        <v>0</v>
      </c>
      <c r="AA179" s="115">
        <f>'свод на 01.01.2022'!AA217</f>
        <v>1</v>
      </c>
    </row>
    <row r="180" spans="1:27" x14ac:dyDescent="0.15">
      <c r="A180" s="117">
        <v>175</v>
      </c>
      <c r="B180" s="73" t="s">
        <v>133</v>
      </c>
      <c r="C180" s="115">
        <f>'свод на 01.01.2022'!C218</f>
        <v>0</v>
      </c>
      <c r="D180" s="115">
        <f>'свод на 01.01.2022'!D218</f>
        <v>2</v>
      </c>
      <c r="E180" s="120" t="str">
        <f>'свод на 01.01.2022'!E218</f>
        <v>СТЕПАНОВ В.В</v>
      </c>
      <c r="F180" s="115">
        <f>'свод на 01.01.2022'!F218</f>
        <v>1</v>
      </c>
      <c r="G180" s="121">
        <f t="shared" si="4"/>
        <v>52.5</v>
      </c>
      <c r="H180" s="122">
        <f>'свод на 01.01.2022'!H218</f>
        <v>52.5</v>
      </c>
      <c r="I180" s="122">
        <f>'свод на 01.01.2022'!I218</f>
        <v>0</v>
      </c>
      <c r="J180" s="122">
        <f>'свод на 01.01.2022'!J218</f>
        <v>0</v>
      </c>
      <c r="K180" s="122">
        <f>'свод на 01.01.2022'!K218</f>
        <v>0</v>
      </c>
      <c r="L180" s="122">
        <f>'свод на 01.01.2022'!L218</f>
        <v>52.5</v>
      </c>
      <c r="M180" s="122">
        <f>'свод на 01.01.2022'!M218</f>
        <v>0</v>
      </c>
      <c r="N180" s="115">
        <f>'свод на 01.01.2022'!N218</f>
        <v>1980</v>
      </c>
      <c r="O180" s="121">
        <f t="shared" si="5"/>
        <v>52.5</v>
      </c>
      <c r="P180" s="122">
        <f>'свод на 01.01.2022'!P218</f>
        <v>0</v>
      </c>
      <c r="Q180" s="122">
        <f>'свод на 01.01.2022'!Q218</f>
        <v>0</v>
      </c>
      <c r="R180" s="122">
        <f>'свод на 01.01.2022'!R218</f>
        <v>52.5</v>
      </c>
      <c r="S180" s="122">
        <f>'свод на 01.01.2022'!S218</f>
        <v>0</v>
      </c>
      <c r="T180" s="115">
        <f>'свод на 01.01.2022'!T218</f>
        <v>1</v>
      </c>
      <c r="U180" s="115">
        <f>'свод на 01.01.2022'!U218</f>
        <v>52.5</v>
      </c>
      <c r="V180" s="115">
        <f>'свод на 01.01.2022'!V218</f>
        <v>52.5</v>
      </c>
      <c r="W180" s="115">
        <f>'свод на 01.01.2022'!W218</f>
        <v>1</v>
      </c>
      <c r="X180" s="115">
        <f>'свод на 01.01.2022'!X218</f>
        <v>0</v>
      </c>
      <c r="Y180" s="115">
        <f>'свод на 01.01.2022'!Y218</f>
        <v>0</v>
      </c>
      <c r="Z180" s="122">
        <f>'свод на 01.01.2022'!Z218</f>
        <v>0</v>
      </c>
      <c r="AA180" s="115">
        <f>'свод на 01.01.2022'!AA218</f>
        <v>1</v>
      </c>
    </row>
    <row r="181" spans="1:27" x14ac:dyDescent="0.15">
      <c r="A181" s="117">
        <v>176</v>
      </c>
      <c r="B181" s="73" t="s">
        <v>133</v>
      </c>
      <c r="C181" s="119">
        <f>'свод на 01.01.2022'!C220</f>
        <v>15</v>
      </c>
      <c r="D181" s="115">
        <f>'свод на 01.01.2022'!D220</f>
        <v>1</v>
      </c>
      <c r="E181" s="120" t="str">
        <f>'свод на 01.01.2022'!E220</f>
        <v>РЕВНИВЫХ Ю.П</v>
      </c>
      <c r="F181" s="115">
        <f>'свод на 01.01.2022'!F220</f>
        <v>1</v>
      </c>
      <c r="G181" s="121">
        <f t="shared" si="4"/>
        <v>51.3</v>
      </c>
      <c r="H181" s="122">
        <f>'свод на 01.01.2022'!H220</f>
        <v>51.3</v>
      </c>
      <c r="I181" s="122">
        <f>'свод на 01.01.2022'!I220</f>
        <v>0</v>
      </c>
      <c r="J181" s="122">
        <f>'свод на 01.01.2022'!J220</f>
        <v>0</v>
      </c>
      <c r="K181" s="122">
        <f>'свод на 01.01.2022'!K220</f>
        <v>0</v>
      </c>
      <c r="L181" s="122">
        <f>'свод на 01.01.2022'!L220</f>
        <v>51.3</v>
      </c>
      <c r="M181" s="122">
        <f>'свод на 01.01.2022'!M220</f>
        <v>0</v>
      </c>
      <c r="N181" s="115">
        <f>'свод на 01.01.2022'!N220</f>
        <v>1988</v>
      </c>
      <c r="O181" s="121">
        <f t="shared" si="5"/>
        <v>51.3</v>
      </c>
      <c r="P181" s="122">
        <f>'свод на 01.01.2022'!P220</f>
        <v>0</v>
      </c>
      <c r="Q181" s="122">
        <f>'свод на 01.01.2022'!Q220</f>
        <v>0</v>
      </c>
      <c r="R181" s="122">
        <f>'свод на 01.01.2022'!R220</f>
        <v>51.3</v>
      </c>
      <c r="S181" s="122">
        <f>'свод на 01.01.2022'!S220</f>
        <v>0</v>
      </c>
      <c r="T181" s="115">
        <f>'свод на 01.01.2022'!T220</f>
        <v>1</v>
      </c>
      <c r="U181" s="115">
        <f>'свод на 01.01.2022'!U220</f>
        <v>51.3</v>
      </c>
      <c r="V181" s="115">
        <f>'свод на 01.01.2022'!V220</f>
        <v>51.3</v>
      </c>
      <c r="W181" s="115">
        <f>'свод на 01.01.2022'!W220</f>
        <v>1</v>
      </c>
      <c r="X181" s="115">
        <f>'свод на 01.01.2022'!X220</f>
        <v>0</v>
      </c>
      <c r="Y181" s="115">
        <f>'свод на 01.01.2022'!Y220</f>
        <v>0</v>
      </c>
      <c r="Z181" s="122">
        <f>'свод на 01.01.2022'!Z220</f>
        <v>0</v>
      </c>
      <c r="AA181" s="115">
        <f>'свод на 01.01.2022'!AA220</f>
        <v>1</v>
      </c>
    </row>
    <row r="182" spans="1:27" x14ac:dyDescent="0.15">
      <c r="A182" s="117">
        <v>177</v>
      </c>
      <c r="B182" s="73" t="s">
        <v>133</v>
      </c>
      <c r="C182" s="115">
        <f>'свод на 01.01.2022'!C221</f>
        <v>0</v>
      </c>
      <c r="D182" s="115">
        <f>'свод на 01.01.2022'!D221</f>
        <v>2</v>
      </c>
      <c r="E182" s="120" t="str">
        <f>'свод на 01.01.2022'!E221</f>
        <v>СУРГУЧЁВА О.Ф.</v>
      </c>
      <c r="F182" s="115">
        <f>'свод на 01.01.2022'!F221</f>
        <v>6</v>
      </c>
      <c r="G182" s="121">
        <f t="shared" si="4"/>
        <v>50.6</v>
      </c>
      <c r="H182" s="122">
        <f>'свод на 01.01.2022'!H221</f>
        <v>50.6</v>
      </c>
      <c r="I182" s="122">
        <f>'свод на 01.01.2022'!I221</f>
        <v>0</v>
      </c>
      <c r="J182" s="122">
        <f>'свод на 01.01.2022'!J221</f>
        <v>0</v>
      </c>
      <c r="K182" s="122">
        <f>'свод на 01.01.2022'!K221</f>
        <v>0</v>
      </c>
      <c r="L182" s="122">
        <f>'свод на 01.01.2022'!L221</f>
        <v>50.6</v>
      </c>
      <c r="M182" s="122">
        <f>'свод на 01.01.2022'!M221</f>
        <v>0</v>
      </c>
      <c r="N182" s="115">
        <f>'свод на 01.01.2022'!N221</f>
        <v>1988</v>
      </c>
      <c r="O182" s="121">
        <f t="shared" si="5"/>
        <v>50.6</v>
      </c>
      <c r="P182" s="122">
        <f>'свод на 01.01.2022'!P221</f>
        <v>0</v>
      </c>
      <c r="Q182" s="122">
        <f>'свод на 01.01.2022'!Q221</f>
        <v>0</v>
      </c>
      <c r="R182" s="122">
        <f>'свод на 01.01.2022'!R221</f>
        <v>50.6</v>
      </c>
      <c r="S182" s="122">
        <f>'свод на 01.01.2022'!S221</f>
        <v>0</v>
      </c>
      <c r="T182" s="115">
        <f>'свод на 01.01.2022'!T221</f>
        <v>1</v>
      </c>
      <c r="U182" s="115">
        <f>'свод на 01.01.2022'!U221</f>
        <v>50.6</v>
      </c>
      <c r="V182" s="115">
        <f>'свод на 01.01.2022'!V221</f>
        <v>50.6</v>
      </c>
      <c r="W182" s="115">
        <f>'свод на 01.01.2022'!W221</f>
        <v>6</v>
      </c>
      <c r="X182" s="115">
        <f>'свод на 01.01.2022'!X221</f>
        <v>0</v>
      </c>
      <c r="Y182" s="115">
        <f>'свод на 01.01.2022'!Y221</f>
        <v>0</v>
      </c>
      <c r="Z182" s="122">
        <f>'свод на 01.01.2022'!Z221</f>
        <v>0</v>
      </c>
      <c r="AA182" s="115">
        <f>'свод на 01.01.2022'!AA221</f>
        <v>1</v>
      </c>
    </row>
    <row r="183" spans="1:27" x14ac:dyDescent="0.15">
      <c r="A183" s="117">
        <v>178</v>
      </c>
      <c r="B183" s="73" t="s">
        <v>133</v>
      </c>
      <c r="C183" s="119">
        <f>'свод на 01.01.2022'!C223</f>
        <v>19</v>
      </c>
      <c r="D183" s="115">
        <f>'свод на 01.01.2022'!D223</f>
        <v>1</v>
      </c>
      <c r="E183" s="120" t="str">
        <f>'свод на 01.01.2022'!E223</f>
        <v>ЖИДЕЛЕВА  С.А.</v>
      </c>
      <c r="F183" s="115">
        <f>'свод на 01.01.2022'!F223</f>
        <v>3</v>
      </c>
      <c r="G183" s="121">
        <f t="shared" si="4"/>
        <v>51.2</v>
      </c>
      <c r="H183" s="122">
        <f>'свод на 01.01.2022'!H223</f>
        <v>0</v>
      </c>
      <c r="I183" s="122">
        <f>'свод на 01.01.2022'!I223</f>
        <v>51.2</v>
      </c>
      <c r="J183" s="122">
        <f>'свод на 01.01.2022'!J223</f>
        <v>0</v>
      </c>
      <c r="K183" s="122">
        <f>'свод на 01.01.2022'!K223</f>
        <v>0</v>
      </c>
      <c r="L183" s="122">
        <f>'свод на 01.01.2022'!L223</f>
        <v>51.2</v>
      </c>
      <c r="M183" s="122">
        <f>'свод на 01.01.2022'!M223</f>
        <v>0</v>
      </c>
      <c r="N183" s="115">
        <f>'свод на 01.01.2022'!N223</f>
        <v>1985</v>
      </c>
      <c r="O183" s="121">
        <f t="shared" si="5"/>
        <v>51.2</v>
      </c>
      <c r="P183" s="122">
        <f>'свод на 01.01.2022'!P223</f>
        <v>0</v>
      </c>
      <c r="Q183" s="122">
        <f>'свод на 01.01.2022'!Q223</f>
        <v>0</v>
      </c>
      <c r="R183" s="122">
        <f>'свод на 01.01.2022'!R223</f>
        <v>51.2</v>
      </c>
      <c r="S183" s="122">
        <f>'свод на 01.01.2022'!S223</f>
        <v>0</v>
      </c>
      <c r="T183" s="115">
        <f>'свод на 01.01.2022'!T223</f>
        <v>1</v>
      </c>
      <c r="U183" s="115">
        <f>'свод на 01.01.2022'!U223</f>
        <v>51.2</v>
      </c>
      <c r="V183" s="115">
        <f>'свод на 01.01.2022'!V223</f>
        <v>0</v>
      </c>
      <c r="W183" s="115">
        <f>'свод на 01.01.2022'!W223</f>
        <v>3</v>
      </c>
      <c r="X183" s="115">
        <f>'свод на 01.01.2022'!X223</f>
        <v>0</v>
      </c>
      <c r="Y183" s="115">
        <f>'свод на 01.01.2022'!Y223</f>
        <v>0</v>
      </c>
      <c r="Z183" s="122">
        <f>'свод на 01.01.2022'!Z223</f>
        <v>0</v>
      </c>
      <c r="AA183" s="115">
        <f>'свод на 01.01.2022'!AA223</f>
        <v>0</v>
      </c>
    </row>
    <row r="184" spans="1:27" x14ac:dyDescent="0.15">
      <c r="A184" s="117">
        <v>179</v>
      </c>
      <c r="B184" s="73" t="s">
        <v>133</v>
      </c>
      <c r="C184" s="115">
        <f>'свод на 01.01.2022'!C224</f>
        <v>0</v>
      </c>
      <c r="D184" s="115">
        <f>'свод на 01.01.2022'!D224</f>
        <v>2</v>
      </c>
      <c r="E184" s="120" t="str">
        <f>'свод на 01.01.2022'!E224</f>
        <v>БУЛЬМАГА Е.В.</v>
      </c>
      <c r="F184" s="115">
        <f>'свод на 01.01.2022'!F224</f>
        <v>2</v>
      </c>
      <c r="G184" s="121">
        <f t="shared" si="4"/>
        <v>50.7</v>
      </c>
      <c r="H184" s="122">
        <f>'свод на 01.01.2022'!H224</f>
        <v>50.7</v>
      </c>
      <c r="I184" s="122">
        <f>'свод на 01.01.2022'!I224</f>
        <v>0</v>
      </c>
      <c r="J184" s="122">
        <f>'свод на 01.01.2022'!J224</f>
        <v>0</v>
      </c>
      <c r="K184" s="122">
        <f>'свод на 01.01.2022'!K224</f>
        <v>0</v>
      </c>
      <c r="L184" s="122">
        <f>'свод на 01.01.2022'!L224</f>
        <v>50.7</v>
      </c>
      <c r="M184" s="122">
        <f>'свод на 01.01.2022'!M224</f>
        <v>0</v>
      </c>
      <c r="N184" s="115">
        <f>'свод на 01.01.2022'!N224</f>
        <v>1985</v>
      </c>
      <c r="O184" s="121">
        <f t="shared" si="5"/>
        <v>50.7</v>
      </c>
      <c r="P184" s="122">
        <f>'свод на 01.01.2022'!P224</f>
        <v>0</v>
      </c>
      <c r="Q184" s="122">
        <f>'свод на 01.01.2022'!Q224</f>
        <v>0</v>
      </c>
      <c r="R184" s="122">
        <f>'свод на 01.01.2022'!R224</f>
        <v>50.7</v>
      </c>
      <c r="S184" s="122">
        <f>'свод на 01.01.2022'!S224</f>
        <v>0</v>
      </c>
      <c r="T184" s="115">
        <f>'свод на 01.01.2022'!T224</f>
        <v>1</v>
      </c>
      <c r="U184" s="115">
        <f>'свод на 01.01.2022'!U224</f>
        <v>50.7</v>
      </c>
      <c r="V184" s="115">
        <f>'свод на 01.01.2022'!V224</f>
        <v>50.7</v>
      </c>
      <c r="W184" s="115">
        <f>'свод на 01.01.2022'!W224</f>
        <v>2</v>
      </c>
      <c r="X184" s="115">
        <f>'свод на 01.01.2022'!X224</f>
        <v>0</v>
      </c>
      <c r="Y184" s="115">
        <f>'свод на 01.01.2022'!Y224</f>
        <v>0</v>
      </c>
      <c r="Z184" s="122">
        <f>'свод на 01.01.2022'!Z224</f>
        <v>0</v>
      </c>
      <c r="AA184" s="115">
        <f>'свод на 01.01.2022'!AA224</f>
        <v>1</v>
      </c>
    </row>
    <row r="185" spans="1:27" x14ac:dyDescent="0.15">
      <c r="A185" s="117">
        <v>180</v>
      </c>
      <c r="B185" s="73" t="s">
        <v>378</v>
      </c>
      <c r="C185" s="119">
        <f>'свод на 01.01.2022'!C252</f>
        <v>1</v>
      </c>
      <c r="D185" s="115">
        <f>'свод на 01.01.2022'!D252</f>
        <v>1</v>
      </c>
      <c r="E185" s="120" t="str">
        <f>'свод на 01.01.2022'!E252</f>
        <v>РАТУШНАЯ К.Н</v>
      </c>
      <c r="F185" s="115">
        <f>'свод на 01.01.2022'!F252</f>
        <v>1</v>
      </c>
      <c r="G185" s="121">
        <f t="shared" si="4"/>
        <v>57.2</v>
      </c>
      <c r="H185" s="122">
        <f>'свод на 01.01.2022'!H252</f>
        <v>57.2</v>
      </c>
      <c r="I185" s="122">
        <f>'свод на 01.01.2022'!I252</f>
        <v>0</v>
      </c>
      <c r="J185" s="122">
        <f>'свод на 01.01.2022'!J252</f>
        <v>0</v>
      </c>
      <c r="K185" s="122">
        <f>'свод на 01.01.2022'!K252</f>
        <v>0</v>
      </c>
      <c r="L185" s="122">
        <f>'свод на 01.01.2022'!L252</f>
        <v>57.2</v>
      </c>
      <c r="M185" s="122">
        <f>'свод на 01.01.2022'!M252</f>
        <v>0</v>
      </c>
      <c r="N185" s="115">
        <f>'свод на 01.01.2022'!N252</f>
        <v>2002</v>
      </c>
      <c r="O185" s="121">
        <f t="shared" si="5"/>
        <v>57.2</v>
      </c>
      <c r="P185" s="122">
        <f>'свод на 01.01.2022'!P252</f>
        <v>0</v>
      </c>
      <c r="Q185" s="122">
        <f>'свод на 01.01.2022'!Q252</f>
        <v>0</v>
      </c>
      <c r="R185" s="122">
        <f>'свод на 01.01.2022'!R252</f>
        <v>57.2</v>
      </c>
      <c r="S185" s="122">
        <f>'свод на 01.01.2022'!S252</f>
        <v>0</v>
      </c>
      <c r="T185" s="115">
        <f>'свод на 01.01.2022'!T252</f>
        <v>1</v>
      </c>
      <c r="U185" s="115">
        <f>'свод на 01.01.2022'!U252</f>
        <v>57.2</v>
      </c>
      <c r="V185" s="115">
        <f>'свод на 01.01.2022'!V252</f>
        <v>57.2</v>
      </c>
      <c r="W185" s="115">
        <f>'свод на 01.01.2022'!W252</f>
        <v>1</v>
      </c>
      <c r="X185" s="115">
        <f>'свод на 01.01.2022'!X252</f>
        <v>0</v>
      </c>
      <c r="Y185" s="115">
        <f>'свод на 01.01.2022'!Y252</f>
        <v>0</v>
      </c>
      <c r="Z185" s="122">
        <f>'свод на 01.01.2022'!Z252</f>
        <v>0</v>
      </c>
      <c r="AA185" s="115">
        <f>'свод на 01.01.2022'!AA252</f>
        <v>1</v>
      </c>
    </row>
    <row r="186" spans="1:27" x14ac:dyDescent="0.15">
      <c r="A186" s="117">
        <v>181</v>
      </c>
      <c r="B186" s="73" t="s">
        <v>378</v>
      </c>
      <c r="C186" s="115">
        <f>'свод на 01.01.2022'!C253</f>
        <v>0</v>
      </c>
      <c r="D186" s="115">
        <f>'свод на 01.01.2022'!D253</f>
        <v>2</v>
      </c>
      <c r="E186" s="120" t="str">
        <f>'свод на 01.01.2022'!E253</f>
        <v>ЛЮБИНКИН В.Н</v>
      </c>
      <c r="F186" s="115">
        <f>'свод на 01.01.2022'!F253</f>
        <v>4</v>
      </c>
      <c r="G186" s="121">
        <f t="shared" si="4"/>
        <v>55.2</v>
      </c>
      <c r="H186" s="122">
        <f>'свод на 01.01.2022'!H253</f>
        <v>0</v>
      </c>
      <c r="I186" s="122">
        <f>'свод на 01.01.2022'!I253</f>
        <v>55.2</v>
      </c>
      <c r="J186" s="122">
        <f>'свод на 01.01.2022'!J253</f>
        <v>0</v>
      </c>
      <c r="K186" s="122">
        <f>'свод на 01.01.2022'!K253</f>
        <v>0</v>
      </c>
      <c r="L186" s="122">
        <f>'свод на 01.01.2022'!L253</f>
        <v>55.2</v>
      </c>
      <c r="M186" s="122">
        <f>'свод на 01.01.2022'!M253</f>
        <v>0</v>
      </c>
      <c r="N186" s="115">
        <f>'свод на 01.01.2022'!N253</f>
        <v>2002</v>
      </c>
      <c r="O186" s="121">
        <f t="shared" si="5"/>
        <v>55.2</v>
      </c>
      <c r="P186" s="122">
        <f>'свод на 01.01.2022'!P253</f>
        <v>0</v>
      </c>
      <c r="Q186" s="122">
        <f>'свод на 01.01.2022'!Q253</f>
        <v>0</v>
      </c>
      <c r="R186" s="122">
        <f>'свод на 01.01.2022'!R253</f>
        <v>55.2</v>
      </c>
      <c r="S186" s="122">
        <f>'свод на 01.01.2022'!S253</f>
        <v>0</v>
      </c>
      <c r="T186" s="115">
        <f>'свод на 01.01.2022'!T253</f>
        <v>1</v>
      </c>
      <c r="U186" s="115">
        <f>'свод на 01.01.2022'!U253</f>
        <v>55.2</v>
      </c>
      <c r="V186" s="115">
        <f>'свод на 01.01.2022'!V253</f>
        <v>0</v>
      </c>
      <c r="W186" s="115">
        <f>'свод на 01.01.2022'!W253</f>
        <v>4</v>
      </c>
      <c r="X186" s="115">
        <f>'свод на 01.01.2022'!X253</f>
        <v>0</v>
      </c>
      <c r="Y186" s="115">
        <f>'свод на 01.01.2022'!Y253</f>
        <v>0</v>
      </c>
      <c r="Z186" s="122">
        <f>'свод на 01.01.2022'!Z253</f>
        <v>0</v>
      </c>
      <c r="AA186" s="115">
        <f>'свод на 01.01.2022'!AA253</f>
        <v>0</v>
      </c>
    </row>
    <row r="187" spans="1:27" x14ac:dyDescent="0.15">
      <c r="A187" s="117">
        <v>182</v>
      </c>
      <c r="B187" s="73" t="s">
        <v>378</v>
      </c>
      <c r="C187" s="119">
        <f>'свод на 01.01.2022'!C256</f>
        <v>2</v>
      </c>
      <c r="D187" s="115">
        <f>'свод на 01.01.2022'!D256</f>
        <v>1</v>
      </c>
      <c r="E187" s="120" t="str">
        <f>'свод на 01.01.2022'!E256</f>
        <v>КАЙГАРОДОВ В.В</v>
      </c>
      <c r="F187" s="115">
        <f>'свод на 01.01.2022'!F256</f>
        <v>3</v>
      </c>
      <c r="G187" s="121">
        <f t="shared" si="4"/>
        <v>41.2</v>
      </c>
      <c r="H187" s="122">
        <f>'свод на 01.01.2022'!H256</f>
        <v>41.2</v>
      </c>
      <c r="I187" s="122">
        <f>'свод на 01.01.2022'!I256</f>
        <v>0</v>
      </c>
      <c r="J187" s="122">
        <f>'свод на 01.01.2022'!J256</f>
        <v>0</v>
      </c>
      <c r="K187" s="122">
        <f>'свод на 01.01.2022'!K256</f>
        <v>0</v>
      </c>
      <c r="L187" s="122">
        <f>'свод на 01.01.2022'!L256</f>
        <v>41.2</v>
      </c>
      <c r="M187" s="122">
        <f>'свод на 01.01.2022'!M256</f>
        <v>0</v>
      </c>
      <c r="N187" s="115">
        <f>'свод на 01.01.2022'!N256</f>
        <v>1980</v>
      </c>
      <c r="O187" s="121">
        <f t="shared" si="5"/>
        <v>41.2</v>
      </c>
      <c r="P187" s="122">
        <f>'свод на 01.01.2022'!P256</f>
        <v>0</v>
      </c>
      <c r="Q187" s="122">
        <f>'свод на 01.01.2022'!Q256</f>
        <v>41.2</v>
      </c>
      <c r="R187" s="122">
        <f>'свод на 01.01.2022'!R256</f>
        <v>0</v>
      </c>
      <c r="S187" s="122">
        <f>'свод на 01.01.2022'!S256</f>
        <v>0</v>
      </c>
      <c r="T187" s="115">
        <f>'свод на 01.01.2022'!T256</f>
        <v>1</v>
      </c>
      <c r="U187" s="115">
        <f>'свод на 01.01.2022'!U256</f>
        <v>41.2</v>
      </c>
      <c r="V187" s="115">
        <f>'свод на 01.01.2022'!V256</f>
        <v>41.2</v>
      </c>
      <c r="W187" s="115">
        <f>'свод на 01.01.2022'!W256</f>
        <v>3</v>
      </c>
      <c r="X187" s="115">
        <f>'свод на 01.01.2022'!X256</f>
        <v>0</v>
      </c>
      <c r="Y187" s="115">
        <f>'свод на 01.01.2022'!Y256</f>
        <v>0</v>
      </c>
      <c r="Z187" s="122">
        <f>'свод на 01.01.2022'!Z256</f>
        <v>0</v>
      </c>
      <c r="AA187" s="115">
        <f>'свод на 01.01.2022'!AA256</f>
        <v>1</v>
      </c>
    </row>
    <row r="188" spans="1:27" x14ac:dyDescent="0.15">
      <c r="A188" s="117">
        <v>183</v>
      </c>
      <c r="B188" s="73" t="s">
        <v>378</v>
      </c>
      <c r="C188" s="115">
        <f>'свод на 01.01.2022'!C257</f>
        <v>0</v>
      </c>
      <c r="D188" s="115">
        <f>'свод на 01.01.2022'!D257</f>
        <v>2</v>
      </c>
      <c r="E188" s="120" t="str">
        <f>'свод на 01.01.2022'!E257</f>
        <v>КАЙГАРОДОВА В.В</v>
      </c>
      <c r="F188" s="115">
        <f>'свод на 01.01.2022'!F257</f>
        <v>1</v>
      </c>
      <c r="G188" s="121">
        <f t="shared" si="4"/>
        <v>41.2</v>
      </c>
      <c r="H188" s="122">
        <f>'свод на 01.01.2022'!H257</f>
        <v>41.2</v>
      </c>
      <c r="I188" s="122">
        <f>'свод на 01.01.2022'!I257</f>
        <v>0</v>
      </c>
      <c r="J188" s="122">
        <f>'свод на 01.01.2022'!J257</f>
        <v>0</v>
      </c>
      <c r="K188" s="122">
        <f>'свод на 01.01.2022'!K257</f>
        <v>0</v>
      </c>
      <c r="L188" s="122">
        <f>'свод на 01.01.2022'!L257</f>
        <v>41.2</v>
      </c>
      <c r="M188" s="122">
        <f>'свод на 01.01.2022'!M257</f>
        <v>0</v>
      </c>
      <c r="N188" s="115">
        <f>'свод на 01.01.2022'!N257</f>
        <v>2001</v>
      </c>
      <c r="O188" s="121">
        <f t="shared" si="5"/>
        <v>41.2</v>
      </c>
      <c r="P188" s="122">
        <f>'свод на 01.01.2022'!P257</f>
        <v>0</v>
      </c>
      <c r="Q188" s="122">
        <f>'свод на 01.01.2022'!Q257</f>
        <v>41.2</v>
      </c>
      <c r="R188" s="122">
        <f>'свод на 01.01.2022'!R257</f>
        <v>0</v>
      </c>
      <c r="S188" s="122">
        <f>'свод на 01.01.2022'!S257</f>
        <v>0</v>
      </c>
      <c r="T188" s="115">
        <f>'свод на 01.01.2022'!T257</f>
        <v>1</v>
      </c>
      <c r="U188" s="115">
        <f>'свод на 01.01.2022'!U257</f>
        <v>41.2</v>
      </c>
      <c r="V188" s="115">
        <f>'свод на 01.01.2022'!V257</f>
        <v>41.2</v>
      </c>
      <c r="W188" s="115">
        <f>'свод на 01.01.2022'!W257</f>
        <v>1</v>
      </c>
      <c r="X188" s="115">
        <f>'свод на 01.01.2022'!X257</f>
        <v>0</v>
      </c>
      <c r="Y188" s="115">
        <f>'свод на 01.01.2022'!Y257</f>
        <v>0</v>
      </c>
      <c r="Z188" s="122">
        <f>'свод на 01.01.2022'!Z257</f>
        <v>0</v>
      </c>
      <c r="AA188" s="115">
        <f>'свод на 01.01.2022'!AA257</f>
        <v>1</v>
      </c>
    </row>
    <row r="189" spans="1:27" x14ac:dyDescent="0.15">
      <c r="A189" s="117">
        <v>184</v>
      </c>
      <c r="B189" s="73" t="s">
        <v>378</v>
      </c>
      <c r="C189" s="119">
        <f>'свод на 01.01.2022'!C258</f>
        <v>3</v>
      </c>
      <c r="D189" s="115">
        <f>'свод на 01.01.2022'!D258</f>
        <v>1</v>
      </c>
      <c r="E189" s="120" t="str">
        <f>'свод на 01.01.2022'!E258</f>
        <v>СОРОКИНА В.Г</v>
      </c>
      <c r="F189" s="115">
        <f>'свод на 01.01.2022'!F258</f>
        <v>9</v>
      </c>
      <c r="G189" s="121">
        <f t="shared" si="4"/>
        <v>49.7</v>
      </c>
      <c r="H189" s="122">
        <f>'свод на 01.01.2022'!H258</f>
        <v>49.7</v>
      </c>
      <c r="I189" s="122">
        <f>'свод на 01.01.2022'!I258</f>
        <v>0</v>
      </c>
      <c r="J189" s="122">
        <f>'свод на 01.01.2022'!J258</f>
        <v>0</v>
      </c>
      <c r="K189" s="122">
        <f>'свод на 01.01.2022'!K258</f>
        <v>0</v>
      </c>
      <c r="L189" s="122">
        <f>'свод на 01.01.2022'!L258</f>
        <v>49.7</v>
      </c>
      <c r="M189" s="122">
        <f>'свод на 01.01.2022'!M258</f>
        <v>0</v>
      </c>
      <c r="N189" s="115">
        <f>'свод на 01.01.2022'!N258</f>
        <v>1980</v>
      </c>
      <c r="O189" s="121">
        <f t="shared" si="5"/>
        <v>49.7</v>
      </c>
      <c r="P189" s="122">
        <f>'свод на 01.01.2022'!P258</f>
        <v>0</v>
      </c>
      <c r="Q189" s="122">
        <f>'свод на 01.01.2022'!Q258</f>
        <v>49.7</v>
      </c>
      <c r="R189" s="122">
        <f>'свод на 01.01.2022'!R258</f>
        <v>0</v>
      </c>
      <c r="S189" s="122">
        <f>'свод на 01.01.2022'!S258</f>
        <v>0</v>
      </c>
      <c r="T189" s="115">
        <f>'свод на 01.01.2022'!T258</f>
        <v>1</v>
      </c>
      <c r="U189" s="115">
        <f>'свод на 01.01.2022'!U258</f>
        <v>49.7</v>
      </c>
      <c r="V189" s="115">
        <f>'свод на 01.01.2022'!V258</f>
        <v>49.7</v>
      </c>
      <c r="W189" s="115">
        <f>'свод на 01.01.2022'!W258</f>
        <v>9</v>
      </c>
      <c r="X189" s="115">
        <f>'свод на 01.01.2022'!X258</f>
        <v>0</v>
      </c>
      <c r="Y189" s="115">
        <f>'свод на 01.01.2022'!Y258</f>
        <v>0</v>
      </c>
      <c r="Z189" s="122">
        <f>'свод на 01.01.2022'!Z258</f>
        <v>0</v>
      </c>
      <c r="AA189" s="115">
        <f>'свод на 01.01.2022'!AA258</f>
        <v>1</v>
      </c>
    </row>
    <row r="190" spans="1:27" x14ac:dyDescent="0.15">
      <c r="A190" s="117">
        <v>185</v>
      </c>
      <c r="B190" s="73" t="s">
        <v>378</v>
      </c>
      <c r="C190" s="115">
        <f>'свод на 01.01.2022'!C259</f>
        <v>0</v>
      </c>
      <c r="D190" s="115">
        <f>'свод на 01.01.2022'!D259</f>
        <v>2</v>
      </c>
      <c r="E190" s="120" t="str">
        <f>'свод на 01.01.2022'!E259</f>
        <v>КАЛУГИНА Н.Н</v>
      </c>
      <c r="F190" s="115">
        <f>'свод на 01.01.2022'!F259</f>
        <v>3</v>
      </c>
      <c r="G190" s="121">
        <f t="shared" si="4"/>
        <v>48.5</v>
      </c>
      <c r="H190" s="122">
        <f>'свод на 01.01.2022'!H259</f>
        <v>48.5</v>
      </c>
      <c r="I190" s="122">
        <f>'свод на 01.01.2022'!I259</f>
        <v>0</v>
      </c>
      <c r="J190" s="122">
        <f>'свод на 01.01.2022'!J259</f>
        <v>0</v>
      </c>
      <c r="K190" s="122">
        <f>'свод на 01.01.2022'!K259</f>
        <v>0</v>
      </c>
      <c r="L190" s="122">
        <f>'свод на 01.01.2022'!L259</f>
        <v>48.5</v>
      </c>
      <c r="M190" s="122">
        <f>'свод на 01.01.2022'!M259</f>
        <v>0</v>
      </c>
      <c r="N190" s="115">
        <f>'свод на 01.01.2022'!N259</f>
        <v>1980</v>
      </c>
      <c r="O190" s="121">
        <f t="shared" si="5"/>
        <v>48.5</v>
      </c>
      <c r="P190" s="122">
        <f>'свод на 01.01.2022'!P259</f>
        <v>0</v>
      </c>
      <c r="Q190" s="122">
        <f>'свод на 01.01.2022'!Q259</f>
        <v>48.5</v>
      </c>
      <c r="R190" s="122">
        <f>'свод на 01.01.2022'!R259</f>
        <v>0</v>
      </c>
      <c r="S190" s="122">
        <f>'свод на 01.01.2022'!S259</f>
        <v>0</v>
      </c>
      <c r="T190" s="115">
        <f>'свод на 01.01.2022'!T259</f>
        <v>1</v>
      </c>
      <c r="U190" s="115">
        <f>'свод на 01.01.2022'!U259</f>
        <v>48.5</v>
      </c>
      <c r="V190" s="115">
        <f>'свод на 01.01.2022'!V259</f>
        <v>48.5</v>
      </c>
      <c r="W190" s="115">
        <f>'свод на 01.01.2022'!W259</f>
        <v>3</v>
      </c>
      <c r="X190" s="115">
        <f>'свод на 01.01.2022'!X259</f>
        <v>0</v>
      </c>
      <c r="Y190" s="115">
        <f>'свод на 01.01.2022'!Y259</f>
        <v>0</v>
      </c>
      <c r="Z190" s="122">
        <f>'свод на 01.01.2022'!Z259</f>
        <v>0</v>
      </c>
      <c r="AA190" s="115">
        <f>'свод на 01.01.2022'!AA259</f>
        <v>1</v>
      </c>
    </row>
    <row r="191" spans="1:27" x14ac:dyDescent="0.15">
      <c r="A191" s="117">
        <v>186</v>
      </c>
      <c r="B191" s="73" t="s">
        <v>378</v>
      </c>
      <c r="C191" s="119">
        <f>'свод на 01.01.2022'!C260</f>
        <v>4</v>
      </c>
      <c r="D191" s="115">
        <f>'свод на 01.01.2022'!D260</f>
        <v>1</v>
      </c>
      <c r="E191" s="120" t="str">
        <f>'свод на 01.01.2022'!E260</f>
        <v>ЖОЛОБОВ</v>
      </c>
      <c r="F191" s="115">
        <f>'свод на 01.01.2022'!F260</f>
        <v>1</v>
      </c>
      <c r="G191" s="121">
        <f t="shared" si="4"/>
        <v>56.2</v>
      </c>
      <c r="H191" s="122">
        <f>'свод на 01.01.2022'!H260</f>
        <v>56.2</v>
      </c>
      <c r="I191" s="122">
        <f>'свод на 01.01.2022'!I260</f>
        <v>0</v>
      </c>
      <c r="J191" s="122">
        <f>'свод на 01.01.2022'!J260</f>
        <v>0</v>
      </c>
      <c r="K191" s="122">
        <f>'свод на 01.01.2022'!K260</f>
        <v>0</v>
      </c>
      <c r="L191" s="122">
        <f>'свод на 01.01.2022'!L260</f>
        <v>56.2</v>
      </c>
      <c r="M191" s="122">
        <f>'свод на 01.01.2022'!M260</f>
        <v>0</v>
      </c>
      <c r="N191" s="115">
        <f>'свод на 01.01.2022'!N260</f>
        <v>1986</v>
      </c>
      <c r="O191" s="121">
        <f t="shared" si="5"/>
        <v>56.2</v>
      </c>
      <c r="P191" s="122">
        <f>'свод на 01.01.2022'!P260</f>
        <v>0</v>
      </c>
      <c r="Q191" s="122">
        <f>'свод на 01.01.2022'!Q260</f>
        <v>0</v>
      </c>
      <c r="R191" s="122">
        <f>'свод на 01.01.2022'!R260</f>
        <v>56.2</v>
      </c>
      <c r="S191" s="122">
        <f>'свод на 01.01.2022'!S260</f>
        <v>0</v>
      </c>
      <c r="T191" s="115">
        <f>'свод на 01.01.2022'!T260</f>
        <v>1</v>
      </c>
      <c r="U191" s="115">
        <f>'свод на 01.01.2022'!U260</f>
        <v>56.2</v>
      </c>
      <c r="V191" s="115">
        <f>'свод на 01.01.2022'!V260</f>
        <v>56.2</v>
      </c>
      <c r="W191" s="115">
        <f>'свод на 01.01.2022'!W260</f>
        <v>1</v>
      </c>
      <c r="X191" s="115">
        <f>'свод на 01.01.2022'!X260</f>
        <v>0</v>
      </c>
      <c r="Y191" s="115">
        <f>'свод на 01.01.2022'!Y260</f>
        <v>0</v>
      </c>
      <c r="Z191" s="122">
        <f>'свод на 01.01.2022'!Z260</f>
        <v>0</v>
      </c>
      <c r="AA191" s="115">
        <f>'свод на 01.01.2022'!AA260</f>
        <v>1</v>
      </c>
    </row>
    <row r="192" spans="1:27" x14ac:dyDescent="0.15">
      <c r="A192" s="117">
        <v>187</v>
      </c>
      <c r="B192" s="73" t="s">
        <v>378</v>
      </c>
      <c r="C192" s="115">
        <f>'свод на 01.01.2022'!C261</f>
        <v>0</v>
      </c>
      <c r="D192" s="115">
        <f>'свод на 01.01.2022'!D261</f>
        <v>2</v>
      </c>
      <c r="E192" s="120" t="str">
        <f>'свод на 01.01.2022'!E261</f>
        <v>ЕРМОЛАЕВ Н.Н</v>
      </c>
      <c r="F192" s="115">
        <f>'свод на 01.01.2022'!F261</f>
        <v>1</v>
      </c>
      <c r="G192" s="121">
        <f t="shared" si="4"/>
        <v>82.3</v>
      </c>
      <c r="H192" s="122">
        <f>'свод на 01.01.2022'!H261</f>
        <v>82.3</v>
      </c>
      <c r="I192" s="122">
        <f>'свод на 01.01.2022'!I261</f>
        <v>0</v>
      </c>
      <c r="J192" s="122">
        <f>'свод на 01.01.2022'!J261</f>
        <v>0</v>
      </c>
      <c r="K192" s="122">
        <f>'свод на 01.01.2022'!K261</f>
        <v>0</v>
      </c>
      <c r="L192" s="122">
        <f>'свод на 01.01.2022'!L261</f>
        <v>82.3</v>
      </c>
      <c r="M192" s="122">
        <f>'свод на 01.01.2022'!M261</f>
        <v>0</v>
      </c>
      <c r="N192" s="115">
        <f>'свод на 01.01.2022'!N261</f>
        <v>1986</v>
      </c>
      <c r="O192" s="121">
        <f t="shared" si="5"/>
        <v>82.3</v>
      </c>
      <c r="P192" s="122">
        <f>'свод на 01.01.2022'!P261</f>
        <v>0</v>
      </c>
      <c r="Q192" s="122">
        <f>'свод на 01.01.2022'!Q261</f>
        <v>0</v>
      </c>
      <c r="R192" s="122">
        <f>'свод на 01.01.2022'!R261</f>
        <v>0</v>
      </c>
      <c r="S192" s="122">
        <f>'свод на 01.01.2022'!S261</f>
        <v>82.3</v>
      </c>
      <c r="T192" s="115">
        <f>'свод на 01.01.2022'!T261</f>
        <v>1</v>
      </c>
      <c r="U192" s="115">
        <f>'свод на 01.01.2022'!U261</f>
        <v>82.3</v>
      </c>
      <c r="V192" s="115">
        <f>'свод на 01.01.2022'!V261</f>
        <v>82.3</v>
      </c>
      <c r="W192" s="115">
        <f>'свод на 01.01.2022'!W261</f>
        <v>1</v>
      </c>
      <c r="X192" s="115">
        <f>'свод на 01.01.2022'!X261</f>
        <v>0</v>
      </c>
      <c r="Y192" s="115">
        <f>'свод на 01.01.2022'!Y261</f>
        <v>0</v>
      </c>
      <c r="Z192" s="122">
        <f>'свод на 01.01.2022'!Z261</f>
        <v>0</v>
      </c>
      <c r="AA192" s="115">
        <f>'свод на 01.01.2022'!AA261</f>
        <v>1</v>
      </c>
    </row>
    <row r="193" spans="1:27" x14ac:dyDescent="0.15">
      <c r="A193" s="117">
        <v>188</v>
      </c>
      <c r="B193" s="73" t="s">
        <v>378</v>
      </c>
      <c r="C193" s="119">
        <f>'свод на 01.01.2022'!C262</f>
        <v>5</v>
      </c>
      <c r="D193" s="115">
        <f>'свод на 01.01.2022'!D262</f>
        <v>1</v>
      </c>
      <c r="E193" s="120" t="str">
        <f>'свод на 01.01.2022'!E262</f>
        <v>ЗОРИНА Н.П</v>
      </c>
      <c r="F193" s="115">
        <f>'свод на 01.01.2022'!F262</f>
        <v>1</v>
      </c>
      <c r="G193" s="121">
        <f t="shared" si="4"/>
        <v>40.799999999999997</v>
      </c>
      <c r="H193" s="122">
        <v>40.799999999999997</v>
      </c>
      <c r="I193" s="122"/>
      <c r="J193" s="122">
        <f>'свод на 01.01.2022'!J262</f>
        <v>0</v>
      </c>
      <c r="K193" s="122">
        <f>'свод на 01.01.2022'!K262</f>
        <v>0</v>
      </c>
      <c r="L193" s="122">
        <f>'свод на 01.01.2022'!L262</f>
        <v>40.799999999999997</v>
      </c>
      <c r="M193" s="122">
        <f>'свод на 01.01.2022'!M262</f>
        <v>0</v>
      </c>
      <c r="N193" s="115">
        <f>'свод на 01.01.2022'!N262</f>
        <v>1978</v>
      </c>
      <c r="O193" s="121">
        <f t="shared" si="5"/>
        <v>40.799999999999997</v>
      </c>
      <c r="P193" s="122">
        <f>'свод на 01.01.2022'!P262</f>
        <v>0</v>
      </c>
      <c r="Q193" s="122">
        <f>'свод на 01.01.2022'!Q262</f>
        <v>40.799999999999997</v>
      </c>
      <c r="R193" s="122">
        <f>'свод на 01.01.2022'!R262</f>
        <v>0</v>
      </c>
      <c r="S193" s="122">
        <f>'свод на 01.01.2022'!S262</f>
        <v>0</v>
      </c>
      <c r="T193" s="115">
        <f>'свод на 01.01.2022'!T262</f>
        <v>1</v>
      </c>
      <c r="U193" s="115">
        <f>'свод на 01.01.2022'!U262</f>
        <v>40.799999999999997</v>
      </c>
      <c r="V193" s="115">
        <f>'свод на 01.01.2022'!V262</f>
        <v>40.799999999999997</v>
      </c>
      <c r="W193" s="115">
        <f>'свод на 01.01.2022'!W262</f>
        <v>1</v>
      </c>
      <c r="X193" s="115">
        <f>'свод на 01.01.2022'!X262</f>
        <v>0</v>
      </c>
      <c r="Y193" s="115">
        <f>'свод на 01.01.2022'!Y262</f>
        <v>0</v>
      </c>
      <c r="Z193" s="122">
        <f>'свод на 01.01.2022'!Z262</f>
        <v>0</v>
      </c>
      <c r="AA193" s="115">
        <f>'свод на 01.01.2022'!AA262</f>
        <v>1</v>
      </c>
    </row>
    <row r="194" spans="1:27" x14ac:dyDescent="0.15">
      <c r="A194" s="117">
        <v>189</v>
      </c>
      <c r="B194" s="73" t="s">
        <v>378</v>
      </c>
      <c r="C194" s="115">
        <f>'свод на 01.01.2022'!C263</f>
        <v>0</v>
      </c>
      <c r="D194" s="115">
        <f>'свод на 01.01.2022'!D263</f>
        <v>2</v>
      </c>
      <c r="E194" s="120" t="str">
        <f>'свод на 01.01.2022'!E263</f>
        <v>МОРОЗОВА Л.А</v>
      </c>
      <c r="F194" s="115">
        <f>'свод на 01.01.2022'!F263</f>
        <v>2</v>
      </c>
      <c r="G194" s="121">
        <f t="shared" si="4"/>
        <v>40.9</v>
      </c>
      <c r="H194" s="122">
        <f>'свод на 01.01.2022'!H263</f>
        <v>40.9</v>
      </c>
      <c r="I194" s="122">
        <f>'свод на 01.01.2022'!I263</f>
        <v>0</v>
      </c>
      <c r="J194" s="122">
        <f>'свод на 01.01.2022'!J263</f>
        <v>0</v>
      </c>
      <c r="K194" s="122">
        <f>'свод на 01.01.2022'!K263</f>
        <v>0</v>
      </c>
      <c r="L194" s="122">
        <f>'свод на 01.01.2022'!L263</f>
        <v>40.9</v>
      </c>
      <c r="M194" s="122">
        <f>'свод на 01.01.2022'!M263</f>
        <v>0</v>
      </c>
      <c r="N194" s="115">
        <f>'свод на 01.01.2022'!N263</f>
        <v>1978</v>
      </c>
      <c r="O194" s="121">
        <f t="shared" si="5"/>
        <v>40.9</v>
      </c>
      <c r="P194" s="122">
        <f>'свод на 01.01.2022'!P263</f>
        <v>0</v>
      </c>
      <c r="Q194" s="122">
        <f>'свод на 01.01.2022'!Q263</f>
        <v>40.9</v>
      </c>
      <c r="R194" s="122">
        <f>'свод на 01.01.2022'!R263</f>
        <v>0</v>
      </c>
      <c r="S194" s="122">
        <f>'свод на 01.01.2022'!S263</f>
        <v>0</v>
      </c>
      <c r="T194" s="115">
        <f>'свод на 01.01.2022'!T263</f>
        <v>1</v>
      </c>
      <c r="U194" s="115">
        <f>'свод на 01.01.2022'!U263</f>
        <v>40.9</v>
      </c>
      <c r="V194" s="115">
        <f>'свод на 01.01.2022'!V263</f>
        <v>40.9</v>
      </c>
      <c r="W194" s="115">
        <f>'свод на 01.01.2022'!W263</f>
        <v>2</v>
      </c>
      <c r="X194" s="115">
        <f>'свод на 01.01.2022'!X263</f>
        <v>0</v>
      </c>
      <c r="Y194" s="115">
        <f>'свод на 01.01.2022'!Y263</f>
        <v>0</v>
      </c>
      <c r="Z194" s="122">
        <f>'свод на 01.01.2022'!Z263</f>
        <v>0</v>
      </c>
      <c r="AA194" s="115">
        <f>'свод на 01.01.2022'!AA263</f>
        <v>1</v>
      </c>
    </row>
    <row r="195" spans="1:27" x14ac:dyDescent="0.15">
      <c r="A195" s="117">
        <v>190</v>
      </c>
      <c r="B195" s="73" t="s">
        <v>378</v>
      </c>
      <c r="C195" s="119" t="e">
        <f>'свод на 01.01.2022'!#REF!</f>
        <v>#REF!</v>
      </c>
      <c r="D195" s="115" t="e">
        <f>'свод на 01.01.2022'!#REF!</f>
        <v>#REF!</v>
      </c>
      <c r="E195" s="120" t="e">
        <f>'свод на 01.01.2022'!#REF!</f>
        <v>#REF!</v>
      </c>
      <c r="F195" s="115" t="e">
        <f>'свод на 01.01.2022'!#REF!</f>
        <v>#REF!</v>
      </c>
      <c r="G195" s="121" t="e">
        <f t="shared" si="4"/>
        <v>#REF!</v>
      </c>
      <c r="H195" s="122" t="e">
        <f>'свод на 01.01.2022'!#REF!</f>
        <v>#REF!</v>
      </c>
      <c r="I195" s="122" t="e">
        <f>'свод на 01.01.2022'!#REF!</f>
        <v>#REF!</v>
      </c>
      <c r="J195" s="122" t="e">
        <f>'свод на 01.01.2022'!#REF!</f>
        <v>#REF!</v>
      </c>
      <c r="K195" s="122" t="e">
        <f>'свод на 01.01.2022'!#REF!</f>
        <v>#REF!</v>
      </c>
      <c r="L195" s="122" t="e">
        <f>'свод на 01.01.2022'!#REF!</f>
        <v>#REF!</v>
      </c>
      <c r="M195" s="122" t="e">
        <f>'свод на 01.01.2022'!#REF!</f>
        <v>#REF!</v>
      </c>
      <c r="N195" s="115" t="e">
        <f>'свод на 01.01.2022'!#REF!</f>
        <v>#REF!</v>
      </c>
      <c r="O195" s="121" t="e">
        <f t="shared" si="5"/>
        <v>#REF!</v>
      </c>
      <c r="P195" s="122" t="e">
        <f>'свод на 01.01.2022'!#REF!</f>
        <v>#REF!</v>
      </c>
      <c r="Q195" s="122" t="e">
        <f>'свод на 01.01.2022'!#REF!</f>
        <v>#REF!</v>
      </c>
      <c r="R195" s="122" t="e">
        <f>'свод на 01.01.2022'!#REF!</f>
        <v>#REF!</v>
      </c>
      <c r="S195" s="122" t="e">
        <f>'свод на 01.01.2022'!#REF!</f>
        <v>#REF!</v>
      </c>
      <c r="T195" s="115" t="e">
        <f>'свод на 01.01.2022'!#REF!</f>
        <v>#REF!</v>
      </c>
      <c r="U195" s="161" t="e">
        <f>'свод на 01.01.2022'!#REF!</f>
        <v>#REF!</v>
      </c>
      <c r="V195" s="115" t="e">
        <f>'свод на 01.01.2022'!#REF!</f>
        <v>#REF!</v>
      </c>
      <c r="W195" s="115" t="e">
        <f>'свод на 01.01.2022'!#REF!</f>
        <v>#REF!</v>
      </c>
      <c r="X195" s="115" t="e">
        <f>'свод на 01.01.2022'!#REF!</f>
        <v>#REF!</v>
      </c>
      <c r="Y195" s="115" t="e">
        <f>'свод на 01.01.2022'!#REF!</f>
        <v>#REF!</v>
      </c>
      <c r="Z195" s="122" t="e">
        <f>'свод на 01.01.2022'!#REF!</f>
        <v>#REF!</v>
      </c>
      <c r="AA195" s="115" t="e">
        <f>'свод на 01.01.2022'!#REF!</f>
        <v>#REF!</v>
      </c>
    </row>
    <row r="196" spans="1:27" x14ac:dyDescent="0.15">
      <c r="A196" s="117">
        <v>191</v>
      </c>
      <c r="B196" s="73" t="s">
        <v>378</v>
      </c>
      <c r="C196" s="115" t="e">
        <f>'свод на 01.01.2022'!#REF!</f>
        <v>#REF!</v>
      </c>
      <c r="D196" s="115" t="e">
        <f>'свод на 01.01.2022'!#REF!</f>
        <v>#REF!</v>
      </c>
      <c r="E196" s="120" t="e">
        <f>'свод на 01.01.2022'!#REF!</f>
        <v>#REF!</v>
      </c>
      <c r="F196" s="115" t="e">
        <f>'свод на 01.01.2022'!#REF!</f>
        <v>#REF!</v>
      </c>
      <c r="G196" s="121" t="e">
        <f t="shared" si="4"/>
        <v>#REF!</v>
      </c>
      <c r="H196" s="122">
        <v>0</v>
      </c>
      <c r="I196" s="122">
        <v>42</v>
      </c>
      <c r="J196" s="122" t="e">
        <f>'свод на 01.01.2022'!#REF!</f>
        <v>#REF!</v>
      </c>
      <c r="K196" s="122" t="e">
        <f>'свод на 01.01.2022'!#REF!</f>
        <v>#REF!</v>
      </c>
      <c r="L196" s="122" t="e">
        <f>'свод на 01.01.2022'!#REF!</f>
        <v>#REF!</v>
      </c>
      <c r="M196" s="122" t="e">
        <f>'свод на 01.01.2022'!#REF!</f>
        <v>#REF!</v>
      </c>
      <c r="N196" s="115" t="e">
        <f>'свод на 01.01.2022'!#REF!</f>
        <v>#REF!</v>
      </c>
      <c r="O196" s="121" t="e">
        <f t="shared" si="5"/>
        <v>#REF!</v>
      </c>
      <c r="P196" s="122" t="e">
        <f>'свод на 01.01.2022'!#REF!</f>
        <v>#REF!</v>
      </c>
      <c r="Q196" s="122" t="e">
        <f>'свод на 01.01.2022'!#REF!</f>
        <v>#REF!</v>
      </c>
      <c r="R196" s="122" t="e">
        <f>'свод на 01.01.2022'!#REF!</f>
        <v>#REF!</v>
      </c>
      <c r="S196" s="122" t="e">
        <f>'свод на 01.01.2022'!#REF!</f>
        <v>#REF!</v>
      </c>
      <c r="T196" s="115" t="e">
        <f>'свод на 01.01.2022'!#REF!</f>
        <v>#REF!</v>
      </c>
      <c r="U196" s="161" t="e">
        <f>'свод на 01.01.2022'!#REF!</f>
        <v>#REF!</v>
      </c>
      <c r="V196" s="115" t="e">
        <f>'свод на 01.01.2022'!#REF!</f>
        <v>#REF!</v>
      </c>
      <c r="W196" s="115" t="e">
        <f>'свод на 01.01.2022'!#REF!</f>
        <v>#REF!</v>
      </c>
      <c r="X196" s="115" t="e">
        <f>'свод на 01.01.2022'!#REF!</f>
        <v>#REF!</v>
      </c>
      <c r="Y196" s="115" t="e">
        <f>'свод на 01.01.2022'!#REF!</f>
        <v>#REF!</v>
      </c>
      <c r="Z196" s="122" t="e">
        <f>'свод на 01.01.2022'!#REF!</f>
        <v>#REF!</v>
      </c>
      <c r="AA196" s="115" t="e">
        <f>'свод на 01.01.2022'!#REF!</f>
        <v>#REF!</v>
      </c>
    </row>
    <row r="197" spans="1:27" x14ac:dyDescent="0.15">
      <c r="A197" s="117">
        <v>192</v>
      </c>
      <c r="B197" s="73" t="s">
        <v>378</v>
      </c>
      <c r="C197" s="119">
        <f>'свод на 01.01.2022'!C266</f>
        <v>7</v>
      </c>
      <c r="D197" s="115">
        <f>'свод на 01.01.2022'!D266</f>
        <v>1</v>
      </c>
      <c r="E197" s="120" t="str">
        <f>'свод на 01.01.2022'!E266</f>
        <v>ИГЛЕНКИНА Н.В</v>
      </c>
      <c r="F197" s="115">
        <f>'свод на 01.01.2022'!F266</f>
        <v>6</v>
      </c>
      <c r="G197" s="121">
        <f t="shared" si="4"/>
        <v>60.7</v>
      </c>
      <c r="H197" s="122">
        <f>'свод на 01.01.2022'!H266</f>
        <v>60.7</v>
      </c>
      <c r="I197" s="122">
        <f>'свод на 01.01.2022'!I266</f>
        <v>0</v>
      </c>
      <c r="J197" s="122">
        <f>'свод на 01.01.2022'!J266</f>
        <v>0</v>
      </c>
      <c r="K197" s="122">
        <f>'свод на 01.01.2022'!K266</f>
        <v>0</v>
      </c>
      <c r="L197" s="122">
        <f>'свод на 01.01.2022'!L266</f>
        <v>60.7</v>
      </c>
      <c r="M197" s="122">
        <f>'свод на 01.01.2022'!M266</f>
        <v>0</v>
      </c>
      <c r="N197" s="115">
        <f>'свод на 01.01.2022'!N266</f>
        <v>1981</v>
      </c>
      <c r="O197" s="121">
        <f t="shared" si="5"/>
        <v>60.7</v>
      </c>
      <c r="P197" s="122">
        <f>'свод на 01.01.2022'!P266</f>
        <v>0</v>
      </c>
      <c r="Q197" s="122">
        <f>'свод на 01.01.2022'!Q266</f>
        <v>0</v>
      </c>
      <c r="R197" s="122">
        <f>'свод на 01.01.2022'!R266</f>
        <v>60.7</v>
      </c>
      <c r="S197" s="122">
        <f>'свод на 01.01.2022'!S266</f>
        <v>0</v>
      </c>
      <c r="T197" s="115">
        <f>'свод на 01.01.2022'!T266</f>
        <v>1</v>
      </c>
      <c r="U197" s="115">
        <f>'свод на 01.01.2022'!U266</f>
        <v>60.7</v>
      </c>
      <c r="V197" s="115">
        <f>'свод на 01.01.2022'!V266</f>
        <v>60.7</v>
      </c>
      <c r="W197" s="115">
        <f>'свод на 01.01.2022'!W266</f>
        <v>6</v>
      </c>
      <c r="X197" s="115">
        <f>'свод на 01.01.2022'!X266</f>
        <v>0</v>
      </c>
      <c r="Y197" s="115">
        <f>'свод на 01.01.2022'!Y266</f>
        <v>0</v>
      </c>
      <c r="Z197" s="122">
        <f>'свод на 01.01.2022'!Z266</f>
        <v>0</v>
      </c>
      <c r="AA197" s="115">
        <f>'свод на 01.01.2022'!AA266</f>
        <v>1</v>
      </c>
    </row>
    <row r="198" spans="1:27" x14ac:dyDescent="0.15">
      <c r="A198" s="117">
        <v>193</v>
      </c>
      <c r="B198" s="73" t="s">
        <v>378</v>
      </c>
      <c r="C198" s="115">
        <f>'свод на 01.01.2022'!C267</f>
        <v>0</v>
      </c>
      <c r="D198" s="115">
        <f>'свод на 01.01.2022'!D267</f>
        <v>2</v>
      </c>
      <c r="E198" s="120" t="str">
        <f>'свод на 01.01.2022'!E267</f>
        <v>ЧЕРНЫШЕВА В.Д.</v>
      </c>
      <c r="F198" s="115">
        <f>'свод на 01.01.2022'!F267</f>
        <v>3</v>
      </c>
      <c r="G198" s="121">
        <f t="shared" si="4"/>
        <v>62.1</v>
      </c>
      <c r="H198" s="122">
        <f>'свод на 01.01.2022'!H267</f>
        <v>62.1</v>
      </c>
      <c r="I198" s="122">
        <f>'свод на 01.01.2022'!I267</f>
        <v>0</v>
      </c>
      <c r="J198" s="122">
        <f>'свод на 01.01.2022'!J267</f>
        <v>0</v>
      </c>
      <c r="K198" s="122">
        <f>'свод на 01.01.2022'!K267</f>
        <v>0</v>
      </c>
      <c r="L198" s="122">
        <f>'свод на 01.01.2022'!L267</f>
        <v>62.1</v>
      </c>
      <c r="M198" s="122">
        <f>'свод на 01.01.2022'!M267</f>
        <v>0</v>
      </c>
      <c r="N198" s="115">
        <f>'свод на 01.01.2022'!N267</f>
        <v>1981</v>
      </c>
      <c r="O198" s="121">
        <f t="shared" si="5"/>
        <v>62.1</v>
      </c>
      <c r="P198" s="122">
        <f>'свод на 01.01.2022'!P267</f>
        <v>0</v>
      </c>
      <c r="Q198" s="122">
        <f>'свод на 01.01.2022'!Q267</f>
        <v>0</v>
      </c>
      <c r="R198" s="122">
        <f>'свод на 01.01.2022'!R267</f>
        <v>62.1</v>
      </c>
      <c r="S198" s="122">
        <f>'свод на 01.01.2022'!S267</f>
        <v>0</v>
      </c>
      <c r="T198" s="115">
        <f>'свод на 01.01.2022'!T267</f>
        <v>1</v>
      </c>
      <c r="U198" s="115">
        <f>'свод на 01.01.2022'!U267</f>
        <v>62.1</v>
      </c>
      <c r="V198" s="115">
        <f>'свод на 01.01.2022'!V267</f>
        <v>62.1</v>
      </c>
      <c r="W198" s="115">
        <f>'свод на 01.01.2022'!W267</f>
        <v>3</v>
      </c>
      <c r="X198" s="115">
        <f>'свод на 01.01.2022'!X267</f>
        <v>0</v>
      </c>
      <c r="Y198" s="115">
        <f>'свод на 01.01.2022'!Y267</f>
        <v>0</v>
      </c>
      <c r="Z198" s="122">
        <f>'свод на 01.01.2022'!Z267</f>
        <v>0</v>
      </c>
      <c r="AA198" s="115">
        <f>'свод на 01.01.2022'!AA267</f>
        <v>1</v>
      </c>
    </row>
    <row r="199" spans="1:27" x14ac:dyDescent="0.15">
      <c r="A199" s="117">
        <v>194</v>
      </c>
      <c r="B199" s="73" t="s">
        <v>378</v>
      </c>
      <c r="C199" s="119">
        <f>'свод на 01.01.2022'!C268</f>
        <v>8</v>
      </c>
      <c r="D199" s="115">
        <f>'свод на 01.01.2022'!D268</f>
        <v>1</v>
      </c>
      <c r="E199" s="120" t="str">
        <f>'свод на 01.01.2022'!E268</f>
        <v>ХАРЬКИН В.А</v>
      </c>
      <c r="F199" s="115">
        <f>'свод на 01.01.2022'!F268</f>
        <v>1</v>
      </c>
      <c r="G199" s="121">
        <f t="shared" ref="G199:G262" si="6">H199+I199+J199+K199</f>
        <v>45.8</v>
      </c>
      <c r="H199" s="122">
        <f>'свод на 01.01.2022'!H268</f>
        <v>0</v>
      </c>
      <c r="I199" s="122">
        <f>'свод на 01.01.2022'!I268</f>
        <v>45.8</v>
      </c>
      <c r="J199" s="122">
        <f>'свод на 01.01.2022'!J268</f>
        <v>0</v>
      </c>
      <c r="K199" s="122">
        <f>'свод на 01.01.2022'!K268</f>
        <v>0</v>
      </c>
      <c r="L199" s="122">
        <f>'свод на 01.01.2022'!L268</f>
        <v>45.8</v>
      </c>
      <c r="M199" s="122">
        <f>'свод на 01.01.2022'!M268</f>
        <v>0</v>
      </c>
      <c r="N199" s="115">
        <f>'свод на 01.01.2022'!N268</f>
        <v>1983</v>
      </c>
      <c r="O199" s="121">
        <f t="shared" ref="O199:O262" si="7">P199+Q199+R199+S199</f>
        <v>45.8</v>
      </c>
      <c r="P199" s="122">
        <f>'свод на 01.01.2022'!P268</f>
        <v>0</v>
      </c>
      <c r="Q199" s="122">
        <f>'свод на 01.01.2022'!Q268</f>
        <v>0</v>
      </c>
      <c r="R199" s="122">
        <f>'свод на 01.01.2022'!R268</f>
        <v>45.8</v>
      </c>
      <c r="S199" s="122">
        <f>'свод на 01.01.2022'!S268</f>
        <v>0</v>
      </c>
      <c r="T199" s="115">
        <f>'свод на 01.01.2022'!T268</f>
        <v>1</v>
      </c>
      <c r="U199" s="115">
        <f>'свод на 01.01.2022'!U268</f>
        <v>45.8</v>
      </c>
      <c r="V199" s="115">
        <f>'свод на 01.01.2022'!V268</f>
        <v>0</v>
      </c>
      <c r="W199" s="115">
        <f>'свод на 01.01.2022'!W268</f>
        <v>1</v>
      </c>
      <c r="X199" s="115">
        <f>'свод на 01.01.2022'!X268</f>
        <v>0</v>
      </c>
      <c r="Y199" s="115">
        <f>'свод на 01.01.2022'!Y268</f>
        <v>0</v>
      </c>
      <c r="Z199" s="122">
        <f>'свод на 01.01.2022'!Z268</f>
        <v>0</v>
      </c>
      <c r="AA199" s="115">
        <f>'свод на 01.01.2022'!AA268</f>
        <v>0</v>
      </c>
    </row>
    <row r="200" spans="1:27" x14ac:dyDescent="0.15">
      <c r="A200" s="117">
        <v>195</v>
      </c>
      <c r="B200" s="73" t="s">
        <v>378</v>
      </c>
      <c r="C200" s="115">
        <f>'свод на 01.01.2022'!C269</f>
        <v>0</v>
      </c>
      <c r="D200" s="115">
        <f>'свод на 01.01.2022'!D269</f>
        <v>2</v>
      </c>
      <c r="E200" s="120" t="str">
        <f>'свод на 01.01.2022'!E269</f>
        <v>КОМИСАРОВА Е.Б</v>
      </c>
      <c r="F200" s="115">
        <f>'свод на 01.01.2022'!F269</f>
        <v>6</v>
      </c>
      <c r="G200" s="121">
        <f t="shared" si="6"/>
        <v>45.9</v>
      </c>
      <c r="H200" s="122">
        <f>'свод на 01.01.2022'!H269</f>
        <v>0</v>
      </c>
      <c r="I200" s="122">
        <f>'свод на 01.01.2022'!I269</f>
        <v>45.9</v>
      </c>
      <c r="J200" s="122">
        <f>'свод на 01.01.2022'!J269</f>
        <v>0</v>
      </c>
      <c r="K200" s="122">
        <f>'свод на 01.01.2022'!K269</f>
        <v>0</v>
      </c>
      <c r="L200" s="122">
        <f>'свод на 01.01.2022'!L269</f>
        <v>45.9</v>
      </c>
      <c r="M200" s="122">
        <f>'свод на 01.01.2022'!M269</f>
        <v>0</v>
      </c>
      <c r="N200" s="115">
        <f>'свод на 01.01.2022'!N269</f>
        <v>1983</v>
      </c>
      <c r="O200" s="121">
        <f t="shared" si="7"/>
        <v>45.9</v>
      </c>
      <c r="P200" s="122">
        <f>'свод на 01.01.2022'!P269</f>
        <v>0</v>
      </c>
      <c r="Q200" s="122">
        <f>'свод на 01.01.2022'!Q269</f>
        <v>0</v>
      </c>
      <c r="R200" s="122">
        <f>'свод на 01.01.2022'!R269</f>
        <v>45.9</v>
      </c>
      <c r="S200" s="122">
        <f>'свод на 01.01.2022'!S269</f>
        <v>0</v>
      </c>
      <c r="T200" s="115">
        <f>'свод на 01.01.2022'!T269</f>
        <v>1</v>
      </c>
      <c r="U200" s="115">
        <f>'свод на 01.01.2022'!U269</f>
        <v>45.9</v>
      </c>
      <c r="V200" s="115">
        <f>'свод на 01.01.2022'!V269</f>
        <v>0</v>
      </c>
      <c r="W200" s="115">
        <f>'свод на 01.01.2022'!W269</f>
        <v>6</v>
      </c>
      <c r="X200" s="115">
        <f>'свод на 01.01.2022'!X269</f>
        <v>0</v>
      </c>
      <c r="Y200" s="115">
        <f>'свод на 01.01.2022'!Y269</f>
        <v>0</v>
      </c>
      <c r="Z200" s="122">
        <f>'свод на 01.01.2022'!Z269</f>
        <v>0</v>
      </c>
      <c r="AA200" s="115">
        <f>'свод на 01.01.2022'!AA269</f>
        <v>0</v>
      </c>
    </row>
    <row r="201" spans="1:27" x14ac:dyDescent="0.15">
      <c r="A201" s="117">
        <v>196</v>
      </c>
      <c r="B201" s="73" t="s">
        <v>378</v>
      </c>
      <c r="C201" s="119">
        <f>'свод на 01.01.2022'!C270</f>
        <v>9</v>
      </c>
      <c r="D201" s="115">
        <f>'свод на 01.01.2022'!D270</f>
        <v>1</v>
      </c>
      <c r="E201" s="120" t="str">
        <f>'свод на 01.01.2022'!E270</f>
        <v>ТЕТЕРИНА В.Н</v>
      </c>
      <c r="F201" s="115">
        <f>'свод на 01.01.2022'!F270</f>
        <v>3</v>
      </c>
      <c r="G201" s="121">
        <f t="shared" si="6"/>
        <v>45.8</v>
      </c>
      <c r="H201" s="122">
        <f>'свод на 01.01.2022'!H270</f>
        <v>45.8</v>
      </c>
      <c r="I201" s="122">
        <f>'свод на 01.01.2022'!I270</f>
        <v>0</v>
      </c>
      <c r="J201" s="122">
        <f>'свод на 01.01.2022'!J270</f>
        <v>0</v>
      </c>
      <c r="K201" s="122">
        <f>'свод на 01.01.2022'!K270</f>
        <v>0</v>
      </c>
      <c r="L201" s="122">
        <f>'свод на 01.01.2022'!L270</f>
        <v>45.8</v>
      </c>
      <c r="M201" s="122">
        <f>'свод на 01.01.2022'!M270</f>
        <v>0</v>
      </c>
      <c r="N201" s="115">
        <f>'свод на 01.01.2022'!N270</f>
        <v>1983</v>
      </c>
      <c r="O201" s="121">
        <f t="shared" si="7"/>
        <v>45.8</v>
      </c>
      <c r="P201" s="122">
        <f>'свод на 01.01.2022'!P270</f>
        <v>0</v>
      </c>
      <c r="Q201" s="122">
        <f>'свод на 01.01.2022'!Q270</f>
        <v>45.8</v>
      </c>
      <c r="R201" s="122">
        <f>'свод на 01.01.2022'!R270</f>
        <v>0</v>
      </c>
      <c r="S201" s="122">
        <f>'свод на 01.01.2022'!S270</f>
        <v>0</v>
      </c>
      <c r="T201" s="115">
        <f>'свод на 01.01.2022'!T270</f>
        <v>1</v>
      </c>
      <c r="U201" s="115">
        <f>'свод на 01.01.2022'!U270</f>
        <v>45.8</v>
      </c>
      <c r="V201" s="115">
        <f>'свод на 01.01.2022'!V270</f>
        <v>45.8</v>
      </c>
      <c r="W201" s="115">
        <f>'свод на 01.01.2022'!W270</f>
        <v>3</v>
      </c>
      <c r="X201" s="115">
        <f>'свод на 01.01.2022'!X270</f>
        <v>0</v>
      </c>
      <c r="Y201" s="115">
        <f>'свод на 01.01.2022'!Y270</f>
        <v>0</v>
      </c>
      <c r="Z201" s="122">
        <f>'свод на 01.01.2022'!Z270</f>
        <v>0</v>
      </c>
      <c r="AA201" s="115">
        <f>'свод на 01.01.2022'!AA270</f>
        <v>1</v>
      </c>
    </row>
    <row r="202" spans="1:27" x14ac:dyDescent="0.15">
      <c r="A202" s="117">
        <v>197</v>
      </c>
      <c r="B202" s="73" t="s">
        <v>378</v>
      </c>
      <c r="C202" s="115">
        <f>'свод на 01.01.2022'!C271</f>
        <v>0</v>
      </c>
      <c r="D202" s="115">
        <f>'свод на 01.01.2022'!D271</f>
        <v>2</v>
      </c>
      <c r="E202" s="120" t="str">
        <f>'свод на 01.01.2022'!E271</f>
        <v>КУВЫКИН А.К</v>
      </c>
      <c r="F202" s="115">
        <f>'свод на 01.01.2022'!F271</f>
        <v>0</v>
      </c>
      <c r="G202" s="121">
        <f t="shared" si="6"/>
        <v>40.700000000000003</v>
      </c>
      <c r="H202" s="122">
        <f>'свод на 01.01.2022'!H271</f>
        <v>40.700000000000003</v>
      </c>
      <c r="I202" s="122">
        <f>'свод на 01.01.2022'!I271</f>
        <v>0</v>
      </c>
      <c r="J202" s="122">
        <f>'свод на 01.01.2022'!J271</f>
        <v>0</v>
      </c>
      <c r="K202" s="122">
        <f>'свод на 01.01.2022'!K271</f>
        <v>0</v>
      </c>
      <c r="L202" s="122">
        <f>'свод на 01.01.2022'!L271</f>
        <v>40.700000000000003</v>
      </c>
      <c r="M202" s="122">
        <f>'свод на 01.01.2022'!M271</f>
        <v>0</v>
      </c>
      <c r="N202" s="115">
        <f>'свод на 01.01.2022'!N271</f>
        <v>1983</v>
      </c>
      <c r="O202" s="121">
        <f t="shared" si="7"/>
        <v>40.700000000000003</v>
      </c>
      <c r="P202" s="122">
        <f>'свод на 01.01.2022'!P271</f>
        <v>0</v>
      </c>
      <c r="Q202" s="122">
        <f>'свод на 01.01.2022'!Q271</f>
        <v>40.700000000000003</v>
      </c>
      <c r="R202" s="122">
        <f>'свод на 01.01.2022'!R271</f>
        <v>0</v>
      </c>
      <c r="S202" s="122">
        <f>'свод на 01.01.2022'!S271</f>
        <v>0</v>
      </c>
      <c r="T202" s="115">
        <f>'свод на 01.01.2022'!T271</f>
        <v>1</v>
      </c>
      <c r="U202" s="115">
        <f>'свод на 01.01.2022'!U271</f>
        <v>40.700000000000003</v>
      </c>
      <c r="V202" s="115">
        <f>'свод на 01.01.2022'!V271</f>
        <v>40.700000000000003</v>
      </c>
      <c r="W202" s="115">
        <f>'свод на 01.01.2022'!W271</f>
        <v>0</v>
      </c>
      <c r="X202" s="115">
        <f>'свод на 01.01.2022'!X271</f>
        <v>0</v>
      </c>
      <c r="Y202" s="115">
        <f>'свод на 01.01.2022'!Y271</f>
        <v>0</v>
      </c>
      <c r="Z202" s="122">
        <f>'свод на 01.01.2022'!Z271</f>
        <v>0</v>
      </c>
      <c r="AA202" s="115">
        <f>'свод на 01.01.2022'!AA271</f>
        <v>1</v>
      </c>
    </row>
    <row r="203" spans="1:27" x14ac:dyDescent="0.15">
      <c r="A203" s="117">
        <v>198</v>
      </c>
      <c r="B203" s="73" t="s">
        <v>378</v>
      </c>
      <c r="C203" s="119">
        <f>'свод на 01.01.2022'!C272</f>
        <v>10</v>
      </c>
      <c r="D203" s="115">
        <f>'свод на 01.01.2022'!D272</f>
        <v>1</v>
      </c>
      <c r="E203" s="120" t="str">
        <f>'свод на 01.01.2022'!E272</f>
        <v>БЕЙБЕЛЬ Н.А</v>
      </c>
      <c r="F203" s="115">
        <f>'свод на 01.01.2022'!F272</f>
        <v>3</v>
      </c>
      <c r="G203" s="121">
        <f t="shared" si="6"/>
        <v>71.3</v>
      </c>
      <c r="H203" s="122">
        <f>'свод на 01.01.2022'!H272</f>
        <v>71.3</v>
      </c>
      <c r="I203" s="122">
        <f>'свод на 01.01.2022'!I272</f>
        <v>0</v>
      </c>
      <c r="J203" s="122">
        <f>'свод на 01.01.2022'!J272</f>
        <v>0</v>
      </c>
      <c r="K203" s="122">
        <f>'свод на 01.01.2022'!K272</f>
        <v>0</v>
      </c>
      <c r="L203" s="122">
        <f>'свод на 01.01.2022'!L272</f>
        <v>71.3</v>
      </c>
      <c r="M203" s="122">
        <f>'свод на 01.01.2022'!M272</f>
        <v>0</v>
      </c>
      <c r="N203" s="115">
        <f>'свод на 01.01.2022'!N272</f>
        <v>2001</v>
      </c>
      <c r="O203" s="121">
        <f t="shared" si="7"/>
        <v>71.3</v>
      </c>
      <c r="P203" s="122">
        <f>'свод на 01.01.2022'!P272</f>
        <v>0</v>
      </c>
      <c r="Q203" s="122">
        <f>'свод на 01.01.2022'!Q272</f>
        <v>0</v>
      </c>
      <c r="R203" s="122">
        <f>'свод на 01.01.2022'!R272</f>
        <v>0</v>
      </c>
      <c r="S203" s="122">
        <f>'свод на 01.01.2022'!S272</f>
        <v>71.3</v>
      </c>
      <c r="T203" s="115">
        <f>'свод на 01.01.2022'!T272</f>
        <v>1</v>
      </c>
      <c r="U203" s="115">
        <f>'свод на 01.01.2022'!U272</f>
        <v>71.3</v>
      </c>
      <c r="V203" s="115">
        <f>'свод на 01.01.2022'!V272</f>
        <v>71.3</v>
      </c>
      <c r="W203" s="115">
        <f>'свод на 01.01.2022'!W272</f>
        <v>3</v>
      </c>
      <c r="X203" s="115">
        <f>'свод на 01.01.2022'!X272</f>
        <v>0</v>
      </c>
      <c r="Y203" s="115">
        <f>'свод на 01.01.2022'!Y272</f>
        <v>0</v>
      </c>
      <c r="Z203" s="122">
        <f>'свод на 01.01.2022'!Z272</f>
        <v>0</v>
      </c>
      <c r="AA203" s="115">
        <f>'свод на 01.01.2022'!AA272</f>
        <v>1</v>
      </c>
    </row>
    <row r="204" spans="1:27" x14ac:dyDescent="0.15">
      <c r="A204" s="117">
        <v>199</v>
      </c>
      <c r="B204" s="73" t="s">
        <v>378</v>
      </c>
      <c r="C204" s="115">
        <f>'свод на 01.01.2022'!C273</f>
        <v>0</v>
      </c>
      <c r="D204" s="115">
        <f>'свод на 01.01.2022'!D273</f>
        <v>2</v>
      </c>
      <c r="E204" s="120" t="str">
        <f>'свод на 01.01.2022'!E273</f>
        <v>КОЗЛОВ А.А</v>
      </c>
      <c r="F204" s="115">
        <f>'свод на 01.01.2022'!F273</f>
        <v>4</v>
      </c>
      <c r="G204" s="121">
        <f t="shared" si="6"/>
        <v>72.7</v>
      </c>
      <c r="H204" s="122">
        <f>'свод на 01.01.2022'!H273</f>
        <v>72.7</v>
      </c>
      <c r="I204" s="122">
        <f>'свод на 01.01.2022'!I273</f>
        <v>0</v>
      </c>
      <c r="J204" s="122">
        <f>'свод на 01.01.2022'!J273</f>
        <v>0</v>
      </c>
      <c r="K204" s="122">
        <f>'свод на 01.01.2022'!K273</f>
        <v>0</v>
      </c>
      <c r="L204" s="122">
        <f>'свод на 01.01.2022'!L273</f>
        <v>72.7</v>
      </c>
      <c r="M204" s="122">
        <f>'свод на 01.01.2022'!M273</f>
        <v>0</v>
      </c>
      <c r="N204" s="115">
        <f>'свод на 01.01.2022'!N273</f>
        <v>2001</v>
      </c>
      <c r="O204" s="121">
        <f t="shared" si="7"/>
        <v>72.7</v>
      </c>
      <c r="P204" s="122">
        <f>'свод на 01.01.2022'!P273</f>
        <v>0</v>
      </c>
      <c r="Q204" s="122">
        <f>'свод на 01.01.2022'!Q273</f>
        <v>0</v>
      </c>
      <c r="R204" s="122">
        <f>'свод на 01.01.2022'!R273</f>
        <v>0</v>
      </c>
      <c r="S204" s="122">
        <f>'свод на 01.01.2022'!S273</f>
        <v>72.7</v>
      </c>
      <c r="T204" s="115">
        <f>'свод на 01.01.2022'!T273</f>
        <v>1</v>
      </c>
      <c r="U204" s="115">
        <f>'свод на 01.01.2022'!U273</f>
        <v>72.7</v>
      </c>
      <c r="V204" s="115">
        <f>'свод на 01.01.2022'!V273</f>
        <v>72.7</v>
      </c>
      <c r="W204" s="115">
        <f>'свод на 01.01.2022'!W273</f>
        <v>4</v>
      </c>
      <c r="X204" s="115">
        <f>'свод на 01.01.2022'!X273</f>
        <v>0</v>
      </c>
      <c r="Y204" s="115">
        <f>'свод на 01.01.2022'!Y273</f>
        <v>0</v>
      </c>
      <c r="Z204" s="122">
        <f>'свод на 01.01.2022'!Z273</f>
        <v>0</v>
      </c>
      <c r="AA204" s="115">
        <f>'свод на 01.01.2022'!AA273</f>
        <v>1</v>
      </c>
    </row>
    <row r="205" spans="1:27" x14ac:dyDescent="0.15">
      <c r="A205" s="117">
        <v>200</v>
      </c>
      <c r="B205" s="73" t="s">
        <v>378</v>
      </c>
      <c r="C205" s="119">
        <f>'свод на 01.01.2022'!C274</f>
        <v>11</v>
      </c>
      <c r="D205" s="115">
        <f>'свод на 01.01.2022'!D274</f>
        <v>1</v>
      </c>
      <c r="E205" s="120" t="str">
        <f>'свод на 01.01.2022'!E274</f>
        <v>ШКИЛЁВА Л.</v>
      </c>
      <c r="F205" s="115">
        <f>'свод на 01.01.2022'!F274</f>
        <v>0</v>
      </c>
      <c r="G205" s="121">
        <f t="shared" si="6"/>
        <v>44.6</v>
      </c>
      <c r="H205" s="122">
        <f>'свод на 01.01.2022'!H274</f>
        <v>44.6</v>
      </c>
      <c r="I205" s="122">
        <f>'свод на 01.01.2022'!I274</f>
        <v>0</v>
      </c>
      <c r="J205" s="122">
        <f>'свод на 01.01.2022'!J274</f>
        <v>0</v>
      </c>
      <c r="K205" s="122">
        <f>'свод на 01.01.2022'!K274</f>
        <v>0</v>
      </c>
      <c r="L205" s="122">
        <f>'свод на 01.01.2022'!L274</f>
        <v>44.6</v>
      </c>
      <c r="M205" s="122">
        <f>'свод на 01.01.2022'!M274</f>
        <v>0</v>
      </c>
      <c r="N205" s="115">
        <f>'свод на 01.01.2022'!N274</f>
        <v>1964</v>
      </c>
      <c r="O205" s="121">
        <f t="shared" si="7"/>
        <v>44.6</v>
      </c>
      <c r="P205" s="122">
        <f>'свод на 01.01.2022'!P274</f>
        <v>0</v>
      </c>
      <c r="Q205" s="122">
        <f>'свод на 01.01.2022'!Q274</f>
        <v>44.6</v>
      </c>
      <c r="R205" s="122">
        <f>'свод на 01.01.2022'!R274</f>
        <v>0</v>
      </c>
      <c r="S205" s="122">
        <f>'свод на 01.01.2022'!S274</f>
        <v>0</v>
      </c>
      <c r="T205" s="115">
        <f>'свод на 01.01.2022'!T274</f>
        <v>1</v>
      </c>
      <c r="U205" s="115">
        <f>'свод на 01.01.2022'!U274</f>
        <v>44.6</v>
      </c>
      <c r="V205" s="115">
        <f>'свод на 01.01.2022'!V274</f>
        <v>44.6</v>
      </c>
      <c r="W205" s="115">
        <f>'свод на 01.01.2022'!W274</f>
        <v>0</v>
      </c>
      <c r="X205" s="115">
        <f>'свод на 01.01.2022'!X274</f>
        <v>0</v>
      </c>
      <c r="Y205" s="115">
        <f>'свод на 01.01.2022'!Y274</f>
        <v>0</v>
      </c>
      <c r="Z205" s="122">
        <f>'свод на 01.01.2022'!Z274</f>
        <v>0</v>
      </c>
      <c r="AA205" s="115">
        <f>'свод на 01.01.2022'!AA274</f>
        <v>1</v>
      </c>
    </row>
    <row r="206" spans="1:27" x14ac:dyDescent="0.15">
      <c r="A206" s="117">
        <v>201</v>
      </c>
      <c r="B206" s="73" t="s">
        <v>378</v>
      </c>
      <c r="C206" s="115">
        <f>'свод на 01.01.2022'!C275</f>
        <v>0</v>
      </c>
      <c r="D206" s="115">
        <f>'свод на 01.01.2022'!D275</f>
        <v>2</v>
      </c>
      <c r="E206" s="120">
        <f>'свод на 01.01.2022'!E275</f>
        <v>0</v>
      </c>
      <c r="F206" s="115">
        <f>'свод на 01.01.2022'!F275</f>
        <v>1</v>
      </c>
      <c r="G206" s="121">
        <f t="shared" si="6"/>
        <v>42.4</v>
      </c>
      <c r="H206" s="122">
        <f>'свод на 01.01.2022'!H275</f>
        <v>0</v>
      </c>
      <c r="I206" s="122">
        <f>'свод на 01.01.2022'!I275</f>
        <v>42.4</v>
      </c>
      <c r="J206" s="122">
        <f>'свод на 01.01.2022'!J275</f>
        <v>0</v>
      </c>
      <c r="K206" s="122">
        <f>'свод на 01.01.2022'!K275</f>
        <v>0</v>
      </c>
      <c r="L206" s="122">
        <f>'свод на 01.01.2022'!L275</f>
        <v>42.4</v>
      </c>
      <c r="M206" s="122">
        <f>'свод на 01.01.2022'!M275</f>
        <v>0</v>
      </c>
      <c r="N206" s="115">
        <f>'свод на 01.01.2022'!N275</f>
        <v>1964</v>
      </c>
      <c r="O206" s="121">
        <f t="shared" si="7"/>
        <v>42.4</v>
      </c>
      <c r="P206" s="122">
        <f>'свод на 01.01.2022'!P275</f>
        <v>0</v>
      </c>
      <c r="Q206" s="122">
        <f>'свод на 01.01.2022'!Q275</f>
        <v>42.4</v>
      </c>
      <c r="R206" s="122">
        <f>'свод на 01.01.2022'!R275</f>
        <v>0</v>
      </c>
      <c r="S206" s="122">
        <f>'свод на 01.01.2022'!S275</f>
        <v>0</v>
      </c>
      <c r="T206" s="115">
        <f>'свод на 01.01.2022'!T275</f>
        <v>1</v>
      </c>
      <c r="U206" s="115">
        <f>'свод на 01.01.2022'!U275</f>
        <v>42.4</v>
      </c>
      <c r="V206" s="115">
        <f>'свод на 01.01.2022'!V275</f>
        <v>0</v>
      </c>
      <c r="W206" s="115">
        <f>'свод на 01.01.2022'!W275</f>
        <v>1</v>
      </c>
      <c r="X206" s="115">
        <f>'свод на 01.01.2022'!X275</f>
        <v>0</v>
      </c>
      <c r="Y206" s="115">
        <f>'свод на 01.01.2022'!Y275</f>
        <v>0</v>
      </c>
      <c r="Z206" s="122">
        <f>'свод на 01.01.2022'!Z275</f>
        <v>0</v>
      </c>
      <c r="AA206" s="115">
        <f>'свод на 01.01.2022'!AA275</f>
        <v>0</v>
      </c>
    </row>
    <row r="207" spans="1:27" x14ac:dyDescent="0.15">
      <c r="A207" s="117">
        <v>202</v>
      </c>
      <c r="B207" s="73" t="s">
        <v>378</v>
      </c>
      <c r="C207" s="119">
        <f>'свод на 01.01.2022'!C276</f>
        <v>12</v>
      </c>
      <c r="D207" s="115">
        <f>'свод на 01.01.2022'!D276</f>
        <v>1</v>
      </c>
      <c r="E207" s="120" t="str">
        <f>'свод на 01.01.2022'!E276</f>
        <v>КЛЕНОВА И.В.</v>
      </c>
      <c r="F207" s="115">
        <f>'свод на 01.01.2022'!F276</f>
        <v>1</v>
      </c>
      <c r="G207" s="121">
        <f t="shared" si="6"/>
        <v>39.4</v>
      </c>
      <c r="H207" s="122">
        <f>'свод на 01.01.2022'!H276</f>
        <v>0</v>
      </c>
      <c r="I207" s="122">
        <f>'свод на 01.01.2022'!I276</f>
        <v>39.4</v>
      </c>
      <c r="J207" s="122">
        <f>'свод на 01.01.2022'!J276</f>
        <v>0</v>
      </c>
      <c r="K207" s="122">
        <f>'свод на 01.01.2022'!K276</f>
        <v>0</v>
      </c>
      <c r="L207" s="122">
        <f>'свод на 01.01.2022'!L276</f>
        <v>39.4</v>
      </c>
      <c r="M207" s="122">
        <f>'свод на 01.01.2022'!M276</f>
        <v>0</v>
      </c>
      <c r="N207" s="115">
        <f>'свод на 01.01.2022'!N276</f>
        <v>1964</v>
      </c>
      <c r="O207" s="121">
        <f t="shared" si="7"/>
        <v>39.4</v>
      </c>
      <c r="P207" s="122">
        <f>'свод на 01.01.2022'!P276</f>
        <v>0</v>
      </c>
      <c r="Q207" s="122">
        <f>'свод на 01.01.2022'!Q276</f>
        <v>39.4</v>
      </c>
      <c r="R207" s="122">
        <f>'свод на 01.01.2022'!R276</f>
        <v>0</v>
      </c>
      <c r="S207" s="122">
        <f>'свод на 01.01.2022'!S276</f>
        <v>0</v>
      </c>
      <c r="T207" s="115">
        <f>'свод на 01.01.2022'!T276</f>
        <v>1</v>
      </c>
      <c r="U207" s="115">
        <f>'свод на 01.01.2022'!U276</f>
        <v>39.4</v>
      </c>
      <c r="V207" s="115">
        <f>'свод на 01.01.2022'!V276</f>
        <v>0</v>
      </c>
      <c r="W207" s="115">
        <f>'свод на 01.01.2022'!W276</f>
        <v>1</v>
      </c>
      <c r="X207" s="115">
        <f>'свод на 01.01.2022'!X276</f>
        <v>0</v>
      </c>
      <c r="Y207" s="115">
        <f>'свод на 01.01.2022'!Y276</f>
        <v>0</v>
      </c>
      <c r="Z207" s="122">
        <f>'свод на 01.01.2022'!Z276</f>
        <v>0</v>
      </c>
      <c r="AA207" s="115">
        <f>'свод на 01.01.2022'!AA276</f>
        <v>0</v>
      </c>
    </row>
    <row r="208" spans="1:27" x14ac:dyDescent="0.15">
      <c r="A208" s="117">
        <v>203</v>
      </c>
      <c r="B208" s="73" t="s">
        <v>378</v>
      </c>
      <c r="C208" s="115">
        <f>'свод на 01.01.2022'!C277</f>
        <v>0</v>
      </c>
      <c r="D208" s="115">
        <f>'свод на 01.01.2022'!D277</f>
        <v>2</v>
      </c>
      <c r="E208" s="120" t="str">
        <f>'свод на 01.01.2022'!E277</f>
        <v>НУРГАЛИЕВ А.В</v>
      </c>
      <c r="F208" s="115">
        <f>'свод на 01.01.2022'!F277</f>
        <v>0</v>
      </c>
      <c r="G208" s="121">
        <f t="shared" si="6"/>
        <v>40.1</v>
      </c>
      <c r="H208" s="122">
        <f>'свод на 01.01.2022'!H277</f>
        <v>40.1</v>
      </c>
      <c r="I208" s="122">
        <f>'свод на 01.01.2022'!I277</f>
        <v>0</v>
      </c>
      <c r="J208" s="122">
        <f>'свод на 01.01.2022'!J277</f>
        <v>0</v>
      </c>
      <c r="K208" s="122">
        <f>'свод на 01.01.2022'!K277</f>
        <v>0</v>
      </c>
      <c r="L208" s="122">
        <f>'свод на 01.01.2022'!L277</f>
        <v>40.1</v>
      </c>
      <c r="M208" s="122">
        <f>'свод на 01.01.2022'!M277</f>
        <v>0</v>
      </c>
      <c r="N208" s="115">
        <f>'свод на 01.01.2022'!N277</f>
        <v>1964</v>
      </c>
      <c r="O208" s="121">
        <f t="shared" si="7"/>
        <v>40.1</v>
      </c>
      <c r="P208" s="122">
        <f>'свод на 01.01.2022'!P277</f>
        <v>0</v>
      </c>
      <c r="Q208" s="122">
        <f>'свод на 01.01.2022'!Q277</f>
        <v>40.1</v>
      </c>
      <c r="R208" s="122">
        <f>'свод на 01.01.2022'!R277</f>
        <v>0</v>
      </c>
      <c r="S208" s="122">
        <f>'свод на 01.01.2022'!S277</f>
        <v>0</v>
      </c>
      <c r="T208" s="115">
        <f>'свод на 01.01.2022'!T277</f>
        <v>1</v>
      </c>
      <c r="U208" s="115">
        <f>'свод на 01.01.2022'!U277</f>
        <v>40.1</v>
      </c>
      <c r="V208" s="115">
        <f>'свод на 01.01.2022'!V277</f>
        <v>40.1</v>
      </c>
      <c r="W208" s="115">
        <f>'свод на 01.01.2022'!W277</f>
        <v>0</v>
      </c>
      <c r="X208" s="115">
        <f>'свод на 01.01.2022'!X277</f>
        <v>0</v>
      </c>
      <c r="Y208" s="115">
        <f>'свод на 01.01.2022'!Y277</f>
        <v>0</v>
      </c>
      <c r="Z208" s="122">
        <f>'свод на 01.01.2022'!Z277</f>
        <v>0</v>
      </c>
      <c r="AA208" s="115">
        <f>'свод на 01.01.2022'!AA277</f>
        <v>1</v>
      </c>
    </row>
    <row r="209" spans="1:27" x14ac:dyDescent="0.15">
      <c r="A209" s="117">
        <v>204</v>
      </c>
      <c r="B209" s="73" t="s">
        <v>378</v>
      </c>
      <c r="C209" s="119">
        <f>'свод на 01.01.2022'!C278</f>
        <v>13</v>
      </c>
      <c r="D209" s="115">
        <f>'свод на 01.01.2022'!D278</f>
        <v>1</v>
      </c>
      <c r="E209" s="120" t="str">
        <f>'свод на 01.01.2022'!E278</f>
        <v>ЖЕРДЕВА Н.А.</v>
      </c>
      <c r="F209" s="115">
        <f>'свод на 01.01.2022'!F278</f>
        <v>0</v>
      </c>
      <c r="G209" s="121">
        <f t="shared" si="6"/>
        <v>40.5</v>
      </c>
      <c r="H209" s="122">
        <f>'свод на 01.01.2022'!H278</f>
        <v>0</v>
      </c>
      <c r="I209" s="122">
        <f>'свод на 01.01.2022'!I278</f>
        <v>40.5</v>
      </c>
      <c r="J209" s="122">
        <f>'свод на 01.01.2022'!J278</f>
        <v>0</v>
      </c>
      <c r="K209" s="122">
        <f>'свод на 01.01.2022'!K278</f>
        <v>0</v>
      </c>
      <c r="L209" s="122">
        <f>'свод на 01.01.2022'!L278</f>
        <v>40.5</v>
      </c>
      <c r="M209" s="122">
        <f>'свод на 01.01.2022'!M278</f>
        <v>0</v>
      </c>
      <c r="N209" s="115">
        <f>'свод на 01.01.2022'!N278</f>
        <v>1964</v>
      </c>
      <c r="O209" s="121">
        <f t="shared" si="7"/>
        <v>40.5</v>
      </c>
      <c r="P209" s="122">
        <f>'свод на 01.01.2022'!P278</f>
        <v>0</v>
      </c>
      <c r="Q209" s="122">
        <f>'свод на 01.01.2022'!Q278</f>
        <v>40.5</v>
      </c>
      <c r="R209" s="122">
        <f>'свод на 01.01.2022'!R278</f>
        <v>0</v>
      </c>
      <c r="S209" s="122">
        <f>'свод на 01.01.2022'!S278</f>
        <v>0</v>
      </c>
      <c r="T209" s="115">
        <f>'свод на 01.01.2022'!T278</f>
        <v>1</v>
      </c>
      <c r="U209" s="115">
        <f>'свод на 01.01.2022'!U278</f>
        <v>40.5</v>
      </c>
      <c r="V209" s="115">
        <f>'свод на 01.01.2022'!V278</f>
        <v>0</v>
      </c>
      <c r="W209" s="115">
        <f>'свод на 01.01.2022'!W278</f>
        <v>0</v>
      </c>
      <c r="X209" s="115">
        <f>'свод на 01.01.2022'!X278</f>
        <v>0</v>
      </c>
      <c r="Y209" s="115">
        <f>'свод на 01.01.2022'!Y278</f>
        <v>0</v>
      </c>
      <c r="Z209" s="122">
        <f>'свод на 01.01.2022'!Z278</f>
        <v>0</v>
      </c>
      <c r="AA209" s="115">
        <f>'свод на 01.01.2022'!AA278</f>
        <v>0</v>
      </c>
    </row>
    <row r="210" spans="1:27" x14ac:dyDescent="0.15">
      <c r="A210" s="117">
        <v>205</v>
      </c>
      <c r="B210" s="73" t="s">
        <v>378</v>
      </c>
      <c r="C210" s="115">
        <f>'свод на 01.01.2022'!C279</f>
        <v>0</v>
      </c>
      <c r="D210" s="115">
        <f>'свод на 01.01.2022'!D279</f>
        <v>2</v>
      </c>
      <c r="E210" s="120" t="str">
        <f>'свод на 01.01.2022'!E279</f>
        <v>ХЯНИКАЙНЕН В.М</v>
      </c>
      <c r="F210" s="115">
        <f>'свод на 01.01.2022'!F279</f>
        <v>1</v>
      </c>
      <c r="G210" s="121">
        <f t="shared" si="6"/>
        <v>40.200000000000003</v>
      </c>
      <c r="H210" s="122">
        <f>'свод на 01.01.2022'!H279</f>
        <v>0</v>
      </c>
      <c r="I210" s="122">
        <f>'свод на 01.01.2022'!I279</f>
        <v>40.200000000000003</v>
      </c>
      <c r="J210" s="122">
        <f>'свод на 01.01.2022'!J279</f>
        <v>0</v>
      </c>
      <c r="K210" s="122">
        <f>'свод на 01.01.2022'!K279</f>
        <v>0</v>
      </c>
      <c r="L210" s="122">
        <f>'свод на 01.01.2022'!L279</f>
        <v>40.200000000000003</v>
      </c>
      <c r="M210" s="122">
        <f>'свод на 01.01.2022'!M279</f>
        <v>0</v>
      </c>
      <c r="N210" s="115">
        <f>'свод на 01.01.2022'!N279</f>
        <v>1964</v>
      </c>
      <c r="O210" s="121">
        <f t="shared" si="7"/>
        <v>40.200000000000003</v>
      </c>
      <c r="P210" s="122">
        <f>'свод на 01.01.2022'!P279</f>
        <v>0</v>
      </c>
      <c r="Q210" s="122">
        <f>'свод на 01.01.2022'!Q279</f>
        <v>40.200000000000003</v>
      </c>
      <c r="R210" s="122">
        <f>'свод на 01.01.2022'!R279</f>
        <v>0</v>
      </c>
      <c r="S210" s="122">
        <f>'свод на 01.01.2022'!S279</f>
        <v>0</v>
      </c>
      <c r="T210" s="115">
        <f>'свод на 01.01.2022'!T279</f>
        <v>1</v>
      </c>
      <c r="U210" s="115">
        <f>'свод на 01.01.2022'!U279</f>
        <v>40.200000000000003</v>
      </c>
      <c r="V210" s="115">
        <f>'свод на 01.01.2022'!V279</f>
        <v>0</v>
      </c>
      <c r="W210" s="115">
        <f>'свод на 01.01.2022'!W279</f>
        <v>1</v>
      </c>
      <c r="X210" s="115">
        <f>'свод на 01.01.2022'!X279</f>
        <v>0</v>
      </c>
      <c r="Y210" s="115">
        <f>'свод на 01.01.2022'!Y279</f>
        <v>0</v>
      </c>
      <c r="Z210" s="122">
        <f>'свод на 01.01.2022'!Z279</f>
        <v>0</v>
      </c>
      <c r="AA210" s="115">
        <f>'свод на 01.01.2022'!AA279</f>
        <v>0</v>
      </c>
    </row>
    <row r="211" spans="1:27" x14ac:dyDescent="0.2">
      <c r="A211" s="117">
        <v>206</v>
      </c>
      <c r="B211" s="73" t="s">
        <v>378</v>
      </c>
      <c r="C211" s="123">
        <v>14</v>
      </c>
      <c r="D211" s="115">
        <v>1</v>
      </c>
      <c r="E211" s="117" t="str">
        <f>'свод на 01.01.2022'!E280</f>
        <v>ЮМАТОВА Г.В.</v>
      </c>
      <c r="F211" s="117">
        <f>'свод на 01.01.2022'!F280</f>
        <v>2</v>
      </c>
      <c r="G211" s="121">
        <f t="shared" si="6"/>
        <v>55.2</v>
      </c>
      <c r="H211" s="117">
        <f>'свод на 01.01.2022'!H280</f>
        <v>0</v>
      </c>
      <c r="I211" s="117">
        <f>'свод на 01.01.2022'!I280</f>
        <v>55.2</v>
      </c>
      <c r="J211" s="117">
        <f>'свод на 01.01.2022'!J280</f>
        <v>0</v>
      </c>
      <c r="K211" s="117">
        <f>'свод на 01.01.2022'!K280</f>
        <v>0</v>
      </c>
      <c r="L211" s="117">
        <f>'свод на 01.01.2022'!L280</f>
        <v>55.2</v>
      </c>
      <c r="M211" s="117">
        <f>'свод на 01.01.2022'!M280</f>
        <v>0</v>
      </c>
      <c r="N211" s="117">
        <f>'свод на 01.01.2022'!N280</f>
        <v>2014</v>
      </c>
      <c r="O211" s="121">
        <f t="shared" si="7"/>
        <v>55.2</v>
      </c>
      <c r="P211" s="117">
        <f>'свод на 01.01.2022'!P280</f>
        <v>0</v>
      </c>
      <c r="Q211" s="117">
        <f>'свод на 01.01.2022'!Q280</f>
        <v>55.2</v>
      </c>
      <c r="R211" s="117">
        <f>'свод на 01.01.2022'!R280</f>
        <v>0</v>
      </c>
      <c r="S211" s="117">
        <f>'свод на 01.01.2022'!S280</f>
        <v>0</v>
      </c>
      <c r="T211" s="117">
        <f>'свод на 01.01.2022'!T280</f>
        <v>1</v>
      </c>
      <c r="U211" s="117">
        <f>'свод на 01.01.2022'!U280</f>
        <v>55.2</v>
      </c>
      <c r="V211" s="117">
        <f>'свод на 01.01.2022'!V280</f>
        <v>0</v>
      </c>
      <c r="W211" s="117">
        <f>'свод на 01.01.2022'!W280</f>
        <v>2</v>
      </c>
      <c r="X211" s="117">
        <f>'свод на 01.01.2022'!X280</f>
        <v>0</v>
      </c>
      <c r="Y211" s="117">
        <f>'свод на 01.01.2022'!Y280</f>
        <v>0</v>
      </c>
      <c r="Z211" s="117">
        <f>'свод на 01.01.2022'!Z280</f>
        <v>0</v>
      </c>
      <c r="AA211" s="117">
        <f>'свод на 01.01.2022'!AA280</f>
        <v>0</v>
      </c>
    </row>
    <row r="212" spans="1:27" x14ac:dyDescent="0.2">
      <c r="A212" s="117">
        <v>207</v>
      </c>
      <c r="B212" s="73" t="s">
        <v>378</v>
      </c>
      <c r="C212" s="117"/>
      <c r="D212" s="115">
        <v>2</v>
      </c>
      <c r="E212" s="117" t="str">
        <f>'свод на 01.01.2022'!E281</f>
        <v>БОРИСОВА Т.</v>
      </c>
      <c r="F212" s="117">
        <f>'свод на 01.01.2022'!F281</f>
        <v>1</v>
      </c>
      <c r="G212" s="121">
        <f t="shared" si="6"/>
        <v>37.700000000000003</v>
      </c>
      <c r="H212" s="117">
        <f>'свод на 01.01.2022'!H281</f>
        <v>0</v>
      </c>
      <c r="I212" s="117">
        <f>'свод на 01.01.2022'!I281</f>
        <v>0</v>
      </c>
      <c r="J212" s="117">
        <f>'свод на 01.01.2022'!J281</f>
        <v>37.700000000000003</v>
      </c>
      <c r="K212" s="117">
        <f>'свод на 01.01.2022'!K281</f>
        <v>0</v>
      </c>
      <c r="L212" s="117">
        <f>'свод на 01.01.2022'!L281</f>
        <v>37.700000000000003</v>
      </c>
      <c r="M212" s="117">
        <f>'свод на 01.01.2022'!M281</f>
        <v>0</v>
      </c>
      <c r="N212" s="117">
        <f>'свод на 01.01.2022'!N281</f>
        <v>2014</v>
      </c>
      <c r="O212" s="121">
        <f t="shared" si="7"/>
        <v>37.700000000000003</v>
      </c>
      <c r="P212" s="117">
        <f>'свод на 01.01.2022'!P281</f>
        <v>37.700000000000003</v>
      </c>
      <c r="Q212" s="117">
        <f>'свод на 01.01.2022'!Q281</f>
        <v>0</v>
      </c>
      <c r="R212" s="117">
        <f>'свод на 01.01.2022'!R281</f>
        <v>0</v>
      </c>
      <c r="S212" s="117">
        <f>'свод на 01.01.2022'!S281</f>
        <v>0</v>
      </c>
      <c r="T212" s="117">
        <f>'свод на 01.01.2022'!T281</f>
        <v>1</v>
      </c>
      <c r="U212" s="117">
        <f>'свод на 01.01.2022'!U281</f>
        <v>37.700000000000003</v>
      </c>
      <c r="V212" s="117">
        <f>'свод на 01.01.2022'!V281</f>
        <v>0</v>
      </c>
      <c r="W212" s="117">
        <f>'свод на 01.01.2022'!W281</f>
        <v>1</v>
      </c>
      <c r="X212" s="117">
        <f>'свод на 01.01.2022'!X281</f>
        <v>0</v>
      </c>
      <c r="Y212" s="117">
        <f>'свод на 01.01.2022'!Y281</f>
        <v>0</v>
      </c>
      <c r="Z212" s="117">
        <f>'свод на 01.01.2022'!Z281</f>
        <v>0</v>
      </c>
      <c r="AA212" s="117">
        <f>'свод на 01.01.2022'!AA281</f>
        <v>0</v>
      </c>
    </row>
    <row r="213" spans="1:27" x14ac:dyDescent="0.2">
      <c r="A213" s="117">
        <v>208</v>
      </c>
      <c r="B213" s="73" t="s">
        <v>378</v>
      </c>
      <c r="C213" s="117"/>
      <c r="D213" s="115">
        <v>3</v>
      </c>
      <c r="E213" s="117" t="str">
        <f>'свод на 01.01.2022'!E282</f>
        <v>ЧУБУКОВ А.П</v>
      </c>
      <c r="F213" s="117">
        <f>'свод на 01.01.2022'!F282</f>
        <v>1</v>
      </c>
      <c r="G213" s="121">
        <f t="shared" si="6"/>
        <v>39</v>
      </c>
      <c r="H213" s="117">
        <f>'свод на 01.01.2022'!H282</f>
        <v>39</v>
      </c>
      <c r="I213" s="144">
        <f>'свод на 01.01.2022'!I282</f>
        <v>0</v>
      </c>
      <c r="J213" s="117">
        <f>'свод на 01.01.2022'!J282</f>
        <v>0</v>
      </c>
      <c r="K213" s="117">
        <f>'свод на 01.01.2022'!K282</f>
        <v>0</v>
      </c>
      <c r="L213" s="117">
        <f>'свод на 01.01.2022'!L282</f>
        <v>39</v>
      </c>
      <c r="M213" s="117">
        <f>'свод на 01.01.2022'!M282</f>
        <v>0</v>
      </c>
      <c r="N213" s="117">
        <f>'свод на 01.01.2022'!N282</f>
        <v>2014</v>
      </c>
      <c r="O213" s="121">
        <f t="shared" si="7"/>
        <v>39</v>
      </c>
      <c r="P213" s="117">
        <f>'свод на 01.01.2022'!P282</f>
        <v>39</v>
      </c>
      <c r="Q213" s="117">
        <f>'свод на 01.01.2022'!Q282</f>
        <v>0</v>
      </c>
      <c r="R213" s="117">
        <f>'свод на 01.01.2022'!R282</f>
        <v>0</v>
      </c>
      <c r="S213" s="117">
        <f>'свод на 01.01.2022'!S282</f>
        <v>0</v>
      </c>
      <c r="T213" s="117">
        <f>'свод на 01.01.2022'!T282</f>
        <v>1</v>
      </c>
      <c r="U213" s="117">
        <f>'свод на 01.01.2022'!U282</f>
        <v>39</v>
      </c>
      <c r="V213" s="117">
        <f>'свод на 01.01.2022'!V282</f>
        <v>0</v>
      </c>
      <c r="W213" s="117">
        <f>'свод на 01.01.2022'!W282</f>
        <v>1</v>
      </c>
      <c r="X213" s="117">
        <f>'свод на 01.01.2022'!X282</f>
        <v>0</v>
      </c>
      <c r="Y213" s="117">
        <f>'свод на 01.01.2022'!Y282</f>
        <v>0</v>
      </c>
      <c r="Z213" s="117">
        <f>'свод на 01.01.2022'!Z282</f>
        <v>0</v>
      </c>
      <c r="AA213" s="117">
        <f>'свод на 01.01.2022'!AA282</f>
        <v>0</v>
      </c>
    </row>
    <row r="214" spans="1:27" x14ac:dyDescent="0.2">
      <c r="A214" s="117">
        <v>209</v>
      </c>
      <c r="B214" s="73" t="s">
        <v>378</v>
      </c>
      <c r="C214" s="117"/>
      <c r="D214" s="115">
        <v>4</v>
      </c>
      <c r="E214" s="117" t="str">
        <f>'свод на 01.01.2022'!E283</f>
        <v>ХАРЬКИНА Т.В.</v>
      </c>
      <c r="F214" s="117">
        <f>'свод на 01.01.2022'!F283</f>
        <v>2</v>
      </c>
      <c r="G214" s="121">
        <f t="shared" si="6"/>
        <v>56.3</v>
      </c>
      <c r="H214" s="117">
        <f>'свод на 01.01.2022'!H283</f>
        <v>0</v>
      </c>
      <c r="I214" s="117">
        <f>'свод на 01.01.2022'!I283</f>
        <v>56.3</v>
      </c>
      <c r="J214" s="117">
        <f>'свод на 01.01.2022'!J283</f>
        <v>0</v>
      </c>
      <c r="K214" s="117">
        <f>'свод на 01.01.2022'!K283</f>
        <v>0</v>
      </c>
      <c r="L214" s="117">
        <f>'свод на 01.01.2022'!L283</f>
        <v>56.3</v>
      </c>
      <c r="M214" s="117">
        <f>'свод на 01.01.2022'!M283</f>
        <v>0</v>
      </c>
      <c r="N214" s="117">
        <f>'свод на 01.01.2022'!N283</f>
        <v>2014</v>
      </c>
      <c r="O214" s="121">
        <f t="shared" si="7"/>
        <v>56.3</v>
      </c>
      <c r="P214" s="117">
        <f>'свод на 01.01.2022'!P283</f>
        <v>0</v>
      </c>
      <c r="Q214" s="117">
        <f>'свод на 01.01.2022'!Q283</f>
        <v>56.3</v>
      </c>
      <c r="R214" s="117">
        <f>'свод на 01.01.2022'!R283</f>
        <v>0</v>
      </c>
      <c r="S214" s="117">
        <f>'свод на 01.01.2022'!S283</f>
        <v>0</v>
      </c>
      <c r="T214" s="117">
        <f>'свод на 01.01.2022'!T283</f>
        <v>1</v>
      </c>
      <c r="U214" s="117">
        <f>'свод на 01.01.2022'!U283</f>
        <v>56.3</v>
      </c>
      <c r="V214" s="117">
        <f>'свод на 01.01.2022'!V283</f>
        <v>0</v>
      </c>
      <c r="W214" s="117">
        <f>'свод на 01.01.2022'!W283</f>
        <v>2</v>
      </c>
      <c r="X214" s="117">
        <f>'свод на 01.01.2022'!X283</f>
        <v>0</v>
      </c>
      <c r="Y214" s="117">
        <f>'свод на 01.01.2022'!Y283</f>
        <v>0</v>
      </c>
      <c r="Z214" s="117">
        <f>'свод на 01.01.2022'!Z283</f>
        <v>0</v>
      </c>
      <c r="AA214" s="117">
        <f>'свод на 01.01.2022'!AA283</f>
        <v>0</v>
      </c>
    </row>
    <row r="215" spans="1:27" x14ac:dyDescent="0.2">
      <c r="A215" s="117">
        <v>210</v>
      </c>
      <c r="B215" s="73" t="s">
        <v>378</v>
      </c>
      <c r="C215" s="117"/>
      <c r="D215" s="115">
        <v>5</v>
      </c>
      <c r="E215" s="117" t="str">
        <f>'свод на 01.01.2022'!E284</f>
        <v>МЕЗЕНЦЕВА О.Н.</v>
      </c>
      <c r="F215" s="117">
        <f>'свод на 01.01.2022'!F284</f>
        <v>4</v>
      </c>
      <c r="G215" s="121">
        <f t="shared" si="6"/>
        <v>37.6</v>
      </c>
      <c r="H215" s="117">
        <f>'свод на 01.01.2022'!H284</f>
        <v>37.6</v>
      </c>
      <c r="I215" s="117">
        <f>'свод на 01.01.2022'!I284</f>
        <v>0</v>
      </c>
      <c r="J215" s="117">
        <f>'свод на 01.01.2022'!J284</f>
        <v>0</v>
      </c>
      <c r="K215" s="117">
        <f>'свод на 01.01.2022'!K284</f>
        <v>0</v>
      </c>
      <c r="L215" s="117">
        <f>'свод на 01.01.2022'!L284</f>
        <v>37.6</v>
      </c>
      <c r="M215" s="117">
        <f>'свод на 01.01.2022'!M284</f>
        <v>0</v>
      </c>
      <c r="N215" s="117">
        <f>'свод на 01.01.2022'!N284</f>
        <v>2014</v>
      </c>
      <c r="O215" s="121">
        <f t="shared" si="7"/>
        <v>37.6</v>
      </c>
      <c r="P215" s="117">
        <f>'свод на 01.01.2022'!P284</f>
        <v>37.6</v>
      </c>
      <c r="Q215" s="117">
        <f>'свод на 01.01.2022'!Q284</f>
        <v>0</v>
      </c>
      <c r="R215" s="117">
        <f>'свод на 01.01.2022'!R284</f>
        <v>0</v>
      </c>
      <c r="S215" s="117">
        <f>'свод на 01.01.2022'!S284</f>
        <v>0</v>
      </c>
      <c r="T215" s="117">
        <f>'свод на 01.01.2022'!T284</f>
        <v>1</v>
      </c>
      <c r="U215" s="117">
        <f>'свод на 01.01.2022'!U284</f>
        <v>37.6</v>
      </c>
      <c r="V215" s="117">
        <f>'свод на 01.01.2022'!V284</f>
        <v>37.6</v>
      </c>
      <c r="W215" s="117">
        <f>'свод на 01.01.2022'!W284</f>
        <v>4</v>
      </c>
      <c r="X215" s="117">
        <f>'свод на 01.01.2022'!X284</f>
        <v>0</v>
      </c>
      <c r="Y215" s="117">
        <f>'свод на 01.01.2022'!Y284</f>
        <v>0</v>
      </c>
      <c r="Z215" s="117">
        <f>'свод на 01.01.2022'!Z284</f>
        <v>0</v>
      </c>
      <c r="AA215" s="117">
        <f>'свод на 01.01.2022'!AA284</f>
        <v>1</v>
      </c>
    </row>
    <row r="216" spans="1:27" x14ac:dyDescent="0.2">
      <c r="A216" s="117">
        <v>211</v>
      </c>
      <c r="B216" s="73" t="s">
        <v>378</v>
      </c>
      <c r="C216" s="117"/>
      <c r="D216" s="115">
        <v>6</v>
      </c>
      <c r="E216" s="117" t="str">
        <f>'свод на 01.01.2022'!E285</f>
        <v>САГДЕЕВ М.Б.</v>
      </c>
      <c r="F216" s="117">
        <f>'свод на 01.01.2022'!F285</f>
        <v>1</v>
      </c>
      <c r="G216" s="121">
        <f t="shared" si="6"/>
        <v>39</v>
      </c>
      <c r="H216" s="117">
        <f>'свод на 01.01.2022'!H285</f>
        <v>0</v>
      </c>
      <c r="I216" s="117">
        <f>'свод на 01.01.2022'!I285</f>
        <v>0</v>
      </c>
      <c r="J216" s="117">
        <f>'свод на 01.01.2022'!J285</f>
        <v>39</v>
      </c>
      <c r="K216" s="117">
        <f>'свод на 01.01.2022'!K285</f>
        <v>0</v>
      </c>
      <c r="L216" s="117">
        <f>'свод на 01.01.2022'!L285</f>
        <v>39</v>
      </c>
      <c r="M216" s="117">
        <f>'свод на 01.01.2022'!M285</f>
        <v>0</v>
      </c>
      <c r="N216" s="117">
        <f>'свод на 01.01.2022'!N285</f>
        <v>2014</v>
      </c>
      <c r="O216" s="121">
        <f t="shared" si="7"/>
        <v>39</v>
      </c>
      <c r="P216" s="117">
        <f>'свод на 01.01.2022'!P285</f>
        <v>39</v>
      </c>
      <c r="Q216" s="117">
        <f>'свод на 01.01.2022'!Q285</f>
        <v>0</v>
      </c>
      <c r="R216" s="117">
        <f>'свод на 01.01.2022'!R285</f>
        <v>0</v>
      </c>
      <c r="S216" s="117">
        <f>'свод на 01.01.2022'!S285</f>
        <v>0</v>
      </c>
      <c r="T216" s="117">
        <f>'свод на 01.01.2022'!T285</f>
        <v>1</v>
      </c>
      <c r="U216" s="117">
        <f>'свод на 01.01.2022'!U285</f>
        <v>39</v>
      </c>
      <c r="V216" s="117">
        <f>'свод на 01.01.2022'!V285</f>
        <v>0</v>
      </c>
      <c r="W216" s="117">
        <f>'свод на 01.01.2022'!W285</f>
        <v>1</v>
      </c>
      <c r="X216" s="117">
        <f>'свод на 01.01.2022'!X285</f>
        <v>0</v>
      </c>
      <c r="Y216" s="117">
        <f>'свод на 01.01.2022'!Y285</f>
        <v>0</v>
      </c>
      <c r="Z216" s="117">
        <f>'свод на 01.01.2022'!Z285</f>
        <v>0</v>
      </c>
      <c r="AA216" s="117">
        <f>'свод на 01.01.2022'!AA285</f>
        <v>0</v>
      </c>
    </row>
    <row r="217" spans="1:27" x14ac:dyDescent="0.2">
      <c r="A217" s="117">
        <v>212</v>
      </c>
      <c r="B217" s="73" t="s">
        <v>378</v>
      </c>
      <c r="C217" s="117"/>
      <c r="D217" s="115">
        <v>7</v>
      </c>
      <c r="E217" s="117" t="str">
        <f>'свод на 01.01.2022'!E286</f>
        <v>ХУДОВА А.Ю.</v>
      </c>
      <c r="F217" s="117">
        <f>'свод на 01.01.2022'!F286</f>
        <v>4</v>
      </c>
      <c r="G217" s="121">
        <f t="shared" si="6"/>
        <v>71.400000000000006</v>
      </c>
      <c r="H217" s="117">
        <f>'свод на 01.01.2022'!H286</f>
        <v>0</v>
      </c>
      <c r="I217" s="117">
        <f>'свод на 01.01.2022'!I286</f>
        <v>71.400000000000006</v>
      </c>
      <c r="J217" s="117">
        <f>'свод на 01.01.2022'!J286</f>
        <v>0</v>
      </c>
      <c r="K217" s="117">
        <f>'свод на 01.01.2022'!K286</f>
        <v>0</v>
      </c>
      <c r="L217" s="117">
        <f>'свод на 01.01.2022'!L286</f>
        <v>71.400000000000006</v>
      </c>
      <c r="M217" s="117">
        <f>'свод на 01.01.2022'!M286</f>
        <v>0</v>
      </c>
      <c r="N217" s="117">
        <f>'свод на 01.01.2022'!N286</f>
        <v>2014</v>
      </c>
      <c r="O217" s="121">
        <f t="shared" si="7"/>
        <v>71.400000000000006</v>
      </c>
      <c r="P217" s="117">
        <f>'свод на 01.01.2022'!P286</f>
        <v>0</v>
      </c>
      <c r="Q217" s="117">
        <f>'свод на 01.01.2022'!Q286</f>
        <v>0</v>
      </c>
      <c r="R217" s="117">
        <f>'свод на 01.01.2022'!R286</f>
        <v>71.400000000000006</v>
      </c>
      <c r="S217" s="117">
        <f>'свод на 01.01.2022'!S286</f>
        <v>0</v>
      </c>
      <c r="T217" s="117">
        <f>'свод на 01.01.2022'!T286</f>
        <v>1</v>
      </c>
      <c r="U217" s="117">
        <f>'свод на 01.01.2022'!U286</f>
        <v>71.400000000000006</v>
      </c>
      <c r="V217" s="117">
        <f>'свод на 01.01.2022'!V286</f>
        <v>0</v>
      </c>
      <c r="W217" s="117">
        <f>'свод на 01.01.2022'!W286</f>
        <v>4</v>
      </c>
      <c r="X217" s="117">
        <f>'свод на 01.01.2022'!X286</f>
        <v>0</v>
      </c>
      <c r="Y217" s="117">
        <f>'свод на 01.01.2022'!Y286</f>
        <v>0</v>
      </c>
      <c r="Z217" s="117">
        <f>'свод на 01.01.2022'!Z286</f>
        <v>0</v>
      </c>
      <c r="AA217" s="117">
        <f>'свод на 01.01.2022'!AA286</f>
        <v>0</v>
      </c>
    </row>
    <row r="218" spans="1:27" x14ac:dyDescent="0.2">
      <c r="A218" s="117">
        <v>213</v>
      </c>
      <c r="B218" s="73" t="s">
        <v>378</v>
      </c>
      <c r="C218" s="117"/>
      <c r="D218" s="115">
        <v>8</v>
      </c>
      <c r="E218" s="117" t="str">
        <f>'свод на 01.01.2022'!E287</f>
        <v>КРАВЧЕНКО Р.Т.</v>
      </c>
      <c r="F218" s="117">
        <f>'свод на 01.01.2022'!F287</f>
        <v>1</v>
      </c>
      <c r="G218" s="121">
        <f t="shared" si="6"/>
        <v>37.5</v>
      </c>
      <c r="H218" s="117">
        <f>'свод на 01.01.2022'!H287</f>
        <v>0</v>
      </c>
      <c r="I218" s="117">
        <f>'свод на 01.01.2022'!I287</f>
        <v>37.5</v>
      </c>
      <c r="J218" s="117">
        <f>'свод на 01.01.2022'!J287</f>
        <v>0</v>
      </c>
      <c r="K218" s="117">
        <f>'свод на 01.01.2022'!K287</f>
        <v>0</v>
      </c>
      <c r="L218" s="117">
        <f>'свод на 01.01.2022'!L287</f>
        <v>37.5</v>
      </c>
      <c r="M218" s="117">
        <f>'свод на 01.01.2022'!M287</f>
        <v>0</v>
      </c>
      <c r="N218" s="117">
        <f>'свод на 01.01.2022'!N287</f>
        <v>2014</v>
      </c>
      <c r="O218" s="121">
        <f t="shared" si="7"/>
        <v>37.5</v>
      </c>
      <c r="P218" s="117">
        <f>'свод на 01.01.2022'!P287</f>
        <v>37.5</v>
      </c>
      <c r="Q218" s="117">
        <f>'свод на 01.01.2022'!Q287</f>
        <v>0</v>
      </c>
      <c r="R218" s="117">
        <f>'свод на 01.01.2022'!R287</f>
        <v>0</v>
      </c>
      <c r="S218" s="117">
        <f>'свод на 01.01.2022'!S287</f>
        <v>0</v>
      </c>
      <c r="T218" s="117">
        <f>'свод на 01.01.2022'!T287</f>
        <v>1</v>
      </c>
      <c r="U218" s="117">
        <f>'свод на 01.01.2022'!U287</f>
        <v>37.5</v>
      </c>
      <c r="V218" s="117">
        <f>'свод на 01.01.2022'!V287</f>
        <v>0</v>
      </c>
      <c r="W218" s="117">
        <f>'свод на 01.01.2022'!W287</f>
        <v>1</v>
      </c>
      <c r="X218" s="117">
        <f>'свод на 01.01.2022'!X287</f>
        <v>0</v>
      </c>
      <c r="Y218" s="117">
        <f>'свод на 01.01.2022'!Y287</f>
        <v>0</v>
      </c>
      <c r="Z218" s="117">
        <f>'свод на 01.01.2022'!Z287</f>
        <v>0</v>
      </c>
      <c r="AA218" s="117">
        <f>'свод на 01.01.2022'!AA287</f>
        <v>0</v>
      </c>
    </row>
    <row r="219" spans="1:27" x14ac:dyDescent="0.2">
      <c r="A219" s="117">
        <v>214</v>
      </c>
      <c r="B219" s="73" t="s">
        <v>378</v>
      </c>
      <c r="C219" s="117"/>
      <c r="D219" s="115">
        <v>9</v>
      </c>
      <c r="E219" s="117" t="str">
        <f>'свод на 01.01.2022'!E288</f>
        <v>ЗАХАРОВ Н.А.</v>
      </c>
      <c r="F219" s="117">
        <f>'свод на 01.01.2022'!F288</f>
        <v>1</v>
      </c>
      <c r="G219" s="121">
        <f t="shared" si="6"/>
        <v>34.200000000000003</v>
      </c>
      <c r="H219" s="117">
        <f>'свод на 01.01.2022'!H288</f>
        <v>0</v>
      </c>
      <c r="I219" s="117">
        <f>'свод на 01.01.2022'!I288</f>
        <v>34.200000000000003</v>
      </c>
      <c r="J219" s="117">
        <f>'свод на 01.01.2022'!J288</f>
        <v>0</v>
      </c>
      <c r="K219" s="117">
        <f>'свод на 01.01.2022'!K288</f>
        <v>0</v>
      </c>
      <c r="L219" s="117">
        <f>'свод на 01.01.2022'!L288</f>
        <v>34.200000000000003</v>
      </c>
      <c r="M219" s="117">
        <f>'свод на 01.01.2022'!M288</f>
        <v>0</v>
      </c>
      <c r="N219" s="117">
        <f>'свод на 01.01.2022'!N288</f>
        <v>2014</v>
      </c>
      <c r="O219" s="121">
        <f t="shared" si="7"/>
        <v>34.200000000000003</v>
      </c>
      <c r="P219" s="117">
        <f>'свод на 01.01.2022'!P288</f>
        <v>34.200000000000003</v>
      </c>
      <c r="Q219" s="117">
        <f>'свод на 01.01.2022'!Q288</f>
        <v>0</v>
      </c>
      <c r="R219" s="117">
        <f>'свод на 01.01.2022'!R288</f>
        <v>0</v>
      </c>
      <c r="S219" s="117">
        <f>'свод на 01.01.2022'!S288</f>
        <v>0</v>
      </c>
      <c r="T219" s="117">
        <f>'свод на 01.01.2022'!T288</f>
        <v>1</v>
      </c>
      <c r="U219" s="117">
        <f>'свод на 01.01.2022'!U288</f>
        <v>34.200000000000003</v>
      </c>
      <c r="V219" s="117">
        <f>'свод на 01.01.2022'!V288</f>
        <v>0</v>
      </c>
      <c r="W219" s="117">
        <f>'свод на 01.01.2022'!W288</f>
        <v>1</v>
      </c>
      <c r="X219" s="117">
        <f>'свод на 01.01.2022'!X288</f>
        <v>0</v>
      </c>
      <c r="Y219" s="117">
        <f>'свод на 01.01.2022'!Y288</f>
        <v>0</v>
      </c>
      <c r="Z219" s="117">
        <f>'свод на 01.01.2022'!Z288</f>
        <v>0</v>
      </c>
      <c r="AA219" s="117">
        <f>'свод на 01.01.2022'!AA288</f>
        <v>0</v>
      </c>
    </row>
    <row r="220" spans="1:27" x14ac:dyDescent="0.2">
      <c r="A220" s="117">
        <v>215</v>
      </c>
      <c r="B220" s="73" t="s">
        <v>378</v>
      </c>
      <c r="C220" s="117"/>
      <c r="D220" s="115">
        <v>10</v>
      </c>
      <c r="E220" s="117" t="str">
        <f>'свод на 01.01.2022'!E289</f>
        <v>ХРОМОВ В.В.</v>
      </c>
      <c r="F220" s="117">
        <f>'свод на 01.01.2022'!F289</f>
        <v>0</v>
      </c>
      <c r="G220" s="121">
        <f t="shared" si="6"/>
        <v>55.1</v>
      </c>
      <c r="H220" s="117">
        <f>'свод на 01.01.2022'!H289</f>
        <v>0</v>
      </c>
      <c r="I220" s="117">
        <f>'свод на 01.01.2022'!I289</f>
        <v>55.1</v>
      </c>
      <c r="J220" s="117">
        <f>'свод на 01.01.2022'!J289</f>
        <v>0</v>
      </c>
      <c r="K220" s="117">
        <f>'свод на 01.01.2022'!K289</f>
        <v>0</v>
      </c>
      <c r="L220" s="117">
        <f>'свод на 01.01.2022'!L289</f>
        <v>55.1</v>
      </c>
      <c r="M220" s="117">
        <f>'свод на 01.01.2022'!M289</f>
        <v>0</v>
      </c>
      <c r="N220" s="117">
        <f>'свод на 01.01.2022'!N289</f>
        <v>2014</v>
      </c>
      <c r="O220" s="121">
        <f t="shared" si="7"/>
        <v>55.1</v>
      </c>
      <c r="P220" s="117">
        <f>'свод на 01.01.2022'!P289</f>
        <v>0</v>
      </c>
      <c r="Q220" s="117">
        <f>'свод на 01.01.2022'!Q289</f>
        <v>55.1</v>
      </c>
      <c r="R220" s="117">
        <f>'свод на 01.01.2022'!R289</f>
        <v>0</v>
      </c>
      <c r="S220" s="117">
        <f>'свод на 01.01.2022'!S289</f>
        <v>0</v>
      </c>
      <c r="T220" s="117">
        <f>'свод на 01.01.2022'!T289</f>
        <v>1</v>
      </c>
      <c r="U220" s="117">
        <f>'свод на 01.01.2022'!U289</f>
        <v>55.1</v>
      </c>
      <c r="V220" s="117">
        <f>'свод на 01.01.2022'!V289</f>
        <v>0</v>
      </c>
      <c r="W220" s="117">
        <f>'свод на 01.01.2022'!W289</f>
        <v>0</v>
      </c>
      <c r="X220" s="117">
        <f>'свод на 01.01.2022'!X289</f>
        <v>0</v>
      </c>
      <c r="Y220" s="117">
        <f>'свод на 01.01.2022'!Y289</f>
        <v>0</v>
      </c>
      <c r="Z220" s="117">
        <f>'свод на 01.01.2022'!Z289</f>
        <v>0</v>
      </c>
      <c r="AA220" s="117">
        <f>'свод на 01.01.2022'!AA289</f>
        <v>0</v>
      </c>
    </row>
    <row r="221" spans="1:27" x14ac:dyDescent="0.2">
      <c r="A221" s="117">
        <v>216</v>
      </c>
      <c r="B221" s="73" t="s">
        <v>378</v>
      </c>
      <c r="C221" s="117"/>
      <c r="D221" s="115">
        <v>11</v>
      </c>
      <c r="E221" s="117" t="str">
        <f>'свод на 01.01.2022'!E290</f>
        <v>ЗНАМЕНЬЩИКОВА  Ю.</v>
      </c>
      <c r="F221" s="117">
        <f>'свод на 01.01.2022'!F290</f>
        <v>3</v>
      </c>
      <c r="G221" s="121">
        <f t="shared" si="6"/>
        <v>72.2</v>
      </c>
      <c r="H221" s="117">
        <f>'свод на 01.01.2022'!H290</f>
        <v>0</v>
      </c>
      <c r="I221" s="117">
        <f>'свод на 01.01.2022'!I290</f>
        <v>72.2</v>
      </c>
      <c r="J221" s="117">
        <f>'свод на 01.01.2022'!J290</f>
        <v>0</v>
      </c>
      <c r="K221" s="117">
        <f>'свод на 01.01.2022'!K290</f>
        <v>0</v>
      </c>
      <c r="L221" s="117">
        <f>'свод на 01.01.2022'!L290</f>
        <v>72.2</v>
      </c>
      <c r="M221" s="117">
        <f>'свод на 01.01.2022'!M290</f>
        <v>0</v>
      </c>
      <c r="N221" s="117">
        <f>'свод на 01.01.2022'!N290</f>
        <v>2014</v>
      </c>
      <c r="O221" s="121">
        <f t="shared" si="7"/>
        <v>72.2</v>
      </c>
      <c r="P221" s="117">
        <f>'свод на 01.01.2022'!P290</f>
        <v>0</v>
      </c>
      <c r="Q221" s="117">
        <f>'свод на 01.01.2022'!Q290</f>
        <v>0</v>
      </c>
      <c r="R221" s="117">
        <f>'свод на 01.01.2022'!R290</f>
        <v>72.2</v>
      </c>
      <c r="S221" s="117">
        <f>'свод на 01.01.2022'!S290</f>
        <v>0</v>
      </c>
      <c r="T221" s="117">
        <f>'свод на 01.01.2022'!T290</f>
        <v>1</v>
      </c>
      <c r="U221" s="117">
        <f>'свод на 01.01.2022'!U290</f>
        <v>72.2</v>
      </c>
      <c r="V221" s="117">
        <f>'свод на 01.01.2022'!V290</f>
        <v>0</v>
      </c>
      <c r="W221" s="117">
        <f>'свод на 01.01.2022'!W290</f>
        <v>3</v>
      </c>
      <c r="X221" s="117">
        <f>'свод на 01.01.2022'!X290</f>
        <v>0</v>
      </c>
      <c r="Y221" s="117">
        <f>'свод на 01.01.2022'!Y290</f>
        <v>0</v>
      </c>
      <c r="Z221" s="117">
        <f>'свод на 01.01.2022'!Z290</f>
        <v>0</v>
      </c>
      <c r="AA221" s="117">
        <f>'свод на 01.01.2022'!AA290</f>
        <v>0</v>
      </c>
    </row>
    <row r="222" spans="1:27" x14ac:dyDescent="0.2">
      <c r="A222" s="117">
        <v>217</v>
      </c>
      <c r="B222" s="73" t="s">
        <v>378</v>
      </c>
      <c r="C222" s="117"/>
      <c r="D222" s="115">
        <v>12</v>
      </c>
      <c r="E222" s="117" t="str">
        <f>'свод на 01.01.2022'!E291</f>
        <v>ЖОЛОБОВ В.А.</v>
      </c>
      <c r="F222" s="117">
        <f>'свод на 01.01.2022'!F291</f>
        <v>1</v>
      </c>
      <c r="G222" s="121">
        <f t="shared" si="6"/>
        <v>37.6</v>
      </c>
      <c r="H222" s="117">
        <f>'свод на 01.01.2022'!H291</f>
        <v>37.6</v>
      </c>
      <c r="I222" s="117">
        <f>'свод на 01.01.2022'!I291</f>
        <v>0</v>
      </c>
      <c r="J222" s="117">
        <f>'свод на 01.01.2022'!J291</f>
        <v>0</v>
      </c>
      <c r="K222" s="117">
        <f>'свод на 01.01.2022'!K291</f>
        <v>0</v>
      </c>
      <c r="L222" s="117">
        <f>'свод на 01.01.2022'!L291</f>
        <v>37.6</v>
      </c>
      <c r="M222" s="117">
        <f>'свод на 01.01.2022'!M291</f>
        <v>0</v>
      </c>
      <c r="N222" s="117">
        <f>'свод на 01.01.2022'!N291</f>
        <v>2014</v>
      </c>
      <c r="O222" s="121">
        <f t="shared" si="7"/>
        <v>37.6</v>
      </c>
      <c r="P222" s="117">
        <f>'свод на 01.01.2022'!P291</f>
        <v>37.6</v>
      </c>
      <c r="Q222" s="117">
        <f>'свод на 01.01.2022'!Q291</f>
        <v>0</v>
      </c>
      <c r="R222" s="117">
        <f>'свод на 01.01.2022'!R291</f>
        <v>0</v>
      </c>
      <c r="S222" s="117">
        <f>'свод на 01.01.2022'!S291</f>
        <v>0</v>
      </c>
      <c r="T222" s="117">
        <f>'свод на 01.01.2022'!T291</f>
        <v>1</v>
      </c>
      <c r="U222" s="117">
        <f>'свод на 01.01.2022'!U291</f>
        <v>37.6</v>
      </c>
      <c r="V222" s="117">
        <v>37.6</v>
      </c>
      <c r="W222" s="117">
        <f>'свод на 01.01.2022'!W291</f>
        <v>1</v>
      </c>
      <c r="X222" s="117">
        <f>'свод на 01.01.2022'!X291</f>
        <v>0</v>
      </c>
      <c r="Y222" s="117">
        <f>'свод на 01.01.2022'!Y291</f>
        <v>0</v>
      </c>
      <c r="Z222" s="117">
        <f>'свод на 01.01.2022'!Z291</f>
        <v>0</v>
      </c>
      <c r="AA222" s="117">
        <f>'свод на 01.01.2022'!AA291</f>
        <v>0</v>
      </c>
    </row>
    <row r="223" spans="1:27" x14ac:dyDescent="0.2">
      <c r="A223" s="117">
        <v>218</v>
      </c>
      <c r="B223" s="73" t="s">
        <v>378</v>
      </c>
      <c r="C223" s="117"/>
      <c r="D223" s="115">
        <v>13</v>
      </c>
      <c r="E223" s="117" t="str">
        <f>'свод на 01.01.2022'!E292</f>
        <v>МИШУРИНСКИЙ  В.Л.</v>
      </c>
      <c r="F223" s="117">
        <f>'свод на 01.01.2022'!F292</f>
        <v>6</v>
      </c>
      <c r="G223" s="121">
        <f t="shared" si="6"/>
        <v>34.4</v>
      </c>
      <c r="H223" s="117">
        <f>'свод на 01.01.2022'!H292</f>
        <v>0</v>
      </c>
      <c r="I223" s="117">
        <f>'свод на 01.01.2022'!I292</f>
        <v>34.4</v>
      </c>
      <c r="J223" s="117">
        <f>'свод на 01.01.2022'!J292</f>
        <v>0</v>
      </c>
      <c r="K223" s="117">
        <f>'свод на 01.01.2022'!K292</f>
        <v>0</v>
      </c>
      <c r="L223" s="117">
        <f>'свод на 01.01.2022'!L292</f>
        <v>34.4</v>
      </c>
      <c r="M223" s="117">
        <f>'свод на 01.01.2022'!M292</f>
        <v>0</v>
      </c>
      <c r="N223" s="117">
        <f>'свод на 01.01.2022'!N292</f>
        <v>2014</v>
      </c>
      <c r="O223" s="121">
        <f t="shared" si="7"/>
        <v>34.4</v>
      </c>
      <c r="P223" s="117">
        <f>'свод на 01.01.2022'!P292</f>
        <v>34.4</v>
      </c>
      <c r="Q223" s="117">
        <f>'свод на 01.01.2022'!Q292</f>
        <v>0</v>
      </c>
      <c r="R223" s="117">
        <f>'свод на 01.01.2022'!R292</f>
        <v>0</v>
      </c>
      <c r="S223" s="117">
        <f>'свод на 01.01.2022'!S292</f>
        <v>0</v>
      </c>
      <c r="T223" s="117">
        <f>'свод на 01.01.2022'!T292</f>
        <v>1</v>
      </c>
      <c r="U223" s="117">
        <f>'свод на 01.01.2022'!U292</f>
        <v>34.4</v>
      </c>
      <c r="V223" s="117">
        <f>'свод на 01.01.2022'!V292</f>
        <v>0</v>
      </c>
      <c r="W223" s="117">
        <f>'свод на 01.01.2022'!W292</f>
        <v>6</v>
      </c>
      <c r="X223" s="117">
        <f>'свод на 01.01.2022'!X292</f>
        <v>0</v>
      </c>
      <c r="Y223" s="117">
        <f>'свод на 01.01.2022'!Y292</f>
        <v>0</v>
      </c>
      <c r="Z223" s="117">
        <f>'свод на 01.01.2022'!Z292</f>
        <v>0</v>
      </c>
      <c r="AA223" s="117">
        <f>'свод на 01.01.2022'!AA292</f>
        <v>0</v>
      </c>
    </row>
    <row r="224" spans="1:27" x14ac:dyDescent="0.2">
      <c r="A224" s="117">
        <v>219</v>
      </c>
      <c r="B224" s="73" t="s">
        <v>378</v>
      </c>
      <c r="C224" s="117"/>
      <c r="D224" s="115">
        <v>14</v>
      </c>
      <c r="E224" s="117" t="str">
        <f>'свод на 01.01.2022'!E293</f>
        <v>СМИРНОВ П.Д.</v>
      </c>
      <c r="F224" s="117">
        <f>'свод на 01.01.2022'!F293</f>
        <v>3</v>
      </c>
      <c r="G224" s="121">
        <f t="shared" si="6"/>
        <v>54.8</v>
      </c>
      <c r="H224" s="117">
        <f>'свод на 01.01.2022'!H293</f>
        <v>0</v>
      </c>
      <c r="I224" s="117">
        <f>'свод на 01.01.2022'!I293</f>
        <v>54.8</v>
      </c>
      <c r="J224" s="117">
        <f>'свод на 01.01.2022'!J293</f>
        <v>0</v>
      </c>
      <c r="K224" s="117">
        <f>'свод на 01.01.2022'!K293</f>
        <v>0</v>
      </c>
      <c r="L224" s="117">
        <f>'свод на 01.01.2022'!L293</f>
        <v>54.8</v>
      </c>
      <c r="M224" s="117">
        <f>'свод на 01.01.2022'!M293</f>
        <v>0</v>
      </c>
      <c r="N224" s="117">
        <f>'свод на 01.01.2022'!N293</f>
        <v>2014</v>
      </c>
      <c r="O224" s="121">
        <f t="shared" si="7"/>
        <v>54.8</v>
      </c>
      <c r="P224" s="117">
        <f>'свод на 01.01.2022'!P293</f>
        <v>0</v>
      </c>
      <c r="Q224" s="117">
        <f>'свод на 01.01.2022'!Q293</f>
        <v>54.8</v>
      </c>
      <c r="R224" s="117">
        <f>'свод на 01.01.2022'!R293</f>
        <v>0</v>
      </c>
      <c r="S224" s="117">
        <f>'свод на 01.01.2022'!S293</f>
        <v>0</v>
      </c>
      <c r="T224" s="117">
        <f>'свод на 01.01.2022'!T293</f>
        <v>1</v>
      </c>
      <c r="U224" s="117">
        <f>'свод на 01.01.2022'!U293</f>
        <v>54.8</v>
      </c>
      <c r="V224" s="117">
        <f>'свод на 01.01.2022'!V293</f>
        <v>0</v>
      </c>
      <c r="W224" s="117">
        <f>'свод на 01.01.2022'!W293</f>
        <v>3</v>
      </c>
      <c r="X224" s="117">
        <f>'свод на 01.01.2022'!X293</f>
        <v>0</v>
      </c>
      <c r="Y224" s="117">
        <f>'свод на 01.01.2022'!Y293</f>
        <v>0</v>
      </c>
      <c r="Z224" s="117">
        <f>'свод на 01.01.2022'!Z293</f>
        <v>0</v>
      </c>
      <c r="AA224" s="117">
        <f>'свод на 01.01.2022'!AA293</f>
        <v>0</v>
      </c>
    </row>
    <row r="225" spans="1:27" x14ac:dyDescent="0.15">
      <c r="A225" s="117">
        <v>220</v>
      </c>
      <c r="B225" s="73" t="s">
        <v>378</v>
      </c>
      <c r="C225" s="119">
        <f>'свод на 01.01.2022'!C299</f>
        <v>16</v>
      </c>
      <c r="D225" s="115">
        <f>'свод на 01.01.2022'!D299</f>
        <v>1</v>
      </c>
      <c r="E225" s="120" t="str">
        <f>'свод на 01.01.2022'!E299</f>
        <v>ЧЕРНИЧЕНКО Р.В</v>
      </c>
      <c r="F225" s="115">
        <f>'свод на 01.01.2022'!F299</f>
        <v>4</v>
      </c>
      <c r="G225" s="121">
        <f t="shared" si="6"/>
        <v>47.8</v>
      </c>
      <c r="H225" s="122">
        <f>'свод на 01.01.2022'!H299</f>
        <v>47.8</v>
      </c>
      <c r="I225" s="122">
        <f>'свод на 01.01.2022'!I299</f>
        <v>0</v>
      </c>
      <c r="J225" s="122">
        <f>'свод на 01.01.2022'!J299</f>
        <v>0</v>
      </c>
      <c r="K225" s="122">
        <f>'свод на 01.01.2022'!K299</f>
        <v>0</v>
      </c>
      <c r="L225" s="122">
        <f>'свод на 01.01.2022'!L299</f>
        <v>47.8</v>
      </c>
      <c r="M225" s="122">
        <f>'свод на 01.01.2022'!M299</f>
        <v>0</v>
      </c>
      <c r="N225" s="115">
        <f>'свод на 01.01.2022'!N299</f>
        <v>1975</v>
      </c>
      <c r="O225" s="121">
        <f t="shared" si="7"/>
        <v>47.8</v>
      </c>
      <c r="P225" s="122">
        <f>'свод на 01.01.2022'!P299</f>
        <v>0</v>
      </c>
      <c r="Q225" s="122">
        <f>'свод на 01.01.2022'!Q299</f>
        <v>0</v>
      </c>
      <c r="R225" s="122">
        <f>'свод на 01.01.2022'!R299</f>
        <v>47.8</v>
      </c>
      <c r="S225" s="122">
        <f>'свод на 01.01.2022'!S299</f>
        <v>0</v>
      </c>
      <c r="T225" s="115">
        <f>'свод на 01.01.2022'!T299</f>
        <v>1</v>
      </c>
      <c r="U225" s="115">
        <f>'свод на 01.01.2022'!U299</f>
        <v>47.8</v>
      </c>
      <c r="V225" s="115">
        <f>'свод на 01.01.2022'!V299</f>
        <v>47.8</v>
      </c>
      <c r="W225" s="115">
        <f>'свод на 01.01.2022'!W299</f>
        <v>4</v>
      </c>
      <c r="X225" s="115">
        <f>'свод на 01.01.2022'!X299</f>
        <v>0</v>
      </c>
      <c r="Y225" s="115">
        <f>'свод на 01.01.2022'!Y299</f>
        <v>0</v>
      </c>
      <c r="Z225" s="122">
        <f>'свод на 01.01.2022'!Z299</f>
        <v>0</v>
      </c>
      <c r="AA225" s="115">
        <f>'свод на 01.01.2022'!AA299</f>
        <v>1</v>
      </c>
    </row>
    <row r="226" spans="1:27" x14ac:dyDescent="0.15">
      <c r="A226" s="117">
        <v>221</v>
      </c>
      <c r="B226" s="73" t="s">
        <v>378</v>
      </c>
      <c r="C226" s="115">
        <f>'свод на 01.01.2022'!C300</f>
        <v>0</v>
      </c>
      <c r="D226" s="115">
        <f>'свод на 01.01.2022'!D300</f>
        <v>2</v>
      </c>
      <c r="E226" s="120">
        <f>'свод на 01.01.2022'!E300</f>
        <v>0</v>
      </c>
      <c r="F226" s="115">
        <f>'свод на 01.01.2022'!F300</f>
        <v>0</v>
      </c>
      <c r="G226" s="121">
        <f t="shared" si="6"/>
        <v>46.5</v>
      </c>
      <c r="H226" s="122">
        <f>'свод на 01.01.2022'!H300</f>
        <v>0</v>
      </c>
      <c r="I226" s="122">
        <f>'свод на 01.01.2022'!I300</f>
        <v>46.5</v>
      </c>
      <c r="J226" s="122">
        <f>'свод на 01.01.2022'!J300</f>
        <v>0</v>
      </c>
      <c r="K226" s="122">
        <f>'свод на 01.01.2022'!K300</f>
        <v>0</v>
      </c>
      <c r="L226" s="122">
        <f>'свод на 01.01.2022'!L300</f>
        <v>46.5</v>
      </c>
      <c r="M226" s="122">
        <f>'свод на 01.01.2022'!M300</f>
        <v>0</v>
      </c>
      <c r="N226" s="115">
        <f>'свод на 01.01.2022'!N300</f>
        <v>1975</v>
      </c>
      <c r="O226" s="121">
        <f t="shared" si="7"/>
        <v>46.5</v>
      </c>
      <c r="P226" s="122">
        <f>'свод на 01.01.2022'!P300</f>
        <v>0</v>
      </c>
      <c r="Q226" s="122">
        <f>'свод на 01.01.2022'!Q300</f>
        <v>0</v>
      </c>
      <c r="R226" s="122">
        <f>'свод на 01.01.2022'!R300</f>
        <v>46.5</v>
      </c>
      <c r="S226" s="122">
        <f>'свод на 01.01.2022'!S300</f>
        <v>0</v>
      </c>
      <c r="T226" s="115">
        <f>'свод на 01.01.2022'!T300</f>
        <v>1</v>
      </c>
      <c r="U226" s="115">
        <f>'свод на 01.01.2022'!U300</f>
        <v>46.5</v>
      </c>
      <c r="V226" s="115">
        <f>'свод на 01.01.2022'!V300</f>
        <v>0</v>
      </c>
      <c r="W226" s="115">
        <f>'свод на 01.01.2022'!W300</f>
        <v>0</v>
      </c>
      <c r="X226" s="115">
        <f>'свод на 01.01.2022'!X300</f>
        <v>0</v>
      </c>
      <c r="Y226" s="115">
        <f>'свод на 01.01.2022'!Y300</f>
        <v>0</v>
      </c>
      <c r="Z226" s="122">
        <f>'свод на 01.01.2022'!Z300</f>
        <v>0</v>
      </c>
      <c r="AA226" s="115">
        <f>'свод на 01.01.2022'!AA300</f>
        <v>0</v>
      </c>
    </row>
    <row r="227" spans="1:27" x14ac:dyDescent="0.15">
      <c r="A227" s="117">
        <v>222</v>
      </c>
      <c r="B227" s="73" t="s">
        <v>378</v>
      </c>
      <c r="C227" s="119">
        <f>'свод на 01.01.2022'!C301</f>
        <v>18</v>
      </c>
      <c r="D227" s="115">
        <f>'свод на 01.01.2022'!D301</f>
        <v>1</v>
      </c>
      <c r="E227" s="120" t="str">
        <f>'свод на 01.01.2022'!E301</f>
        <v>ИБРАГИМОВ Р.В</v>
      </c>
      <c r="F227" s="115">
        <f>'свод на 01.01.2022'!F301</f>
        <v>0</v>
      </c>
      <c r="G227" s="121">
        <f t="shared" si="6"/>
        <v>47.5</v>
      </c>
      <c r="H227" s="122">
        <f>'свод на 01.01.2022'!H301</f>
        <v>47.5</v>
      </c>
      <c r="I227" s="122">
        <f>'свод на 01.01.2022'!I301</f>
        <v>0</v>
      </c>
      <c r="J227" s="122">
        <f>'свод на 01.01.2022'!J301</f>
        <v>0</v>
      </c>
      <c r="K227" s="122">
        <f>'свод на 01.01.2022'!K301</f>
        <v>0</v>
      </c>
      <c r="L227" s="122">
        <f>'свод на 01.01.2022'!L301</f>
        <v>47.5</v>
      </c>
      <c r="M227" s="122">
        <f>'свод на 01.01.2022'!M301</f>
        <v>0</v>
      </c>
      <c r="N227" s="115">
        <f>'свод на 01.01.2022'!N301</f>
        <v>1975</v>
      </c>
      <c r="O227" s="121">
        <f t="shared" si="7"/>
        <v>47.5</v>
      </c>
      <c r="P227" s="122">
        <f>'свод на 01.01.2022'!P301</f>
        <v>0</v>
      </c>
      <c r="Q227" s="122">
        <f>'свод на 01.01.2022'!Q301</f>
        <v>0</v>
      </c>
      <c r="R227" s="122">
        <f>'свод на 01.01.2022'!R301</f>
        <v>47.5</v>
      </c>
      <c r="S227" s="122">
        <f>'свод на 01.01.2022'!S301</f>
        <v>0</v>
      </c>
      <c r="T227" s="115">
        <f>'свод на 01.01.2022'!T301</f>
        <v>1</v>
      </c>
      <c r="U227" s="115">
        <f>'свод на 01.01.2022'!U301</f>
        <v>47.5</v>
      </c>
      <c r="V227" s="115">
        <f>'свод на 01.01.2022'!V301</f>
        <v>47.5</v>
      </c>
      <c r="W227" s="115">
        <f>'свод на 01.01.2022'!W301</f>
        <v>0</v>
      </c>
      <c r="X227" s="115">
        <f>'свод на 01.01.2022'!X301</f>
        <v>0</v>
      </c>
      <c r="Y227" s="115">
        <f>'свод на 01.01.2022'!Y301</f>
        <v>0</v>
      </c>
      <c r="Z227" s="122">
        <f>'свод на 01.01.2022'!Z301</f>
        <v>0</v>
      </c>
      <c r="AA227" s="115">
        <f>'свод на 01.01.2022'!AA301</f>
        <v>1</v>
      </c>
    </row>
    <row r="228" spans="1:27" x14ac:dyDescent="0.15">
      <c r="A228" s="117">
        <v>223</v>
      </c>
      <c r="B228" s="73" t="s">
        <v>378</v>
      </c>
      <c r="C228" s="115">
        <f>'свод на 01.01.2022'!C302</f>
        <v>0</v>
      </c>
      <c r="D228" s="115">
        <f>'свод на 01.01.2022'!D302</f>
        <v>2</v>
      </c>
      <c r="E228" s="120" t="str">
        <f>'свод на 01.01.2022'!E302</f>
        <v>ЕРОФЕЕВ О.Н</v>
      </c>
      <c r="F228" s="115">
        <f>'свод на 01.01.2022'!F302</f>
        <v>0</v>
      </c>
      <c r="G228" s="121">
        <f t="shared" si="6"/>
        <v>47.5</v>
      </c>
      <c r="H228" s="122">
        <f>'свод на 01.01.2022'!H302</f>
        <v>47.5</v>
      </c>
      <c r="I228" s="122">
        <f>'свод на 01.01.2022'!I302</f>
        <v>0</v>
      </c>
      <c r="J228" s="122">
        <f>'свод на 01.01.2022'!J302</f>
        <v>0</v>
      </c>
      <c r="K228" s="122">
        <f>'свод на 01.01.2022'!K302</f>
        <v>0</v>
      </c>
      <c r="L228" s="122">
        <f>'свод на 01.01.2022'!L302</f>
        <v>47.5</v>
      </c>
      <c r="M228" s="122">
        <f>'свод на 01.01.2022'!M302</f>
        <v>0</v>
      </c>
      <c r="N228" s="115">
        <f>'свод на 01.01.2022'!N302</f>
        <v>1975</v>
      </c>
      <c r="O228" s="121">
        <f t="shared" si="7"/>
        <v>47.5</v>
      </c>
      <c r="P228" s="122">
        <f>'свод на 01.01.2022'!P302</f>
        <v>0</v>
      </c>
      <c r="Q228" s="122">
        <f>'свод на 01.01.2022'!Q302</f>
        <v>0</v>
      </c>
      <c r="R228" s="122">
        <f>'свод на 01.01.2022'!R302</f>
        <v>47.5</v>
      </c>
      <c r="S228" s="122">
        <f>'свод на 01.01.2022'!S302</f>
        <v>0</v>
      </c>
      <c r="T228" s="115">
        <f>'свод на 01.01.2022'!T302</f>
        <v>1</v>
      </c>
      <c r="U228" s="115">
        <f>'свод на 01.01.2022'!U302</f>
        <v>47.5</v>
      </c>
      <c r="V228" s="115">
        <f>'свод на 01.01.2022'!V302</f>
        <v>47.5</v>
      </c>
      <c r="W228" s="115">
        <f>'свод на 01.01.2022'!W302</f>
        <v>0</v>
      </c>
      <c r="X228" s="115">
        <f>'свод на 01.01.2022'!X302</f>
        <v>0</v>
      </c>
      <c r="Y228" s="115">
        <f>'свод на 01.01.2022'!Y302</f>
        <v>0</v>
      </c>
      <c r="Z228" s="122">
        <f>'свод на 01.01.2022'!Z302</f>
        <v>0</v>
      </c>
      <c r="AA228" s="115">
        <f>'свод на 01.01.2022'!AA302</f>
        <v>1</v>
      </c>
    </row>
    <row r="229" spans="1:27" x14ac:dyDescent="0.15">
      <c r="A229" s="117">
        <v>224</v>
      </c>
      <c r="B229" s="73" t="s">
        <v>378</v>
      </c>
      <c r="C229" s="119">
        <f>'свод на 01.01.2022'!C303</f>
        <v>20</v>
      </c>
      <c r="D229" s="115">
        <f>'свод на 01.01.2022'!D303</f>
        <v>1</v>
      </c>
      <c r="E229" s="120" t="str">
        <f>'свод на 01.01.2022'!E303</f>
        <v>МОРОЗОВ А.Н</v>
      </c>
      <c r="F229" s="115">
        <f>'свод на 01.01.2022'!F303</f>
        <v>2</v>
      </c>
      <c r="G229" s="121">
        <f t="shared" si="6"/>
        <v>47.6</v>
      </c>
      <c r="H229" s="122">
        <f>'свод на 01.01.2022'!H303</f>
        <v>0</v>
      </c>
      <c r="I229" s="122">
        <f>'свод на 01.01.2022'!I303</f>
        <v>47.6</v>
      </c>
      <c r="J229" s="122">
        <f>'свод на 01.01.2022'!J303</f>
        <v>0</v>
      </c>
      <c r="K229" s="122">
        <f>'свод на 01.01.2022'!K303</f>
        <v>0</v>
      </c>
      <c r="L229" s="122">
        <f>'свод на 01.01.2022'!L303</f>
        <v>47.6</v>
      </c>
      <c r="M229" s="122">
        <f>'свод на 01.01.2022'!M303</f>
        <v>0</v>
      </c>
      <c r="N229" s="115">
        <f>'свод на 01.01.2022'!N303</f>
        <v>1975</v>
      </c>
      <c r="O229" s="121">
        <f t="shared" si="7"/>
        <v>47.6</v>
      </c>
      <c r="P229" s="122">
        <f>'свод на 01.01.2022'!P303</f>
        <v>0</v>
      </c>
      <c r="Q229" s="122">
        <f>'свод на 01.01.2022'!Q303</f>
        <v>0</v>
      </c>
      <c r="R229" s="122">
        <f>'свод на 01.01.2022'!R303</f>
        <v>47.6</v>
      </c>
      <c r="S229" s="122">
        <f>'свод на 01.01.2022'!S303</f>
        <v>0</v>
      </c>
      <c r="T229" s="115">
        <f>'свод на 01.01.2022'!T303</f>
        <v>1</v>
      </c>
      <c r="U229" s="115">
        <f>'свод на 01.01.2022'!U303</f>
        <v>47.6</v>
      </c>
      <c r="V229" s="115">
        <f>'свод на 01.01.2022'!V303</f>
        <v>0</v>
      </c>
      <c r="W229" s="115">
        <f>'свод на 01.01.2022'!W303</f>
        <v>2</v>
      </c>
      <c r="X229" s="115">
        <f>'свод на 01.01.2022'!X303</f>
        <v>0</v>
      </c>
      <c r="Y229" s="115">
        <f>'свод на 01.01.2022'!Y303</f>
        <v>0</v>
      </c>
      <c r="Z229" s="122">
        <f>'свод на 01.01.2022'!Z303</f>
        <v>0</v>
      </c>
      <c r="AA229" s="115">
        <f>'свод на 01.01.2022'!AA303</f>
        <v>0</v>
      </c>
    </row>
    <row r="230" spans="1:27" x14ac:dyDescent="0.15">
      <c r="A230" s="117">
        <v>225</v>
      </c>
      <c r="B230" s="73" t="s">
        <v>378</v>
      </c>
      <c r="C230" s="115">
        <f>'свод на 01.01.2022'!C304</f>
        <v>0</v>
      </c>
      <c r="D230" s="115">
        <f>'свод на 01.01.2022'!D304</f>
        <v>2</v>
      </c>
      <c r="E230" s="120" t="str">
        <f>'свод на 01.01.2022'!E304</f>
        <v>ЛЁВИН А.В</v>
      </c>
      <c r="F230" s="115">
        <f>'свод на 01.01.2022'!F304</f>
        <v>5</v>
      </c>
      <c r="G230" s="121">
        <f t="shared" si="6"/>
        <v>47</v>
      </c>
      <c r="H230" s="122">
        <f>'свод на 01.01.2022'!H304</f>
        <v>0</v>
      </c>
      <c r="I230" s="122">
        <f>'свод на 01.01.2022'!I304</f>
        <v>47</v>
      </c>
      <c r="J230" s="122">
        <f>'свод на 01.01.2022'!J304</f>
        <v>0</v>
      </c>
      <c r="K230" s="122">
        <f>'свод на 01.01.2022'!K304</f>
        <v>0</v>
      </c>
      <c r="L230" s="122">
        <f>'свод на 01.01.2022'!L304</f>
        <v>47</v>
      </c>
      <c r="M230" s="122">
        <f>'свод на 01.01.2022'!M304</f>
        <v>0</v>
      </c>
      <c r="N230" s="115">
        <f>'свод на 01.01.2022'!N304</f>
        <v>1975</v>
      </c>
      <c r="O230" s="121">
        <f t="shared" si="7"/>
        <v>47</v>
      </c>
      <c r="P230" s="122">
        <f>'свод на 01.01.2022'!P304</f>
        <v>0</v>
      </c>
      <c r="Q230" s="122">
        <f>'свод на 01.01.2022'!Q304</f>
        <v>0</v>
      </c>
      <c r="R230" s="122">
        <f>'свод на 01.01.2022'!R304</f>
        <v>47</v>
      </c>
      <c r="S230" s="122">
        <f>'свод на 01.01.2022'!S304</f>
        <v>0</v>
      </c>
      <c r="T230" s="115">
        <f>'свод на 01.01.2022'!T304</f>
        <v>1</v>
      </c>
      <c r="U230" s="115">
        <f>'свод на 01.01.2022'!U304</f>
        <v>47</v>
      </c>
      <c r="V230" s="115">
        <f>'свод на 01.01.2022'!V304</f>
        <v>0</v>
      </c>
      <c r="W230" s="115">
        <f>'свод на 01.01.2022'!W304</f>
        <v>5</v>
      </c>
      <c r="X230" s="115">
        <f>'свод на 01.01.2022'!X304</f>
        <v>0</v>
      </c>
      <c r="Y230" s="115">
        <f>'свод на 01.01.2022'!Y304</f>
        <v>0</v>
      </c>
      <c r="Z230" s="122">
        <f>'свод на 01.01.2022'!Z304</f>
        <v>0</v>
      </c>
      <c r="AA230" s="115">
        <f>'свод на 01.01.2022'!AA304</f>
        <v>0</v>
      </c>
    </row>
    <row r="231" spans="1:27" x14ac:dyDescent="0.15">
      <c r="A231" s="117">
        <v>226</v>
      </c>
      <c r="B231" s="73" t="s">
        <v>378</v>
      </c>
      <c r="C231" s="119">
        <f>'свод на 01.01.2022'!C305</f>
        <v>22</v>
      </c>
      <c r="D231" s="115">
        <f>'свод на 01.01.2022'!D305</f>
        <v>1</v>
      </c>
      <c r="E231" s="120" t="str">
        <f>'свод на 01.01.2022'!E305</f>
        <v>САФОНОВА Т.Ф</v>
      </c>
      <c r="F231" s="115">
        <f>'свод на 01.01.2022'!F305</f>
        <v>2</v>
      </c>
      <c r="G231" s="121">
        <f t="shared" si="6"/>
        <v>46.3</v>
      </c>
      <c r="H231" s="122">
        <f>'свод на 01.01.2022'!H305</f>
        <v>46.3</v>
      </c>
      <c r="I231" s="122">
        <f>'свод на 01.01.2022'!I305</f>
        <v>0</v>
      </c>
      <c r="J231" s="122">
        <f>'свод на 01.01.2022'!J305</f>
        <v>0</v>
      </c>
      <c r="K231" s="122">
        <f>'свод на 01.01.2022'!K305</f>
        <v>0</v>
      </c>
      <c r="L231" s="122">
        <f>'свод на 01.01.2022'!L305</f>
        <v>46.3</v>
      </c>
      <c r="M231" s="122">
        <f>'свод на 01.01.2022'!M305</f>
        <v>0</v>
      </c>
      <c r="N231" s="115">
        <f>'свод на 01.01.2022'!N305</f>
        <v>1982</v>
      </c>
      <c r="O231" s="121">
        <f t="shared" si="7"/>
        <v>46.3</v>
      </c>
      <c r="P231" s="122">
        <f>'свод на 01.01.2022'!P305</f>
        <v>0</v>
      </c>
      <c r="Q231" s="122">
        <f>'свод на 01.01.2022'!Q305</f>
        <v>0</v>
      </c>
      <c r="R231" s="122">
        <f>'свод на 01.01.2022'!R305</f>
        <v>46.3</v>
      </c>
      <c r="S231" s="122">
        <f>'свод на 01.01.2022'!S305</f>
        <v>0</v>
      </c>
      <c r="T231" s="115">
        <f>'свод на 01.01.2022'!T305</f>
        <v>1</v>
      </c>
      <c r="U231" s="115">
        <f>'свод на 01.01.2022'!U305</f>
        <v>46.3</v>
      </c>
      <c r="V231" s="115">
        <f>'свод на 01.01.2022'!V305</f>
        <v>46.3</v>
      </c>
      <c r="W231" s="115">
        <f>'свод на 01.01.2022'!W305</f>
        <v>2</v>
      </c>
      <c r="X231" s="115">
        <f>'свод на 01.01.2022'!X305</f>
        <v>0</v>
      </c>
      <c r="Y231" s="115">
        <f>'свод на 01.01.2022'!Y305</f>
        <v>0</v>
      </c>
      <c r="Z231" s="122">
        <f>'свод на 01.01.2022'!Z305</f>
        <v>0</v>
      </c>
      <c r="AA231" s="115">
        <f>'свод на 01.01.2022'!AA305</f>
        <v>1</v>
      </c>
    </row>
    <row r="232" spans="1:27" x14ac:dyDescent="0.15">
      <c r="A232" s="117">
        <v>227</v>
      </c>
      <c r="B232" s="73" t="s">
        <v>378</v>
      </c>
      <c r="C232" s="115">
        <f>'свод на 01.01.2022'!C306</f>
        <v>0</v>
      </c>
      <c r="D232" s="115">
        <f>'свод на 01.01.2022'!D306</f>
        <v>2</v>
      </c>
      <c r="E232" s="120" t="str">
        <f>'свод на 01.01.2022'!E306</f>
        <v>БАСОВА Л.С</v>
      </c>
      <c r="F232" s="115">
        <f>'свод на 01.01.2022'!F306</f>
        <v>1</v>
      </c>
      <c r="G232" s="121">
        <f t="shared" si="6"/>
        <v>47.4</v>
      </c>
      <c r="H232" s="122">
        <f>'свод на 01.01.2022'!H306</f>
        <v>47.4</v>
      </c>
      <c r="I232" s="122">
        <f>'свод на 01.01.2022'!I306</f>
        <v>0</v>
      </c>
      <c r="J232" s="122">
        <f>'свод на 01.01.2022'!J306</f>
        <v>0</v>
      </c>
      <c r="K232" s="122">
        <f>'свод на 01.01.2022'!K306</f>
        <v>0</v>
      </c>
      <c r="L232" s="122">
        <f>'свод на 01.01.2022'!L306</f>
        <v>47.4</v>
      </c>
      <c r="M232" s="122">
        <f>'свод на 01.01.2022'!M306</f>
        <v>0</v>
      </c>
      <c r="N232" s="115">
        <f>'свод на 01.01.2022'!N306</f>
        <v>1982</v>
      </c>
      <c r="O232" s="121">
        <f t="shared" si="7"/>
        <v>47.4</v>
      </c>
      <c r="P232" s="122">
        <f>'свод на 01.01.2022'!P306</f>
        <v>0</v>
      </c>
      <c r="Q232" s="122">
        <f>'свод на 01.01.2022'!Q306</f>
        <v>0</v>
      </c>
      <c r="R232" s="122">
        <f>'свод на 01.01.2022'!R306</f>
        <v>47.4</v>
      </c>
      <c r="S232" s="122">
        <f>'свод на 01.01.2022'!S306</f>
        <v>0</v>
      </c>
      <c r="T232" s="115">
        <f>'свод на 01.01.2022'!T306</f>
        <v>1</v>
      </c>
      <c r="U232" s="115">
        <f>'свод на 01.01.2022'!U306</f>
        <v>47.4</v>
      </c>
      <c r="V232" s="115">
        <f>'свод на 01.01.2022'!V306</f>
        <v>47.4</v>
      </c>
      <c r="W232" s="115">
        <f>'свод на 01.01.2022'!W306</f>
        <v>1</v>
      </c>
      <c r="X232" s="115">
        <f>'свод на 01.01.2022'!X306</f>
        <v>0</v>
      </c>
      <c r="Y232" s="115">
        <f>'свод на 01.01.2022'!Y306</f>
        <v>0</v>
      </c>
      <c r="Z232" s="122">
        <f>'свод на 01.01.2022'!Z306</f>
        <v>0</v>
      </c>
      <c r="AA232" s="115">
        <f>'свод на 01.01.2022'!AA306</f>
        <v>1</v>
      </c>
    </row>
    <row r="233" spans="1:27" x14ac:dyDescent="0.15">
      <c r="A233" s="117">
        <v>228</v>
      </c>
      <c r="B233" s="73" t="s">
        <v>194</v>
      </c>
      <c r="C233" s="119">
        <f>'свод на 01.01.2022'!C307</f>
        <v>1</v>
      </c>
      <c r="D233" s="115">
        <f>'свод на 01.01.2022'!D307</f>
        <v>1</v>
      </c>
      <c r="E233" s="120" t="str">
        <f>'свод на 01.01.2022'!E307</f>
        <v>КАЗАКОВ  В.Н</v>
      </c>
      <c r="F233" s="115">
        <f>'свод на 01.01.2022'!F307</f>
        <v>4</v>
      </c>
      <c r="G233" s="121">
        <f t="shared" si="6"/>
        <v>52.4</v>
      </c>
      <c r="H233" s="122">
        <f>'свод на 01.01.2022'!H307</f>
        <v>52.4</v>
      </c>
      <c r="I233" s="122">
        <f>'свод на 01.01.2022'!I307</f>
        <v>0</v>
      </c>
      <c r="J233" s="122">
        <f>'свод на 01.01.2022'!J307</f>
        <v>0</v>
      </c>
      <c r="K233" s="122">
        <f>'свод на 01.01.2022'!K307</f>
        <v>0</v>
      </c>
      <c r="L233" s="122">
        <f>'свод на 01.01.2022'!L307</f>
        <v>52.4</v>
      </c>
      <c r="M233" s="122">
        <f>'свод на 01.01.2022'!M307</f>
        <v>0</v>
      </c>
      <c r="N233" s="115">
        <f>'свод на 01.01.2022'!N307</f>
        <v>1979</v>
      </c>
      <c r="O233" s="121">
        <f t="shared" si="7"/>
        <v>52.4</v>
      </c>
      <c r="P233" s="122">
        <f>'свод на 01.01.2022'!P307</f>
        <v>0</v>
      </c>
      <c r="Q233" s="122">
        <f>'свод на 01.01.2022'!Q307</f>
        <v>0</v>
      </c>
      <c r="R233" s="122">
        <f>'свод на 01.01.2022'!R307</f>
        <v>52.4</v>
      </c>
      <c r="S233" s="122">
        <f>'свод на 01.01.2022'!S307</f>
        <v>0</v>
      </c>
      <c r="T233" s="115">
        <f>'свод на 01.01.2022'!T307</f>
        <v>1</v>
      </c>
      <c r="U233" s="115">
        <f>'свод на 01.01.2022'!U307</f>
        <v>52.4</v>
      </c>
      <c r="V233" s="115">
        <f>'свод на 01.01.2022'!V307</f>
        <v>52.4</v>
      </c>
      <c r="W233" s="115">
        <f>'свод на 01.01.2022'!W307</f>
        <v>4</v>
      </c>
      <c r="X233" s="115">
        <f>'свод на 01.01.2022'!X307</f>
        <v>0</v>
      </c>
      <c r="Y233" s="115">
        <f>'свод на 01.01.2022'!Y307</f>
        <v>0</v>
      </c>
      <c r="Z233" s="122">
        <f>'свод на 01.01.2022'!Z307</f>
        <v>0</v>
      </c>
      <c r="AA233" s="115">
        <f>'свод на 01.01.2022'!AA307</f>
        <v>1</v>
      </c>
    </row>
    <row r="234" spans="1:27" x14ac:dyDescent="0.15">
      <c r="A234" s="117">
        <v>229</v>
      </c>
      <c r="B234" s="73" t="s">
        <v>194</v>
      </c>
      <c r="C234" s="115">
        <f>'свод на 01.01.2022'!C308</f>
        <v>0</v>
      </c>
      <c r="D234" s="115">
        <f>'свод на 01.01.2022'!D308</f>
        <v>2</v>
      </c>
      <c r="E234" s="120" t="str">
        <f>'свод на 01.01.2022'!E308</f>
        <v>НОВИКОВА  Н.Е</v>
      </c>
      <c r="F234" s="115">
        <f>'свод на 01.01.2022'!F308</f>
        <v>0</v>
      </c>
      <c r="G234" s="121">
        <f t="shared" si="6"/>
        <v>27.3</v>
      </c>
      <c r="H234" s="122">
        <f>'свод на 01.01.2022'!H308</f>
        <v>27.3</v>
      </c>
      <c r="I234" s="122">
        <f>'свод на 01.01.2022'!I308</f>
        <v>0</v>
      </c>
      <c r="J234" s="122">
        <f>'свод на 01.01.2022'!J308</f>
        <v>0</v>
      </c>
      <c r="K234" s="122">
        <f>'свод на 01.01.2022'!K308</f>
        <v>0</v>
      </c>
      <c r="L234" s="122">
        <f>'свод на 01.01.2022'!L308</f>
        <v>27.3</v>
      </c>
      <c r="M234" s="122">
        <f>'свод на 01.01.2022'!M308</f>
        <v>0</v>
      </c>
      <c r="N234" s="115">
        <f>'свод на 01.01.2022'!N308</f>
        <v>1979</v>
      </c>
      <c r="O234" s="121">
        <f t="shared" si="7"/>
        <v>27.3</v>
      </c>
      <c r="P234" s="122">
        <f>'свод на 01.01.2022'!P308</f>
        <v>27.3</v>
      </c>
      <c r="Q234" s="122">
        <f>'свод на 01.01.2022'!Q308</f>
        <v>0</v>
      </c>
      <c r="R234" s="122">
        <f>'свод на 01.01.2022'!R308</f>
        <v>0</v>
      </c>
      <c r="S234" s="122">
        <f>'свод на 01.01.2022'!S308</f>
        <v>0</v>
      </c>
      <c r="T234" s="115">
        <f>'свод на 01.01.2022'!T308</f>
        <v>1</v>
      </c>
      <c r="U234" s="115">
        <f>'свод на 01.01.2022'!U308</f>
        <v>27.3</v>
      </c>
      <c r="V234" s="115">
        <f>'свод на 01.01.2022'!V308</f>
        <v>27.3</v>
      </c>
      <c r="W234" s="115">
        <f>'свод на 01.01.2022'!W308</f>
        <v>0</v>
      </c>
      <c r="X234" s="115">
        <f>'свод на 01.01.2022'!X308</f>
        <v>0</v>
      </c>
      <c r="Y234" s="115">
        <f>'свод на 01.01.2022'!Y308</f>
        <v>0</v>
      </c>
      <c r="Z234" s="122">
        <f>'свод на 01.01.2022'!Z308</f>
        <v>0</v>
      </c>
      <c r="AA234" s="115">
        <f>'свод на 01.01.2022'!AA308</f>
        <v>1</v>
      </c>
    </row>
    <row r="235" spans="1:27" x14ac:dyDescent="0.15">
      <c r="A235" s="117">
        <v>230</v>
      </c>
      <c r="B235" s="73" t="s">
        <v>194</v>
      </c>
      <c r="C235" s="115">
        <f>'свод на 01.01.2022'!C309</f>
        <v>0</v>
      </c>
      <c r="D235" s="115">
        <f>'свод на 01.01.2022'!D309</f>
        <v>3</v>
      </c>
      <c r="E235" s="120" t="str">
        <f>'свод на 01.01.2022'!E309</f>
        <v>МЕЩЕРЯКОВ А.Н.</v>
      </c>
      <c r="F235" s="115">
        <f>'свод на 01.01.2022'!F309</f>
        <v>1</v>
      </c>
      <c r="G235" s="121">
        <f t="shared" si="6"/>
        <v>26.6</v>
      </c>
      <c r="H235" s="122">
        <f>'свод на 01.01.2022'!H309</f>
        <v>0</v>
      </c>
      <c r="I235" s="122">
        <f>'свод на 01.01.2022'!I309</f>
        <v>26.6</v>
      </c>
      <c r="J235" s="122">
        <f>'свод на 01.01.2022'!J309</f>
        <v>0</v>
      </c>
      <c r="K235" s="122">
        <f>'свод на 01.01.2022'!K309</f>
        <v>0</v>
      </c>
      <c r="L235" s="122">
        <f>'свод на 01.01.2022'!L309</f>
        <v>26.6</v>
      </c>
      <c r="M235" s="122">
        <f>'свод на 01.01.2022'!M309</f>
        <v>0</v>
      </c>
      <c r="N235" s="115">
        <f>'свод на 01.01.2022'!N309</f>
        <v>1979</v>
      </c>
      <c r="O235" s="121">
        <f t="shared" si="7"/>
        <v>26.6</v>
      </c>
      <c r="P235" s="122">
        <f>'свод на 01.01.2022'!P309</f>
        <v>26.6</v>
      </c>
      <c r="Q235" s="122">
        <f>'свод на 01.01.2022'!Q309</f>
        <v>0</v>
      </c>
      <c r="R235" s="122">
        <f>'свод на 01.01.2022'!R309</f>
        <v>0</v>
      </c>
      <c r="S235" s="122">
        <f>'свод на 01.01.2022'!S309</f>
        <v>0</v>
      </c>
      <c r="T235" s="115">
        <f>'свод на 01.01.2022'!T309</f>
        <v>1</v>
      </c>
      <c r="U235" s="115">
        <f>'свод на 01.01.2022'!U309</f>
        <v>26.6</v>
      </c>
      <c r="V235" s="115">
        <f>'свод на 01.01.2022'!V309</f>
        <v>0</v>
      </c>
      <c r="W235" s="115">
        <f>'свод на 01.01.2022'!W309</f>
        <v>1</v>
      </c>
      <c r="X235" s="115">
        <f>'свод на 01.01.2022'!X309</f>
        <v>0</v>
      </c>
      <c r="Y235" s="115">
        <f>'свод на 01.01.2022'!Y309</f>
        <v>0</v>
      </c>
      <c r="Z235" s="122">
        <f>'свод на 01.01.2022'!Z309</f>
        <v>0</v>
      </c>
      <c r="AA235" s="115">
        <f>'свод на 01.01.2022'!AA309</f>
        <v>0</v>
      </c>
    </row>
    <row r="236" spans="1:27" x14ac:dyDescent="0.15">
      <c r="A236" s="117">
        <v>231</v>
      </c>
      <c r="B236" s="73" t="s">
        <v>194</v>
      </c>
      <c r="C236" s="119">
        <f>'свод на 01.01.2022'!C310</f>
        <v>2</v>
      </c>
      <c r="D236" s="115">
        <f>'свод на 01.01.2022'!D310</f>
        <v>1</v>
      </c>
      <c r="E236" s="120" t="str">
        <f>'свод на 01.01.2022'!E310</f>
        <v>КОСКИНА Т.И</v>
      </c>
      <c r="F236" s="115">
        <f>'свод на 01.01.2022'!F310</f>
        <v>0</v>
      </c>
      <c r="G236" s="121">
        <f t="shared" si="6"/>
        <v>27.5</v>
      </c>
      <c r="H236" s="122">
        <f>'свод на 01.01.2022'!H310</f>
        <v>27.5</v>
      </c>
      <c r="I236" s="122">
        <f>'свод на 01.01.2022'!I310</f>
        <v>0</v>
      </c>
      <c r="J236" s="122">
        <f>'свод на 01.01.2022'!J310</f>
        <v>0</v>
      </c>
      <c r="K236" s="122">
        <f>'свод на 01.01.2022'!K310</f>
        <v>0</v>
      </c>
      <c r="L236" s="122">
        <f>'свод на 01.01.2022'!L310</f>
        <v>27.5</v>
      </c>
      <c r="M236" s="122">
        <f>'свод на 01.01.2022'!M310</f>
        <v>0</v>
      </c>
      <c r="N236" s="115">
        <f>'свод на 01.01.2022'!N310</f>
        <v>1978</v>
      </c>
      <c r="O236" s="121">
        <f t="shared" si="7"/>
        <v>27.5</v>
      </c>
      <c r="P236" s="122">
        <f>'свод на 01.01.2022'!P310</f>
        <v>27.5</v>
      </c>
      <c r="Q236" s="122">
        <f>'свод на 01.01.2022'!Q310</f>
        <v>0</v>
      </c>
      <c r="R236" s="122">
        <f>'свод на 01.01.2022'!R310</f>
        <v>0</v>
      </c>
      <c r="S236" s="122">
        <f>'свод на 01.01.2022'!S310</f>
        <v>0</v>
      </c>
      <c r="T236" s="115">
        <f>'свод на 01.01.2022'!T310</f>
        <v>1</v>
      </c>
      <c r="U236" s="115">
        <f>'свод на 01.01.2022'!U310</f>
        <v>27.5</v>
      </c>
      <c r="V236" s="115">
        <f>'свод на 01.01.2022'!V310</f>
        <v>27.5</v>
      </c>
      <c r="W236" s="115">
        <f>'свод на 01.01.2022'!W310</f>
        <v>0</v>
      </c>
      <c r="X236" s="115">
        <f>'свод на 01.01.2022'!X310</f>
        <v>0</v>
      </c>
      <c r="Y236" s="115">
        <f>'свод на 01.01.2022'!Y310</f>
        <v>0</v>
      </c>
      <c r="Z236" s="122">
        <f>'свод на 01.01.2022'!Z310</f>
        <v>0</v>
      </c>
      <c r="AA236" s="115">
        <f>'свод на 01.01.2022'!AA310</f>
        <v>1</v>
      </c>
    </row>
    <row r="237" spans="1:27" x14ac:dyDescent="0.15">
      <c r="A237" s="117">
        <v>232</v>
      </c>
      <c r="B237" s="73" t="s">
        <v>194</v>
      </c>
      <c r="C237" s="115">
        <f>'свод на 01.01.2022'!C311</f>
        <v>0</v>
      </c>
      <c r="D237" s="115">
        <f>'свод на 01.01.2022'!D311</f>
        <v>2</v>
      </c>
      <c r="E237" s="120" t="str">
        <f>'свод на 01.01.2022'!E311</f>
        <v>МАЛЬКОВА Р.И.</v>
      </c>
      <c r="F237" s="115">
        <f>'свод на 01.01.2022'!F311</f>
        <v>2</v>
      </c>
      <c r="G237" s="121">
        <f t="shared" si="6"/>
        <v>25.7</v>
      </c>
      <c r="H237" s="122">
        <f>'свод на 01.01.2022'!H311</f>
        <v>25.7</v>
      </c>
      <c r="I237" s="122">
        <f>'свод на 01.01.2022'!I311</f>
        <v>0</v>
      </c>
      <c r="J237" s="122">
        <f>'свод на 01.01.2022'!J311</f>
        <v>0</v>
      </c>
      <c r="K237" s="122">
        <f>'свод на 01.01.2022'!K311</f>
        <v>0</v>
      </c>
      <c r="L237" s="122">
        <f>'свод на 01.01.2022'!L311</f>
        <v>25.7</v>
      </c>
      <c r="M237" s="122">
        <f>'свод на 01.01.2022'!M311</f>
        <v>0</v>
      </c>
      <c r="N237" s="115">
        <f>'свод на 01.01.2022'!N311</f>
        <v>1978</v>
      </c>
      <c r="O237" s="121">
        <f t="shared" si="7"/>
        <v>25.7</v>
      </c>
      <c r="P237" s="122">
        <f>'свод на 01.01.2022'!P311</f>
        <v>25.7</v>
      </c>
      <c r="Q237" s="122">
        <f>'свод на 01.01.2022'!Q311</f>
        <v>0</v>
      </c>
      <c r="R237" s="122">
        <f>'свод на 01.01.2022'!R311</f>
        <v>0</v>
      </c>
      <c r="S237" s="122">
        <f>'свод на 01.01.2022'!S311</f>
        <v>0</v>
      </c>
      <c r="T237" s="115">
        <f>'свод на 01.01.2022'!T311</f>
        <v>1</v>
      </c>
      <c r="U237" s="115">
        <f>'свод на 01.01.2022'!U311</f>
        <v>25.7</v>
      </c>
      <c r="V237" s="115">
        <f>'свод на 01.01.2022'!V311</f>
        <v>25.7</v>
      </c>
      <c r="W237" s="115">
        <f>'свод на 01.01.2022'!W311</f>
        <v>2</v>
      </c>
      <c r="X237" s="115">
        <f>'свод на 01.01.2022'!X311</f>
        <v>0</v>
      </c>
      <c r="Y237" s="115">
        <f>'свод на 01.01.2022'!Y311</f>
        <v>0</v>
      </c>
      <c r="Z237" s="122">
        <f>'свод на 01.01.2022'!Z311</f>
        <v>0</v>
      </c>
      <c r="AA237" s="115">
        <f>'свод на 01.01.2022'!AA311</f>
        <v>1</v>
      </c>
    </row>
    <row r="238" spans="1:27" x14ac:dyDescent="0.15">
      <c r="A238" s="117">
        <v>233</v>
      </c>
      <c r="B238" s="73" t="s">
        <v>194</v>
      </c>
      <c r="C238" s="115">
        <f>'свод на 01.01.2022'!C312</f>
        <v>0</v>
      </c>
      <c r="D238" s="115">
        <f>'свод на 01.01.2022'!D312</f>
        <v>3</v>
      </c>
      <c r="E238" s="120" t="str">
        <f>'свод на 01.01.2022'!E312</f>
        <v>КАЗАКОВА Н.Н</v>
      </c>
      <c r="F238" s="115">
        <f>'свод на 01.01.2022'!F312</f>
        <v>2</v>
      </c>
      <c r="G238" s="121">
        <f t="shared" si="6"/>
        <v>26.5</v>
      </c>
      <c r="H238" s="122">
        <f>'свод на 01.01.2022'!H312</f>
        <v>0</v>
      </c>
      <c r="I238" s="122">
        <f>'свод на 01.01.2022'!I312</f>
        <v>26.5</v>
      </c>
      <c r="J238" s="122">
        <f>'свод на 01.01.2022'!J312</f>
        <v>0</v>
      </c>
      <c r="K238" s="122">
        <f>'свод на 01.01.2022'!K312</f>
        <v>0</v>
      </c>
      <c r="L238" s="122">
        <f>'свод на 01.01.2022'!L312</f>
        <v>26.5</v>
      </c>
      <c r="M238" s="122">
        <f>'свод на 01.01.2022'!M312</f>
        <v>0</v>
      </c>
      <c r="N238" s="115">
        <f>'свод на 01.01.2022'!N312</f>
        <v>1978</v>
      </c>
      <c r="O238" s="121">
        <f t="shared" si="7"/>
        <v>26.5</v>
      </c>
      <c r="P238" s="122">
        <f>'свод на 01.01.2022'!P312</f>
        <v>26.5</v>
      </c>
      <c r="Q238" s="122">
        <f>'свод на 01.01.2022'!Q312</f>
        <v>0</v>
      </c>
      <c r="R238" s="122">
        <f>'свод на 01.01.2022'!R312</f>
        <v>0</v>
      </c>
      <c r="S238" s="122">
        <f>'свод на 01.01.2022'!S312</f>
        <v>0</v>
      </c>
      <c r="T238" s="115">
        <f>'свод на 01.01.2022'!T312</f>
        <v>1</v>
      </c>
      <c r="U238" s="115">
        <f>'свод на 01.01.2022'!U312</f>
        <v>26.5</v>
      </c>
      <c r="V238" s="115">
        <f>'свод на 01.01.2022'!V312</f>
        <v>0</v>
      </c>
      <c r="W238" s="115">
        <f>'свод на 01.01.2022'!W312</f>
        <v>2</v>
      </c>
      <c r="X238" s="115">
        <f>'свод на 01.01.2022'!X312</f>
        <v>0</v>
      </c>
      <c r="Y238" s="115">
        <f>'свод на 01.01.2022'!Y312</f>
        <v>0</v>
      </c>
      <c r="Z238" s="122">
        <f>'свод на 01.01.2022'!Z312</f>
        <v>0</v>
      </c>
      <c r="AA238" s="115">
        <f>'свод на 01.01.2022'!AA312</f>
        <v>0</v>
      </c>
    </row>
    <row r="239" spans="1:27" x14ac:dyDescent="0.15">
      <c r="A239" s="117">
        <v>234</v>
      </c>
      <c r="B239" s="73" t="s">
        <v>194</v>
      </c>
      <c r="C239" s="115">
        <f>'свод на 01.01.2022'!C313</f>
        <v>0</v>
      </c>
      <c r="D239" s="115">
        <f>'свод на 01.01.2022'!D313</f>
        <v>4</v>
      </c>
      <c r="E239" s="120" t="str">
        <f>'свод на 01.01.2022'!E313</f>
        <v>НОВИКОВА С.Н</v>
      </c>
      <c r="F239" s="115">
        <f>'свод на 01.01.2022'!F313</f>
        <v>0</v>
      </c>
      <c r="G239" s="121">
        <f t="shared" si="6"/>
        <v>27.6</v>
      </c>
      <c r="H239" s="122">
        <f>'свод на 01.01.2022'!H313</f>
        <v>27.6</v>
      </c>
      <c r="I239" s="122">
        <f>'свод на 01.01.2022'!I313</f>
        <v>0</v>
      </c>
      <c r="J239" s="122">
        <f>'свод на 01.01.2022'!J313</f>
        <v>0</v>
      </c>
      <c r="K239" s="122">
        <f>'свод на 01.01.2022'!K313</f>
        <v>0</v>
      </c>
      <c r="L239" s="122">
        <f>'свод на 01.01.2022'!L313</f>
        <v>27.6</v>
      </c>
      <c r="M239" s="122">
        <f>'свод на 01.01.2022'!M313</f>
        <v>0</v>
      </c>
      <c r="N239" s="115">
        <f>'свод на 01.01.2022'!N313</f>
        <v>1978</v>
      </c>
      <c r="O239" s="121">
        <f t="shared" si="7"/>
        <v>27.6</v>
      </c>
      <c r="P239" s="122">
        <f>'свод на 01.01.2022'!P313</f>
        <v>27.6</v>
      </c>
      <c r="Q239" s="122">
        <f>'свод на 01.01.2022'!Q313</f>
        <v>0</v>
      </c>
      <c r="R239" s="122">
        <f>'свод на 01.01.2022'!R313</f>
        <v>0</v>
      </c>
      <c r="S239" s="122">
        <f>'свод на 01.01.2022'!S313</f>
        <v>0</v>
      </c>
      <c r="T239" s="115">
        <f>'свод на 01.01.2022'!T313</f>
        <v>1</v>
      </c>
      <c r="U239" s="115">
        <f>'свод на 01.01.2022'!U313</f>
        <v>27.6</v>
      </c>
      <c r="V239" s="115">
        <f>'свод на 01.01.2022'!V313</f>
        <v>27.6</v>
      </c>
      <c r="W239" s="115">
        <f>'свод на 01.01.2022'!W313</f>
        <v>0</v>
      </c>
      <c r="X239" s="115">
        <f>'свод на 01.01.2022'!X313</f>
        <v>0</v>
      </c>
      <c r="Y239" s="115">
        <f>'свод на 01.01.2022'!Y313</f>
        <v>0</v>
      </c>
      <c r="Z239" s="122">
        <f>'свод на 01.01.2022'!Z313</f>
        <v>0</v>
      </c>
      <c r="AA239" s="115">
        <f>'свод на 01.01.2022'!AA313</f>
        <v>1</v>
      </c>
    </row>
    <row r="240" spans="1:27" x14ac:dyDescent="0.15">
      <c r="A240" s="117">
        <v>235</v>
      </c>
      <c r="B240" s="73" t="s">
        <v>194</v>
      </c>
      <c r="C240" s="119">
        <f>'свод на 01.01.2022'!C314</f>
        <v>3</v>
      </c>
      <c r="D240" s="115">
        <f>'свод на 01.01.2022'!D314</f>
        <v>1</v>
      </c>
      <c r="E240" s="120" t="str">
        <f>'свод на 01.01.2022'!E314</f>
        <v>КИСЕЛЁВ К.Н</v>
      </c>
      <c r="F240" s="115">
        <f>'свод на 01.01.2022'!F314</f>
        <v>0</v>
      </c>
      <c r="G240" s="121">
        <f t="shared" si="6"/>
        <v>26.8</v>
      </c>
      <c r="H240" s="122">
        <f>'свод на 01.01.2022'!H314</f>
        <v>26.8</v>
      </c>
      <c r="I240" s="122">
        <f>'свод на 01.01.2022'!I314</f>
        <v>0</v>
      </c>
      <c r="J240" s="122">
        <f>'свод на 01.01.2022'!J314</f>
        <v>0</v>
      </c>
      <c r="K240" s="122">
        <f>'свод на 01.01.2022'!K314</f>
        <v>0</v>
      </c>
      <c r="L240" s="122">
        <f>'свод на 01.01.2022'!L314</f>
        <v>26.8</v>
      </c>
      <c r="M240" s="122">
        <f>'свод на 01.01.2022'!M314</f>
        <v>0</v>
      </c>
      <c r="N240" s="115">
        <f>'свод на 01.01.2022'!N314</f>
        <v>1982</v>
      </c>
      <c r="O240" s="121">
        <f t="shared" si="7"/>
        <v>26.8</v>
      </c>
      <c r="P240" s="122">
        <f>'свод на 01.01.2022'!P314</f>
        <v>26.8</v>
      </c>
      <c r="Q240" s="122">
        <f>'свод на 01.01.2022'!Q314</f>
        <v>0</v>
      </c>
      <c r="R240" s="122">
        <f>'свод на 01.01.2022'!R314</f>
        <v>0</v>
      </c>
      <c r="S240" s="122">
        <f>'свод на 01.01.2022'!S314</f>
        <v>0</v>
      </c>
      <c r="T240" s="115">
        <f>'свод на 01.01.2022'!T314</f>
        <v>1</v>
      </c>
      <c r="U240" s="115">
        <f>'свод на 01.01.2022'!U314</f>
        <v>26.8</v>
      </c>
      <c r="V240" s="115">
        <f>'свод на 01.01.2022'!V314</f>
        <v>26.8</v>
      </c>
      <c r="W240" s="115">
        <f>'свод на 01.01.2022'!W314</f>
        <v>0</v>
      </c>
      <c r="X240" s="115">
        <f>'свод на 01.01.2022'!X314</f>
        <v>0</v>
      </c>
      <c r="Y240" s="115">
        <f>'свод на 01.01.2022'!Y314</f>
        <v>0</v>
      </c>
      <c r="Z240" s="122">
        <f>'свод на 01.01.2022'!Z314</f>
        <v>0</v>
      </c>
      <c r="AA240" s="115">
        <f>'свод на 01.01.2022'!AA314</f>
        <v>1</v>
      </c>
    </row>
    <row r="241" spans="1:27" x14ac:dyDescent="0.15">
      <c r="A241" s="117">
        <v>236</v>
      </c>
      <c r="B241" s="73" t="s">
        <v>194</v>
      </c>
      <c r="C241" s="115">
        <f>'свод на 01.01.2022'!C315</f>
        <v>0</v>
      </c>
      <c r="D241" s="115">
        <f>'свод на 01.01.2022'!D315</f>
        <v>2</v>
      </c>
      <c r="E241" s="120" t="str">
        <f>'свод на 01.01.2022'!E315</f>
        <v>ТРУШИНА Т.И</v>
      </c>
      <c r="F241" s="115">
        <f>'свод на 01.01.2022'!F315</f>
        <v>1</v>
      </c>
      <c r="G241" s="121">
        <f t="shared" si="6"/>
        <v>27.5</v>
      </c>
      <c r="H241" s="122">
        <f>'свод на 01.01.2022'!H315</f>
        <v>0</v>
      </c>
      <c r="I241" s="122">
        <f>'свод на 01.01.2022'!I315</f>
        <v>27.5</v>
      </c>
      <c r="J241" s="122">
        <f>'свод на 01.01.2022'!J315</f>
        <v>0</v>
      </c>
      <c r="K241" s="122">
        <f>'свод на 01.01.2022'!K315</f>
        <v>0</v>
      </c>
      <c r="L241" s="122">
        <f>'свод на 01.01.2022'!L315</f>
        <v>27.5</v>
      </c>
      <c r="M241" s="122">
        <f>'свод на 01.01.2022'!M315</f>
        <v>0</v>
      </c>
      <c r="N241" s="115">
        <f>'свод на 01.01.2022'!N315</f>
        <v>1982</v>
      </c>
      <c r="O241" s="121">
        <f t="shared" si="7"/>
        <v>27.5</v>
      </c>
      <c r="P241" s="122">
        <f>'свод на 01.01.2022'!P315</f>
        <v>27.5</v>
      </c>
      <c r="Q241" s="122">
        <f>'свод на 01.01.2022'!Q315</f>
        <v>0</v>
      </c>
      <c r="R241" s="122">
        <f>'свод на 01.01.2022'!R315</f>
        <v>0</v>
      </c>
      <c r="S241" s="122">
        <f>'свод на 01.01.2022'!S315</f>
        <v>0</v>
      </c>
      <c r="T241" s="115">
        <f>'свод на 01.01.2022'!T315</f>
        <v>1</v>
      </c>
      <c r="U241" s="115">
        <f>'свод на 01.01.2022'!U315</f>
        <v>27.5</v>
      </c>
      <c r="V241" s="115">
        <f>'свод на 01.01.2022'!V315</f>
        <v>0</v>
      </c>
      <c r="W241" s="115">
        <f>'свод на 01.01.2022'!W315</f>
        <v>1</v>
      </c>
      <c r="X241" s="115">
        <f>'свод на 01.01.2022'!X315</f>
        <v>0</v>
      </c>
      <c r="Y241" s="115">
        <f>'свод на 01.01.2022'!Y315</f>
        <v>0</v>
      </c>
      <c r="Z241" s="122">
        <f>'свод на 01.01.2022'!Z315</f>
        <v>0</v>
      </c>
      <c r="AA241" s="115">
        <f>'свод на 01.01.2022'!AA315</f>
        <v>0</v>
      </c>
    </row>
    <row r="242" spans="1:27" x14ac:dyDescent="0.15">
      <c r="A242" s="117">
        <v>237</v>
      </c>
      <c r="B242" s="73" t="s">
        <v>194</v>
      </c>
      <c r="C242" s="115">
        <f>'свод на 01.01.2022'!C316</f>
        <v>0</v>
      </c>
      <c r="D242" s="115">
        <f>'свод на 01.01.2022'!D316</f>
        <v>3</v>
      </c>
      <c r="E242" s="120" t="str">
        <f>'свод на 01.01.2022'!E316</f>
        <v>РЕВНИВЫХ Л.П</v>
      </c>
      <c r="F242" s="115">
        <f>'свод на 01.01.2022'!F316</f>
        <v>1</v>
      </c>
      <c r="G242" s="121">
        <f t="shared" si="6"/>
        <v>27.2</v>
      </c>
      <c r="H242" s="122">
        <f>'свод на 01.01.2022'!H316</f>
        <v>27.2</v>
      </c>
      <c r="I242" s="122">
        <f>'свод на 01.01.2022'!I316</f>
        <v>0</v>
      </c>
      <c r="J242" s="122">
        <f>'свод на 01.01.2022'!J316</f>
        <v>0</v>
      </c>
      <c r="K242" s="122">
        <f>'свод на 01.01.2022'!K316</f>
        <v>0</v>
      </c>
      <c r="L242" s="122">
        <f>'свод на 01.01.2022'!L316</f>
        <v>27.2</v>
      </c>
      <c r="M242" s="122">
        <f>'свод на 01.01.2022'!M316</f>
        <v>0</v>
      </c>
      <c r="N242" s="115">
        <f>'свод на 01.01.2022'!N316</f>
        <v>1982</v>
      </c>
      <c r="O242" s="121">
        <f t="shared" si="7"/>
        <v>27.2</v>
      </c>
      <c r="P242" s="122">
        <f>'свод на 01.01.2022'!P316</f>
        <v>27.2</v>
      </c>
      <c r="Q242" s="122">
        <f>'свод на 01.01.2022'!Q316</f>
        <v>0</v>
      </c>
      <c r="R242" s="122">
        <f>'свод на 01.01.2022'!R316</f>
        <v>0</v>
      </c>
      <c r="S242" s="122">
        <f>'свод на 01.01.2022'!S316</f>
        <v>0</v>
      </c>
      <c r="T242" s="115">
        <f>'свод на 01.01.2022'!T316</f>
        <v>1</v>
      </c>
      <c r="U242" s="115">
        <f>'свод на 01.01.2022'!U316</f>
        <v>27.2</v>
      </c>
      <c r="V242" s="115">
        <f>'свод на 01.01.2022'!V316</f>
        <v>27.2</v>
      </c>
      <c r="W242" s="115">
        <f>'свод на 01.01.2022'!W316</f>
        <v>1</v>
      </c>
      <c r="X242" s="115">
        <f>'свод на 01.01.2022'!X316</f>
        <v>0</v>
      </c>
      <c r="Y242" s="115">
        <f>'свод на 01.01.2022'!Y316</f>
        <v>0</v>
      </c>
      <c r="Z242" s="122">
        <f>'свод на 01.01.2022'!Z316</f>
        <v>0</v>
      </c>
      <c r="AA242" s="115">
        <f>'свод на 01.01.2022'!AA316</f>
        <v>1</v>
      </c>
    </row>
    <row r="243" spans="1:27" x14ac:dyDescent="0.15">
      <c r="A243" s="117">
        <v>238</v>
      </c>
      <c r="B243" s="73" t="s">
        <v>194</v>
      </c>
      <c r="C243" s="115">
        <f>'свод на 01.01.2022'!C317</f>
        <v>0</v>
      </c>
      <c r="D243" s="115">
        <f>'свод на 01.01.2022'!D317</f>
        <v>4</v>
      </c>
      <c r="E243" s="120" t="str">
        <f>'свод на 01.01.2022'!E317</f>
        <v>ЧЕРНЕВ</v>
      </c>
      <c r="F243" s="115">
        <f>'свод на 01.01.2022'!F317</f>
        <v>0</v>
      </c>
      <c r="G243" s="121">
        <f t="shared" si="6"/>
        <v>27.7</v>
      </c>
      <c r="H243" s="122">
        <f>'свод на 01.01.2022'!H317</f>
        <v>27.7</v>
      </c>
      <c r="I243" s="122">
        <f>'свод на 01.01.2022'!I317</f>
        <v>0</v>
      </c>
      <c r="J243" s="122">
        <f>'свод на 01.01.2022'!J317</f>
        <v>0</v>
      </c>
      <c r="K243" s="122">
        <f>'свод на 01.01.2022'!K317</f>
        <v>0</v>
      </c>
      <c r="L243" s="122">
        <f>'свод на 01.01.2022'!L317</f>
        <v>27.7</v>
      </c>
      <c r="M243" s="122">
        <f>'свод на 01.01.2022'!M317</f>
        <v>0</v>
      </c>
      <c r="N243" s="115">
        <f>'свод на 01.01.2022'!N317</f>
        <v>1982</v>
      </c>
      <c r="O243" s="121">
        <f t="shared" si="7"/>
        <v>27.7</v>
      </c>
      <c r="P243" s="122">
        <f>'свод на 01.01.2022'!P317</f>
        <v>27.7</v>
      </c>
      <c r="Q243" s="122">
        <f>'свод на 01.01.2022'!Q317</f>
        <v>0</v>
      </c>
      <c r="R243" s="122">
        <f>'свод на 01.01.2022'!R317</f>
        <v>0</v>
      </c>
      <c r="S243" s="122">
        <f>'свод на 01.01.2022'!S317</f>
        <v>0</v>
      </c>
      <c r="T243" s="115">
        <f>'свод на 01.01.2022'!T317</f>
        <v>1</v>
      </c>
      <c r="U243" s="115">
        <f>'свод на 01.01.2022'!U317</f>
        <v>27.7</v>
      </c>
      <c r="V243" s="115">
        <f>'свод на 01.01.2022'!V317</f>
        <v>27.7</v>
      </c>
      <c r="W243" s="115">
        <f>'свод на 01.01.2022'!W317</f>
        <v>0</v>
      </c>
      <c r="X243" s="115">
        <f>'свод на 01.01.2022'!X317</f>
        <v>0</v>
      </c>
      <c r="Y243" s="115">
        <f>'свод на 01.01.2022'!Y317</f>
        <v>0</v>
      </c>
      <c r="Z243" s="122">
        <f>'свод на 01.01.2022'!Z317</f>
        <v>0</v>
      </c>
      <c r="AA243" s="115">
        <f>'свод на 01.01.2022'!AA317</f>
        <v>1</v>
      </c>
    </row>
    <row r="244" spans="1:27" x14ac:dyDescent="0.15">
      <c r="A244" s="117">
        <v>239</v>
      </c>
      <c r="B244" s="73" t="s">
        <v>194</v>
      </c>
      <c r="C244" s="119">
        <f>'свод на 01.01.2022'!C318</f>
        <v>4</v>
      </c>
      <c r="D244" s="115">
        <f>'свод на 01.01.2022'!D318</f>
        <v>1</v>
      </c>
      <c r="E244" s="120">
        <f>'свод на 01.01.2022'!E318</f>
        <v>0</v>
      </c>
      <c r="F244" s="115">
        <f>'свод на 01.01.2022'!F318</f>
        <v>0</v>
      </c>
      <c r="G244" s="121">
        <f t="shared" si="6"/>
        <v>27</v>
      </c>
      <c r="H244" s="122">
        <f>'свод на 01.01.2022'!H318</f>
        <v>0</v>
      </c>
      <c r="I244" s="122">
        <f>'свод на 01.01.2022'!I318</f>
        <v>27</v>
      </c>
      <c r="J244" s="122">
        <f>'свод на 01.01.2022'!J318</f>
        <v>0</v>
      </c>
      <c r="K244" s="122">
        <f>'свод на 01.01.2022'!K318</f>
        <v>0</v>
      </c>
      <c r="L244" s="122">
        <f>'свод на 01.01.2022'!L318</f>
        <v>27</v>
      </c>
      <c r="M244" s="122">
        <f>'свод на 01.01.2022'!M318</f>
        <v>0</v>
      </c>
      <c r="N244" s="115">
        <f>'свод на 01.01.2022'!N318</f>
        <v>1983</v>
      </c>
      <c r="O244" s="121">
        <f t="shared" si="7"/>
        <v>27</v>
      </c>
      <c r="P244" s="122">
        <f>'свод на 01.01.2022'!P318</f>
        <v>27</v>
      </c>
      <c r="Q244" s="122">
        <f>'свод на 01.01.2022'!Q318</f>
        <v>0</v>
      </c>
      <c r="R244" s="122">
        <f>'свод на 01.01.2022'!R318</f>
        <v>0</v>
      </c>
      <c r="S244" s="122">
        <f>'свод на 01.01.2022'!S318</f>
        <v>0</v>
      </c>
      <c r="T244" s="115">
        <f>'свод на 01.01.2022'!T318</f>
        <v>1</v>
      </c>
      <c r="U244" s="115">
        <f>'свод на 01.01.2022'!U318</f>
        <v>27</v>
      </c>
      <c r="V244" s="115">
        <f>'свод на 01.01.2022'!V318</f>
        <v>0</v>
      </c>
      <c r="W244" s="115">
        <f>'свод на 01.01.2022'!W318</f>
        <v>0</v>
      </c>
      <c r="X244" s="115">
        <f>'свод на 01.01.2022'!X318</f>
        <v>0</v>
      </c>
      <c r="Y244" s="115">
        <f>'свод на 01.01.2022'!Y318</f>
        <v>0</v>
      </c>
      <c r="Z244" s="122">
        <f>'свод на 01.01.2022'!Z318</f>
        <v>0</v>
      </c>
      <c r="AA244" s="115">
        <f>'свод на 01.01.2022'!AA318</f>
        <v>0</v>
      </c>
    </row>
    <row r="245" spans="1:27" x14ac:dyDescent="0.15">
      <c r="A245" s="117">
        <v>240</v>
      </c>
      <c r="B245" s="73" t="s">
        <v>194</v>
      </c>
      <c r="C245" s="115">
        <f>'свод на 01.01.2022'!C319</f>
        <v>0</v>
      </c>
      <c r="D245" s="115">
        <f>'свод на 01.01.2022'!D319</f>
        <v>2</v>
      </c>
      <c r="E245" s="120" t="str">
        <f>'свод на 01.01.2022'!E319</f>
        <v>ЛОГИНОВ В.М.</v>
      </c>
      <c r="F245" s="115">
        <f>'свод на 01.01.2022'!F319</f>
        <v>3</v>
      </c>
      <c r="G245" s="121">
        <f t="shared" si="6"/>
        <v>27.4</v>
      </c>
      <c r="H245" s="122">
        <f>'свод на 01.01.2022'!H319</f>
        <v>27.4</v>
      </c>
      <c r="I245" s="122">
        <f>'свод на 01.01.2022'!I319</f>
        <v>0</v>
      </c>
      <c r="J245" s="122">
        <f>'свод на 01.01.2022'!J319</f>
        <v>0</v>
      </c>
      <c r="K245" s="122">
        <f>'свод на 01.01.2022'!K319</f>
        <v>0</v>
      </c>
      <c r="L245" s="122">
        <f>'свод на 01.01.2022'!L319</f>
        <v>27.4</v>
      </c>
      <c r="M245" s="122">
        <f>'свод на 01.01.2022'!M319</f>
        <v>0</v>
      </c>
      <c r="N245" s="115">
        <f>'свод на 01.01.2022'!N319</f>
        <v>1983</v>
      </c>
      <c r="O245" s="121">
        <f t="shared" si="7"/>
        <v>27.4</v>
      </c>
      <c r="P245" s="122">
        <f>'свод на 01.01.2022'!P319</f>
        <v>27.4</v>
      </c>
      <c r="Q245" s="122">
        <f>'свод на 01.01.2022'!Q319</f>
        <v>0</v>
      </c>
      <c r="R245" s="122">
        <f>'свод на 01.01.2022'!R319</f>
        <v>0</v>
      </c>
      <c r="S245" s="122">
        <f>'свод на 01.01.2022'!S319</f>
        <v>0</v>
      </c>
      <c r="T245" s="115">
        <f>'свод на 01.01.2022'!T319</f>
        <v>1</v>
      </c>
      <c r="U245" s="115">
        <f>'свод на 01.01.2022'!U319</f>
        <v>27.4</v>
      </c>
      <c r="V245" s="115">
        <f>'свод на 01.01.2022'!V319</f>
        <v>27.4</v>
      </c>
      <c r="W245" s="115">
        <f>'свод на 01.01.2022'!W319</f>
        <v>3</v>
      </c>
      <c r="X245" s="115">
        <f>'свод на 01.01.2022'!X319</f>
        <v>0</v>
      </c>
      <c r="Y245" s="115">
        <f>'свод на 01.01.2022'!Y319</f>
        <v>0</v>
      </c>
      <c r="Z245" s="122">
        <f>'свод на 01.01.2022'!Z319</f>
        <v>0</v>
      </c>
      <c r="AA245" s="115">
        <f>'свод на 01.01.2022'!AA319</f>
        <v>1</v>
      </c>
    </row>
    <row r="246" spans="1:27" x14ac:dyDescent="0.15">
      <c r="A246" s="117">
        <v>241</v>
      </c>
      <c r="B246" s="73" t="s">
        <v>194</v>
      </c>
      <c r="C246" s="115">
        <f>'свод на 01.01.2022'!C320</f>
        <v>0</v>
      </c>
      <c r="D246" s="115">
        <f>'свод на 01.01.2022'!D320</f>
        <v>3</v>
      </c>
      <c r="E246" s="120" t="str">
        <f>'свод на 01.01.2022'!E320</f>
        <v>ГНАТЮК  В.Р</v>
      </c>
      <c r="F246" s="115">
        <f>'свод на 01.01.2022'!F320</f>
        <v>1</v>
      </c>
      <c r="G246" s="121">
        <f t="shared" si="6"/>
        <v>26.6</v>
      </c>
      <c r="H246" s="122">
        <f>'свод на 01.01.2022'!H320</f>
        <v>26.6</v>
      </c>
      <c r="I246" s="122">
        <f>'свод на 01.01.2022'!I320</f>
        <v>0</v>
      </c>
      <c r="J246" s="122">
        <f>'свод на 01.01.2022'!J320</f>
        <v>0</v>
      </c>
      <c r="K246" s="122">
        <f>'свод на 01.01.2022'!K320</f>
        <v>0</v>
      </c>
      <c r="L246" s="122">
        <f>'свод на 01.01.2022'!L320</f>
        <v>26.6</v>
      </c>
      <c r="M246" s="122">
        <f>'свод на 01.01.2022'!M320</f>
        <v>0</v>
      </c>
      <c r="N246" s="115">
        <f>'свод на 01.01.2022'!N320</f>
        <v>1983</v>
      </c>
      <c r="O246" s="121">
        <f t="shared" si="7"/>
        <v>26.6</v>
      </c>
      <c r="P246" s="122">
        <f>'свод на 01.01.2022'!P320</f>
        <v>26.6</v>
      </c>
      <c r="Q246" s="122">
        <f>'свод на 01.01.2022'!Q320</f>
        <v>0</v>
      </c>
      <c r="R246" s="122">
        <f>'свод на 01.01.2022'!R320</f>
        <v>0</v>
      </c>
      <c r="S246" s="122">
        <f>'свод на 01.01.2022'!S320</f>
        <v>0</v>
      </c>
      <c r="T246" s="115">
        <f>'свод на 01.01.2022'!T320</f>
        <v>1</v>
      </c>
      <c r="U246" s="115">
        <f>'свод на 01.01.2022'!U320</f>
        <v>26.6</v>
      </c>
      <c r="V246" s="115">
        <f>'свод на 01.01.2022'!V320</f>
        <v>0</v>
      </c>
      <c r="W246" s="115">
        <f>'свод на 01.01.2022'!W320</f>
        <v>1</v>
      </c>
      <c r="X246" s="115">
        <f>'свод на 01.01.2022'!X320</f>
        <v>0</v>
      </c>
      <c r="Y246" s="115">
        <f>'свод на 01.01.2022'!Y320</f>
        <v>0</v>
      </c>
      <c r="Z246" s="122">
        <f>'свод на 01.01.2022'!Z320</f>
        <v>0</v>
      </c>
      <c r="AA246" s="115">
        <f>'свод на 01.01.2022'!AA320</f>
        <v>0</v>
      </c>
    </row>
    <row r="247" spans="1:27" x14ac:dyDescent="0.15">
      <c r="A247" s="117">
        <v>242</v>
      </c>
      <c r="B247" s="73" t="s">
        <v>194</v>
      </c>
      <c r="C247" s="115">
        <f>'свод на 01.01.2022'!C321</f>
        <v>0</v>
      </c>
      <c r="D247" s="115">
        <f>'свод на 01.01.2022'!D321</f>
        <v>4</v>
      </c>
      <c r="E247" s="120" t="str">
        <f>'свод на 01.01.2022'!E321</f>
        <v>ИВАНОВА Л.Л</v>
      </c>
      <c r="F247" s="115">
        <f>'свод на 01.01.2022'!F321</f>
        <v>1</v>
      </c>
      <c r="G247" s="121">
        <f t="shared" si="6"/>
        <v>26.2</v>
      </c>
      <c r="H247" s="122">
        <f>'свод на 01.01.2022'!H321</f>
        <v>26.2</v>
      </c>
      <c r="I247" s="122">
        <f>'свод на 01.01.2022'!I321</f>
        <v>0</v>
      </c>
      <c r="J247" s="122">
        <f>'свод на 01.01.2022'!J321</f>
        <v>0</v>
      </c>
      <c r="K247" s="122">
        <f>'свод на 01.01.2022'!K321</f>
        <v>0</v>
      </c>
      <c r="L247" s="122">
        <f>'свод на 01.01.2022'!L321</f>
        <v>26.2</v>
      </c>
      <c r="M247" s="122">
        <f>'свод на 01.01.2022'!M321</f>
        <v>0</v>
      </c>
      <c r="N247" s="115">
        <f>'свод на 01.01.2022'!N321</f>
        <v>1983</v>
      </c>
      <c r="O247" s="121">
        <f t="shared" si="7"/>
        <v>26.2</v>
      </c>
      <c r="P247" s="122">
        <f>'свод на 01.01.2022'!P321</f>
        <v>26.2</v>
      </c>
      <c r="Q247" s="122">
        <f>'свод на 01.01.2022'!Q321</f>
        <v>0</v>
      </c>
      <c r="R247" s="122">
        <f>'свод на 01.01.2022'!R321</f>
        <v>0</v>
      </c>
      <c r="S247" s="122">
        <f>'свод на 01.01.2022'!S321</f>
        <v>0</v>
      </c>
      <c r="T247" s="115">
        <f>'свод на 01.01.2022'!T321</f>
        <v>1</v>
      </c>
      <c r="U247" s="115">
        <f>'свод на 01.01.2022'!U321</f>
        <v>26.2</v>
      </c>
      <c r="V247" s="115">
        <f>'свод на 01.01.2022'!V321</f>
        <v>26.2</v>
      </c>
      <c r="W247" s="115">
        <f>'свод на 01.01.2022'!W321</f>
        <v>1</v>
      </c>
      <c r="X247" s="115">
        <f>'свод на 01.01.2022'!X321</f>
        <v>0</v>
      </c>
      <c r="Y247" s="115">
        <f>'свод на 01.01.2022'!Y321</f>
        <v>0</v>
      </c>
      <c r="Z247" s="122">
        <f>'свод на 01.01.2022'!Z321</f>
        <v>0</v>
      </c>
      <c r="AA247" s="115">
        <f>'свод на 01.01.2022'!AA321</f>
        <v>1</v>
      </c>
    </row>
    <row r="248" spans="1:27" x14ac:dyDescent="0.15">
      <c r="A248" s="117">
        <v>243</v>
      </c>
      <c r="B248" s="73" t="s">
        <v>194</v>
      </c>
      <c r="C248" s="119">
        <f>'свод на 01.01.2022'!C322</f>
        <v>5</v>
      </c>
      <c r="D248" s="115">
        <f>'свод на 01.01.2022'!D322</f>
        <v>1</v>
      </c>
      <c r="E248" s="120" t="str">
        <f>'свод на 01.01.2022'!E322</f>
        <v>РЯБОВ  Е</v>
      </c>
      <c r="F248" s="115">
        <f>'свод на 01.01.2022'!F322</f>
        <v>3</v>
      </c>
      <c r="G248" s="121">
        <f t="shared" si="6"/>
        <v>56.1</v>
      </c>
      <c r="H248" s="122">
        <f>'свод на 01.01.2022'!H322</f>
        <v>56.1</v>
      </c>
      <c r="I248" s="122">
        <f>'свод на 01.01.2022'!I322</f>
        <v>0</v>
      </c>
      <c r="J248" s="122">
        <f>'свод на 01.01.2022'!J322</f>
        <v>0</v>
      </c>
      <c r="K248" s="122">
        <f>'свод на 01.01.2022'!K322</f>
        <v>0</v>
      </c>
      <c r="L248" s="122">
        <f>'свод на 01.01.2022'!L322</f>
        <v>56.1</v>
      </c>
      <c r="M248" s="122">
        <f>'свод на 01.01.2022'!M322</f>
        <v>0</v>
      </c>
      <c r="N248" s="115">
        <f>'свод на 01.01.2022'!N322</f>
        <v>1983</v>
      </c>
      <c r="O248" s="121">
        <f t="shared" si="7"/>
        <v>56.1</v>
      </c>
      <c r="P248" s="122">
        <f>'свод на 01.01.2022'!P322</f>
        <v>0</v>
      </c>
      <c r="Q248" s="122">
        <f>'свод на 01.01.2022'!Q322</f>
        <v>0</v>
      </c>
      <c r="R248" s="122">
        <f>'свод на 01.01.2022'!R322</f>
        <v>56.1</v>
      </c>
      <c r="S248" s="122">
        <f>'свод на 01.01.2022'!S322</f>
        <v>0</v>
      </c>
      <c r="T248" s="115">
        <f>'свод на 01.01.2022'!T322</f>
        <v>1</v>
      </c>
      <c r="U248" s="115">
        <f>'свод на 01.01.2022'!U322</f>
        <v>56.1</v>
      </c>
      <c r="V248" s="115">
        <f>'свод на 01.01.2022'!V322</f>
        <v>56.1</v>
      </c>
      <c r="W248" s="115">
        <f>'свод на 01.01.2022'!W322</f>
        <v>3</v>
      </c>
      <c r="X248" s="115">
        <f>'свод на 01.01.2022'!X322</f>
        <v>0</v>
      </c>
      <c r="Y248" s="115">
        <f>'свод на 01.01.2022'!Y322</f>
        <v>0</v>
      </c>
      <c r="Z248" s="122">
        <f>'свод на 01.01.2022'!Z322</f>
        <v>0</v>
      </c>
      <c r="AA248" s="115">
        <f>'свод на 01.01.2022'!AA322</f>
        <v>1</v>
      </c>
    </row>
    <row r="249" spans="1:27" x14ac:dyDescent="0.15">
      <c r="A249" s="117">
        <v>244</v>
      </c>
      <c r="B249" s="73" t="s">
        <v>194</v>
      </c>
      <c r="C249" s="115">
        <f>'свод на 01.01.2022'!C323</f>
        <v>0</v>
      </c>
      <c r="D249" s="115">
        <f>'свод на 01.01.2022'!D323</f>
        <v>2</v>
      </c>
      <c r="E249" s="120" t="str">
        <f>'свод на 01.01.2022'!E323</f>
        <v>ЯБЛОНСКИЙ С.В.</v>
      </c>
      <c r="F249" s="115">
        <f>'свод на 01.01.2022'!F323</f>
        <v>1</v>
      </c>
      <c r="G249" s="121">
        <f t="shared" si="6"/>
        <v>48.8</v>
      </c>
      <c r="H249" s="122">
        <f>'свод на 01.01.2022'!H323</f>
        <v>0</v>
      </c>
      <c r="I249" s="122">
        <f>'свод на 01.01.2022'!I323</f>
        <v>48.8</v>
      </c>
      <c r="J249" s="122">
        <f>'свод на 01.01.2022'!J323</f>
        <v>0</v>
      </c>
      <c r="K249" s="122">
        <f>'свод на 01.01.2022'!K323</f>
        <v>0</v>
      </c>
      <c r="L249" s="122">
        <f>'свод на 01.01.2022'!L323</f>
        <v>48.8</v>
      </c>
      <c r="M249" s="122">
        <f>'свод на 01.01.2022'!M323</f>
        <v>0</v>
      </c>
      <c r="N249" s="115">
        <f>'свод на 01.01.2022'!N323</f>
        <v>1983</v>
      </c>
      <c r="O249" s="121">
        <f t="shared" si="7"/>
        <v>48.8</v>
      </c>
      <c r="P249" s="122">
        <f>'свод на 01.01.2022'!P323</f>
        <v>0</v>
      </c>
      <c r="Q249" s="122">
        <f>'свод на 01.01.2022'!Q323</f>
        <v>0</v>
      </c>
      <c r="R249" s="122">
        <f>'свод на 01.01.2022'!R323</f>
        <v>48.8</v>
      </c>
      <c r="S249" s="122">
        <f>'свод на 01.01.2022'!S323</f>
        <v>0</v>
      </c>
      <c r="T249" s="115">
        <f>'свод на 01.01.2022'!T323</f>
        <v>1</v>
      </c>
      <c r="U249" s="115">
        <f>'свод на 01.01.2022'!U323</f>
        <v>48.8</v>
      </c>
      <c r="V249" s="115">
        <f>'свод на 01.01.2022'!V323</f>
        <v>0</v>
      </c>
      <c r="W249" s="115">
        <f>'свод на 01.01.2022'!W323</f>
        <v>1</v>
      </c>
      <c r="X249" s="115">
        <f>'свод на 01.01.2022'!X323</f>
        <v>0</v>
      </c>
      <c r="Y249" s="115">
        <f>'свод на 01.01.2022'!Y323</f>
        <v>0</v>
      </c>
      <c r="Z249" s="122">
        <f>'свод на 01.01.2022'!Z323</f>
        <v>0</v>
      </c>
      <c r="AA249" s="115">
        <f>'свод на 01.01.2022'!AA323</f>
        <v>0</v>
      </c>
    </row>
    <row r="250" spans="1:27" x14ac:dyDescent="0.15">
      <c r="A250" s="117">
        <v>245</v>
      </c>
      <c r="B250" s="73" t="s">
        <v>194</v>
      </c>
      <c r="C250" s="119">
        <f>'свод на 01.01.2022'!C324</f>
        <v>6</v>
      </c>
      <c r="D250" s="115">
        <f>'свод на 01.01.2022'!D324</f>
        <v>1</v>
      </c>
      <c r="E250" s="120" t="str">
        <f>'свод на 01.01.2022'!E324</f>
        <v>РЕВНИВЫХ Ю.П</v>
      </c>
      <c r="F250" s="115">
        <f>'свод на 01.01.2022'!F324</f>
        <v>7</v>
      </c>
      <c r="G250" s="121">
        <f t="shared" si="6"/>
        <v>26.4</v>
      </c>
      <c r="H250" s="122">
        <f>'свод на 01.01.2022'!H324</f>
        <v>0</v>
      </c>
      <c r="I250" s="122">
        <f>'свод на 01.01.2022'!I324</f>
        <v>26.4</v>
      </c>
      <c r="J250" s="122">
        <f>'свод на 01.01.2022'!J324</f>
        <v>0</v>
      </c>
      <c r="K250" s="122">
        <f>'свод на 01.01.2022'!K324</f>
        <v>0</v>
      </c>
      <c r="L250" s="122">
        <f>'свод на 01.01.2022'!L324</f>
        <v>26.4</v>
      </c>
      <c r="M250" s="122">
        <f>'свод на 01.01.2022'!M324</f>
        <v>0</v>
      </c>
      <c r="N250" s="115">
        <f>'свод на 01.01.2022'!N324</f>
        <v>1984</v>
      </c>
      <c r="O250" s="121">
        <f t="shared" si="7"/>
        <v>26.4</v>
      </c>
      <c r="P250" s="122">
        <f>'свод на 01.01.2022'!P324</f>
        <v>26.4</v>
      </c>
      <c r="Q250" s="122">
        <f>'свод на 01.01.2022'!Q324</f>
        <v>0</v>
      </c>
      <c r="R250" s="122">
        <f>'свод на 01.01.2022'!R324</f>
        <v>0</v>
      </c>
      <c r="S250" s="122">
        <f>'свод на 01.01.2022'!S324</f>
        <v>0</v>
      </c>
      <c r="T250" s="115">
        <f>'свод на 01.01.2022'!T324</f>
        <v>1</v>
      </c>
      <c r="U250" s="115">
        <f>'свод на 01.01.2022'!U324</f>
        <v>26.4</v>
      </c>
      <c r="V250" s="115">
        <f>'свод на 01.01.2022'!V324</f>
        <v>0</v>
      </c>
      <c r="W250" s="115">
        <f>'свод на 01.01.2022'!W324</f>
        <v>7</v>
      </c>
      <c r="X250" s="115">
        <f>'свод на 01.01.2022'!X324</f>
        <v>0</v>
      </c>
      <c r="Y250" s="115">
        <f>'свод на 01.01.2022'!Y324</f>
        <v>0</v>
      </c>
      <c r="Z250" s="122">
        <f>'свод на 01.01.2022'!Z324</f>
        <v>0</v>
      </c>
      <c r="AA250" s="115">
        <f>'свод на 01.01.2022'!AA324</f>
        <v>0</v>
      </c>
    </row>
    <row r="251" spans="1:27" x14ac:dyDescent="0.15">
      <c r="A251" s="117">
        <v>246</v>
      </c>
      <c r="B251" s="73" t="s">
        <v>194</v>
      </c>
      <c r="C251" s="115">
        <f>'свод на 01.01.2022'!C325</f>
        <v>0</v>
      </c>
      <c r="D251" s="115">
        <f>'свод на 01.01.2022'!D325</f>
        <v>2</v>
      </c>
      <c r="E251" s="120" t="str">
        <f>'свод на 01.01.2022'!E325</f>
        <v>ТИМИРГАЛИЕВ С.А</v>
      </c>
      <c r="F251" s="115">
        <f>'свод на 01.01.2022'!F325</f>
        <v>1</v>
      </c>
      <c r="G251" s="121">
        <f t="shared" si="6"/>
        <v>27.1</v>
      </c>
      <c r="H251" s="122">
        <f>'свод на 01.01.2022'!H325</f>
        <v>27.1</v>
      </c>
      <c r="I251" s="122">
        <f>'свод на 01.01.2022'!I325</f>
        <v>0</v>
      </c>
      <c r="J251" s="122">
        <f>'свод на 01.01.2022'!J325</f>
        <v>0</v>
      </c>
      <c r="K251" s="122">
        <f>'свод на 01.01.2022'!K325</f>
        <v>0</v>
      </c>
      <c r="L251" s="122">
        <f>'свод на 01.01.2022'!L325</f>
        <v>27.1</v>
      </c>
      <c r="M251" s="122">
        <f>'свод на 01.01.2022'!M325</f>
        <v>0</v>
      </c>
      <c r="N251" s="115">
        <f>'свод на 01.01.2022'!N325</f>
        <v>1984</v>
      </c>
      <c r="O251" s="121">
        <f t="shared" si="7"/>
        <v>27.1</v>
      </c>
      <c r="P251" s="122">
        <f>'свод на 01.01.2022'!P325</f>
        <v>27.1</v>
      </c>
      <c r="Q251" s="122">
        <f>'свод на 01.01.2022'!Q325</f>
        <v>0</v>
      </c>
      <c r="R251" s="122">
        <f>'свод на 01.01.2022'!R325</f>
        <v>0</v>
      </c>
      <c r="S251" s="122">
        <f>'свод на 01.01.2022'!S325</f>
        <v>0</v>
      </c>
      <c r="T251" s="115">
        <f>'свод на 01.01.2022'!T325</f>
        <v>1</v>
      </c>
      <c r="U251" s="115">
        <f>'свод на 01.01.2022'!U325</f>
        <v>27.1</v>
      </c>
      <c r="V251" s="115">
        <f>'свод на 01.01.2022'!V325</f>
        <v>27.1</v>
      </c>
      <c r="W251" s="115">
        <f>'свод на 01.01.2022'!W325</f>
        <v>1</v>
      </c>
      <c r="X251" s="115">
        <f>'свод на 01.01.2022'!X325</f>
        <v>0</v>
      </c>
      <c r="Y251" s="115">
        <f>'свод на 01.01.2022'!Y325</f>
        <v>0</v>
      </c>
      <c r="Z251" s="122">
        <f>'свод на 01.01.2022'!Z325</f>
        <v>0</v>
      </c>
      <c r="AA251" s="115">
        <f>'свод на 01.01.2022'!AA325</f>
        <v>1</v>
      </c>
    </row>
    <row r="252" spans="1:27" x14ac:dyDescent="0.15">
      <c r="A252" s="117">
        <v>247</v>
      </c>
      <c r="B252" s="73" t="s">
        <v>194</v>
      </c>
      <c r="C252" s="115">
        <f>'свод на 01.01.2022'!C326</f>
        <v>0</v>
      </c>
      <c r="D252" s="115">
        <f>'свод на 01.01.2022'!D326</f>
        <v>3</v>
      </c>
      <c r="E252" s="120" t="str">
        <f>'свод на 01.01.2022'!E326</f>
        <v>КЕКСИН  В.И</v>
      </c>
      <c r="F252" s="115">
        <f>'свод на 01.01.2022'!F326</f>
        <v>2</v>
      </c>
      <c r="G252" s="121">
        <f t="shared" si="6"/>
        <v>54.2</v>
      </c>
      <c r="H252" s="122">
        <f>'свод на 01.01.2022'!H326</f>
        <v>54.2</v>
      </c>
      <c r="I252" s="122">
        <f>'свод на 01.01.2022'!I326</f>
        <v>0</v>
      </c>
      <c r="J252" s="122">
        <f>'свод на 01.01.2022'!J326</f>
        <v>0</v>
      </c>
      <c r="K252" s="122">
        <f>'свод на 01.01.2022'!K326</f>
        <v>0</v>
      </c>
      <c r="L252" s="122">
        <f>'свод на 01.01.2022'!L326</f>
        <v>54.2</v>
      </c>
      <c r="M252" s="122">
        <f>'свод на 01.01.2022'!M326</f>
        <v>0</v>
      </c>
      <c r="N252" s="115">
        <f>'свод на 01.01.2022'!N326</f>
        <v>1984</v>
      </c>
      <c r="O252" s="121">
        <f t="shared" si="7"/>
        <v>54.2</v>
      </c>
      <c r="P252" s="122">
        <f>'свод на 01.01.2022'!P326</f>
        <v>0</v>
      </c>
      <c r="Q252" s="122">
        <f>'свод на 01.01.2022'!Q326</f>
        <v>0</v>
      </c>
      <c r="R252" s="122">
        <f>'свод на 01.01.2022'!R326</f>
        <v>54.2</v>
      </c>
      <c r="S252" s="122">
        <f>'свод на 01.01.2022'!S326</f>
        <v>0</v>
      </c>
      <c r="T252" s="115">
        <f>'свод на 01.01.2022'!T326</f>
        <v>1</v>
      </c>
      <c r="U252" s="115">
        <f>'свод на 01.01.2022'!U326</f>
        <v>54.2</v>
      </c>
      <c r="V252" s="115">
        <f>'свод на 01.01.2022'!V326</f>
        <v>54.2</v>
      </c>
      <c r="W252" s="115">
        <f>'свод на 01.01.2022'!W326</f>
        <v>2</v>
      </c>
      <c r="X252" s="115">
        <f>'свод на 01.01.2022'!X326</f>
        <v>0</v>
      </c>
      <c r="Y252" s="115">
        <f>'свод на 01.01.2022'!Y326</f>
        <v>0</v>
      </c>
      <c r="Z252" s="122">
        <f>'свод на 01.01.2022'!Z326</f>
        <v>0</v>
      </c>
      <c r="AA252" s="115">
        <f>'свод на 01.01.2022'!AA326</f>
        <v>1</v>
      </c>
    </row>
    <row r="253" spans="1:27" x14ac:dyDescent="0.15">
      <c r="A253" s="117">
        <v>248</v>
      </c>
      <c r="B253" s="73" t="s">
        <v>194</v>
      </c>
      <c r="C253" s="119">
        <f>'свод на 01.01.2022'!C327</f>
        <v>7</v>
      </c>
      <c r="D253" s="115">
        <f>'свод на 01.01.2022'!D327</f>
        <v>1</v>
      </c>
      <c r="E253" s="120" t="str">
        <f>'свод на 01.01.2022'!E327</f>
        <v>ИВАНОВ  А.А.</v>
      </c>
      <c r="F253" s="115">
        <f>'свод на 01.01.2022'!F327</f>
        <v>2</v>
      </c>
      <c r="G253" s="121">
        <f t="shared" si="6"/>
        <v>53</v>
      </c>
      <c r="H253" s="122">
        <f>'свод на 01.01.2022'!H327</f>
        <v>53</v>
      </c>
      <c r="I253" s="122">
        <f>'свод на 01.01.2022'!I327</f>
        <v>0</v>
      </c>
      <c r="J253" s="122">
        <f>'свод на 01.01.2022'!J327</f>
        <v>0</v>
      </c>
      <c r="K253" s="122">
        <f>'свод на 01.01.2022'!K327</f>
        <v>0</v>
      </c>
      <c r="L253" s="122">
        <f>'свод на 01.01.2022'!L327</f>
        <v>53</v>
      </c>
      <c r="M253" s="122">
        <f>'свод на 01.01.2022'!M327</f>
        <v>0</v>
      </c>
      <c r="N253" s="115">
        <f>'свод на 01.01.2022'!N327</f>
        <v>1985</v>
      </c>
      <c r="O253" s="121">
        <f t="shared" si="7"/>
        <v>53</v>
      </c>
      <c r="P253" s="122">
        <f>'свод на 01.01.2022'!P327</f>
        <v>0</v>
      </c>
      <c r="Q253" s="122">
        <f>'свод на 01.01.2022'!Q327</f>
        <v>0</v>
      </c>
      <c r="R253" s="122">
        <f>'свод на 01.01.2022'!R327</f>
        <v>53</v>
      </c>
      <c r="S253" s="122">
        <f>'свод на 01.01.2022'!S327</f>
        <v>0</v>
      </c>
      <c r="T253" s="115">
        <f>'свод на 01.01.2022'!T327</f>
        <v>1</v>
      </c>
      <c r="U253" s="115">
        <f>'свод на 01.01.2022'!U327</f>
        <v>53</v>
      </c>
      <c r="V253" s="115">
        <f>'свод на 01.01.2022'!V327</f>
        <v>53</v>
      </c>
      <c r="W253" s="115">
        <f>'свод на 01.01.2022'!W327</f>
        <v>2</v>
      </c>
      <c r="X253" s="115">
        <f>'свод на 01.01.2022'!X327</f>
        <v>0</v>
      </c>
      <c r="Y253" s="115">
        <f>'свод на 01.01.2022'!Y327</f>
        <v>0</v>
      </c>
      <c r="Z253" s="122">
        <f>'свод на 01.01.2022'!Z327</f>
        <v>0</v>
      </c>
      <c r="AA253" s="115">
        <f>'свод на 01.01.2022'!AA327</f>
        <v>1</v>
      </c>
    </row>
    <row r="254" spans="1:27" x14ac:dyDescent="0.15">
      <c r="A254" s="117">
        <v>249</v>
      </c>
      <c r="B254" s="73" t="s">
        <v>194</v>
      </c>
      <c r="C254" s="115">
        <f>'свод на 01.01.2022'!C328</f>
        <v>0</v>
      </c>
      <c r="D254" s="115">
        <f>'свод на 01.01.2022'!D328</f>
        <v>2</v>
      </c>
      <c r="E254" s="120" t="str">
        <f>'свод на 01.01.2022'!E328</f>
        <v>СУВОРОВ А,С</v>
      </c>
      <c r="F254" s="115">
        <f>'свод на 01.01.2022'!F328</f>
        <v>7</v>
      </c>
      <c r="G254" s="121">
        <f t="shared" si="6"/>
        <v>55.8</v>
      </c>
      <c r="H254" s="122">
        <f>'свод на 01.01.2022'!H328</f>
        <v>0</v>
      </c>
      <c r="I254" s="122">
        <f>'свод на 01.01.2022'!I328</f>
        <v>55.8</v>
      </c>
      <c r="J254" s="122">
        <f>'свод на 01.01.2022'!J328</f>
        <v>0</v>
      </c>
      <c r="K254" s="122">
        <f>'свод на 01.01.2022'!K328</f>
        <v>0</v>
      </c>
      <c r="L254" s="122">
        <f>'свод на 01.01.2022'!L328</f>
        <v>55.8</v>
      </c>
      <c r="M254" s="122">
        <f>'свод на 01.01.2022'!M328</f>
        <v>0</v>
      </c>
      <c r="N254" s="115">
        <f>'свод на 01.01.2022'!N328</f>
        <v>1985</v>
      </c>
      <c r="O254" s="121">
        <f t="shared" si="7"/>
        <v>55.8</v>
      </c>
      <c r="P254" s="122">
        <f>'свод на 01.01.2022'!P328</f>
        <v>0</v>
      </c>
      <c r="Q254" s="122">
        <f>'свод на 01.01.2022'!Q328</f>
        <v>0</v>
      </c>
      <c r="R254" s="122">
        <f>'свод на 01.01.2022'!R328</f>
        <v>55.8</v>
      </c>
      <c r="S254" s="122">
        <f>'свод на 01.01.2022'!S328</f>
        <v>0</v>
      </c>
      <c r="T254" s="115">
        <f>'свод на 01.01.2022'!T328</f>
        <v>1</v>
      </c>
      <c r="U254" s="115">
        <f>'свод на 01.01.2022'!U328</f>
        <v>55.8</v>
      </c>
      <c r="V254" s="115">
        <f>'свод на 01.01.2022'!V328</f>
        <v>0</v>
      </c>
      <c r="W254" s="115">
        <f>'свод на 01.01.2022'!W328</f>
        <v>7</v>
      </c>
      <c r="X254" s="115">
        <f>'свод на 01.01.2022'!X328</f>
        <v>0</v>
      </c>
      <c r="Y254" s="115">
        <f>'свод на 01.01.2022'!Y328</f>
        <v>0</v>
      </c>
      <c r="Z254" s="122">
        <f>'свод на 01.01.2022'!Z328</f>
        <v>0</v>
      </c>
      <c r="AA254" s="115">
        <f>'свод на 01.01.2022'!AA328</f>
        <v>0</v>
      </c>
    </row>
    <row r="255" spans="1:27" x14ac:dyDescent="0.15">
      <c r="A255" s="117">
        <v>250</v>
      </c>
      <c r="B255" s="73" t="s">
        <v>194</v>
      </c>
      <c r="C255" s="119">
        <f>'свод на 01.01.2022'!C329</f>
        <v>8</v>
      </c>
      <c r="D255" s="115">
        <f>'свод на 01.01.2022'!D329</f>
        <v>1</v>
      </c>
      <c r="E255" s="120" t="str">
        <f>'свод на 01.01.2022'!E329</f>
        <v>ХАКИМОВА А.А</v>
      </c>
      <c r="F255" s="115">
        <f>'свод на 01.01.2022'!F329</f>
        <v>1</v>
      </c>
      <c r="G255" s="121">
        <f t="shared" si="6"/>
        <v>27.4</v>
      </c>
      <c r="H255" s="122">
        <f>'свод на 01.01.2022'!H329</f>
        <v>27.4</v>
      </c>
      <c r="I255" s="122">
        <f>'свод на 01.01.2022'!I329</f>
        <v>0</v>
      </c>
      <c r="J255" s="122">
        <f>'свод на 01.01.2022'!J329</f>
        <v>0</v>
      </c>
      <c r="K255" s="122">
        <f>'свод на 01.01.2022'!K329</f>
        <v>0</v>
      </c>
      <c r="L255" s="122">
        <f>'свод на 01.01.2022'!L329</f>
        <v>27.4</v>
      </c>
      <c r="M255" s="122">
        <f>'свод на 01.01.2022'!M329</f>
        <v>0</v>
      </c>
      <c r="N255" s="115">
        <f>'свод на 01.01.2022'!N329</f>
        <v>1985</v>
      </c>
      <c r="O255" s="121">
        <f t="shared" si="7"/>
        <v>27.4</v>
      </c>
      <c r="P255" s="122">
        <f>'свод на 01.01.2022'!P329</f>
        <v>27.4</v>
      </c>
      <c r="Q255" s="122">
        <f>'свод на 01.01.2022'!Q329</f>
        <v>0</v>
      </c>
      <c r="R255" s="122">
        <f>'свод на 01.01.2022'!R329</f>
        <v>0</v>
      </c>
      <c r="S255" s="122">
        <f>'свод на 01.01.2022'!S329</f>
        <v>0</v>
      </c>
      <c r="T255" s="115">
        <f>'свод на 01.01.2022'!T329</f>
        <v>1</v>
      </c>
      <c r="U255" s="115">
        <f>'свод на 01.01.2022'!U329</f>
        <v>27.4</v>
      </c>
      <c r="V255" s="115">
        <f>'свод на 01.01.2022'!V329</f>
        <v>27.4</v>
      </c>
      <c r="W255" s="115">
        <f>'свод на 01.01.2022'!W329</f>
        <v>1</v>
      </c>
      <c r="X255" s="115">
        <f>'свод на 01.01.2022'!X329</f>
        <v>0</v>
      </c>
      <c r="Y255" s="115">
        <f>'свод на 01.01.2022'!Y329</f>
        <v>0</v>
      </c>
      <c r="Z255" s="122">
        <f>'свод на 01.01.2022'!Z329</f>
        <v>0</v>
      </c>
      <c r="AA255" s="115">
        <f>'свод на 01.01.2022'!AA329</f>
        <v>1</v>
      </c>
    </row>
    <row r="256" spans="1:27" x14ac:dyDescent="0.15">
      <c r="A256" s="117">
        <v>251</v>
      </c>
      <c r="B256" s="73" t="s">
        <v>194</v>
      </c>
      <c r="C256" s="115">
        <f>'свод на 01.01.2022'!C330</f>
        <v>0</v>
      </c>
      <c r="D256" s="115">
        <f>'свод на 01.01.2022'!D330</f>
        <v>2</v>
      </c>
      <c r="E256" s="120" t="str">
        <f>'свод на 01.01.2022'!E330</f>
        <v>СИДОРОВ И.В</v>
      </c>
      <c r="F256" s="115">
        <f>'свод на 01.01.2022'!F330</f>
        <v>1</v>
      </c>
      <c r="G256" s="121">
        <f t="shared" si="6"/>
        <v>28</v>
      </c>
      <c r="H256" s="122">
        <f>'свод на 01.01.2022'!H330</f>
        <v>28</v>
      </c>
      <c r="I256" s="122">
        <f>'свод на 01.01.2022'!I330</f>
        <v>0</v>
      </c>
      <c r="J256" s="122">
        <f>'свод на 01.01.2022'!J330</f>
        <v>0</v>
      </c>
      <c r="K256" s="122">
        <f>'свод на 01.01.2022'!K330</f>
        <v>0</v>
      </c>
      <c r="L256" s="122">
        <f>'свод на 01.01.2022'!L330</f>
        <v>28</v>
      </c>
      <c r="M256" s="122">
        <f>'свод на 01.01.2022'!M330</f>
        <v>0</v>
      </c>
      <c r="N256" s="115">
        <f>'свод на 01.01.2022'!N330</f>
        <v>1985</v>
      </c>
      <c r="O256" s="121">
        <f t="shared" si="7"/>
        <v>28</v>
      </c>
      <c r="P256" s="122">
        <f>'свод на 01.01.2022'!P330</f>
        <v>28</v>
      </c>
      <c r="Q256" s="122">
        <f>'свод на 01.01.2022'!Q330</f>
        <v>0</v>
      </c>
      <c r="R256" s="122">
        <f>'свод на 01.01.2022'!R330</f>
        <v>0</v>
      </c>
      <c r="S256" s="122">
        <f>'свод на 01.01.2022'!S330</f>
        <v>0</v>
      </c>
      <c r="T256" s="115">
        <f>'свод на 01.01.2022'!T330</f>
        <v>1</v>
      </c>
      <c r="U256" s="115">
        <f>'свод на 01.01.2022'!U330</f>
        <v>28</v>
      </c>
      <c r="V256" s="115">
        <f>'свод на 01.01.2022'!V330</f>
        <v>28</v>
      </c>
      <c r="W256" s="115">
        <f>'свод на 01.01.2022'!W330</f>
        <v>1</v>
      </c>
      <c r="X256" s="115">
        <f>'свод на 01.01.2022'!X330</f>
        <v>0</v>
      </c>
      <c r="Y256" s="115">
        <f>'свод на 01.01.2022'!Y330</f>
        <v>0</v>
      </c>
      <c r="Z256" s="122">
        <f>'свод на 01.01.2022'!Z330</f>
        <v>0</v>
      </c>
      <c r="AA256" s="115">
        <f>'свод на 01.01.2022'!AA330</f>
        <v>1</v>
      </c>
    </row>
    <row r="257" spans="1:27" x14ac:dyDescent="0.15">
      <c r="A257" s="117">
        <v>252</v>
      </c>
      <c r="B257" s="73" t="s">
        <v>194</v>
      </c>
      <c r="C257" s="115">
        <f>'свод на 01.01.2022'!C331</f>
        <v>0</v>
      </c>
      <c r="D257" s="115">
        <f>'свод на 01.01.2022'!D331</f>
        <v>3</v>
      </c>
      <c r="E257" s="120" t="str">
        <f>'свод на 01.01.2022'!E331</f>
        <v>КАЛИМУЛИНА  П</v>
      </c>
      <c r="F257" s="115">
        <f>'свод на 01.01.2022'!F331</f>
        <v>1</v>
      </c>
      <c r="G257" s="121">
        <f t="shared" si="6"/>
        <v>27.6</v>
      </c>
      <c r="H257" s="122">
        <f>'свод на 01.01.2022'!H331</f>
        <v>27.6</v>
      </c>
      <c r="I257" s="122">
        <f>'свод на 01.01.2022'!I331</f>
        <v>0</v>
      </c>
      <c r="J257" s="122">
        <f>'свод на 01.01.2022'!J331</f>
        <v>0</v>
      </c>
      <c r="K257" s="122">
        <f>'свод на 01.01.2022'!K331</f>
        <v>0</v>
      </c>
      <c r="L257" s="122">
        <f>'свод на 01.01.2022'!L331</f>
        <v>27.6</v>
      </c>
      <c r="M257" s="122">
        <f>'свод на 01.01.2022'!M331</f>
        <v>0</v>
      </c>
      <c r="N257" s="115">
        <f>'свод на 01.01.2022'!N331</f>
        <v>1985</v>
      </c>
      <c r="O257" s="121">
        <f t="shared" si="7"/>
        <v>27.6</v>
      </c>
      <c r="P257" s="122">
        <f>'свод на 01.01.2022'!P331</f>
        <v>27.6</v>
      </c>
      <c r="Q257" s="122">
        <f>'свод на 01.01.2022'!Q331</f>
        <v>0</v>
      </c>
      <c r="R257" s="122">
        <f>'свод на 01.01.2022'!R331</f>
        <v>0</v>
      </c>
      <c r="S257" s="122">
        <f>'свод на 01.01.2022'!S331</f>
        <v>0</v>
      </c>
      <c r="T257" s="115">
        <f>'свод на 01.01.2022'!T331</f>
        <v>1</v>
      </c>
      <c r="U257" s="115">
        <f>'свод на 01.01.2022'!U331</f>
        <v>27.6</v>
      </c>
      <c r="V257" s="115">
        <f>'свод на 01.01.2022'!V331</f>
        <v>27.6</v>
      </c>
      <c r="W257" s="115">
        <f>'свод на 01.01.2022'!W331</f>
        <v>1</v>
      </c>
      <c r="X257" s="115">
        <f>'свод на 01.01.2022'!X331</f>
        <v>0</v>
      </c>
      <c r="Y257" s="115">
        <f>'свод на 01.01.2022'!Y331</f>
        <v>0</v>
      </c>
      <c r="Z257" s="122">
        <f>'свод на 01.01.2022'!Z331</f>
        <v>0</v>
      </c>
      <c r="AA257" s="115">
        <f>'свод на 01.01.2022'!AA331</f>
        <v>1</v>
      </c>
    </row>
    <row r="258" spans="1:27" x14ac:dyDescent="0.15">
      <c r="A258" s="117">
        <v>253</v>
      </c>
      <c r="B258" s="73" t="s">
        <v>194</v>
      </c>
      <c r="C258" s="115">
        <f>'свод на 01.01.2022'!C332</f>
        <v>0</v>
      </c>
      <c r="D258" s="115">
        <f>'свод на 01.01.2022'!D332</f>
        <v>4</v>
      </c>
      <c r="E258" s="120" t="str">
        <f>'свод на 01.01.2022'!E332</f>
        <v>ПОРШНЁВА В.М</v>
      </c>
      <c r="F258" s="115">
        <f>'свод на 01.01.2022'!F332</f>
        <v>1</v>
      </c>
      <c r="G258" s="121">
        <f t="shared" si="6"/>
        <v>27.2</v>
      </c>
      <c r="H258" s="122">
        <f>'свод на 01.01.2022'!H332</f>
        <v>27.2</v>
      </c>
      <c r="I258" s="122">
        <f>'свод на 01.01.2022'!I332</f>
        <v>0</v>
      </c>
      <c r="J258" s="122">
        <f>'свод на 01.01.2022'!J332</f>
        <v>0</v>
      </c>
      <c r="K258" s="122">
        <f>'свод на 01.01.2022'!K332</f>
        <v>0</v>
      </c>
      <c r="L258" s="122">
        <f>'свод на 01.01.2022'!L332</f>
        <v>27.2</v>
      </c>
      <c r="M258" s="122">
        <f>'свод на 01.01.2022'!M332</f>
        <v>0</v>
      </c>
      <c r="N258" s="115">
        <f>'свод на 01.01.2022'!N332</f>
        <v>1985</v>
      </c>
      <c r="O258" s="121">
        <f t="shared" si="7"/>
        <v>27.2</v>
      </c>
      <c r="P258" s="122">
        <f>'свод на 01.01.2022'!P332</f>
        <v>27.2</v>
      </c>
      <c r="Q258" s="122">
        <f>'свод на 01.01.2022'!Q332</f>
        <v>0</v>
      </c>
      <c r="R258" s="122">
        <f>'свод на 01.01.2022'!R332</f>
        <v>0</v>
      </c>
      <c r="S258" s="122">
        <f>'свод на 01.01.2022'!S332</f>
        <v>0</v>
      </c>
      <c r="T258" s="115">
        <f>'свод на 01.01.2022'!T332</f>
        <v>1</v>
      </c>
      <c r="U258" s="115">
        <f>'свод на 01.01.2022'!U332</f>
        <v>27.2</v>
      </c>
      <c r="V258" s="115">
        <f>'свод на 01.01.2022'!V332</f>
        <v>27.2</v>
      </c>
      <c r="W258" s="115">
        <f>'свод на 01.01.2022'!W332</f>
        <v>1</v>
      </c>
      <c r="X258" s="115">
        <f>'свод на 01.01.2022'!X332</f>
        <v>0</v>
      </c>
      <c r="Y258" s="115">
        <f>'свод на 01.01.2022'!Y332</f>
        <v>0</v>
      </c>
      <c r="Z258" s="122">
        <f>'свод на 01.01.2022'!Z332</f>
        <v>0</v>
      </c>
      <c r="AA258" s="115">
        <f>'свод на 01.01.2022'!AA332</f>
        <v>1</v>
      </c>
    </row>
    <row r="259" spans="1:27" x14ac:dyDescent="0.15">
      <c r="A259" s="117">
        <v>254</v>
      </c>
      <c r="B259" s="73" t="s">
        <v>194</v>
      </c>
      <c r="C259" s="119">
        <f>'свод на 01.01.2022'!C333</f>
        <v>9</v>
      </c>
      <c r="D259" s="115">
        <f>'свод на 01.01.2022'!D333</f>
        <v>1</v>
      </c>
      <c r="E259" s="120" t="str">
        <f>'свод на 01.01.2022'!E333</f>
        <v>ЕРОФЕЕВА  Н.П</v>
      </c>
      <c r="F259" s="115">
        <f>'свод на 01.01.2022'!F333</f>
        <v>1</v>
      </c>
      <c r="G259" s="121">
        <f t="shared" si="6"/>
        <v>55.9</v>
      </c>
      <c r="H259" s="122">
        <f>'свод на 01.01.2022'!H333</f>
        <v>55.9</v>
      </c>
      <c r="I259" s="122">
        <f>'свод на 01.01.2022'!I333</f>
        <v>0</v>
      </c>
      <c r="J259" s="122">
        <f>'свод на 01.01.2022'!J333</f>
        <v>0</v>
      </c>
      <c r="K259" s="122">
        <f>'свод на 01.01.2022'!K333</f>
        <v>0</v>
      </c>
      <c r="L259" s="122">
        <f>'свод на 01.01.2022'!L333</f>
        <v>55.9</v>
      </c>
      <c r="M259" s="122">
        <f>'свод на 01.01.2022'!M333</f>
        <v>0</v>
      </c>
      <c r="N259" s="115">
        <f>'свод на 01.01.2022'!N333</f>
        <v>1987</v>
      </c>
      <c r="O259" s="121">
        <f t="shared" si="7"/>
        <v>55.9</v>
      </c>
      <c r="P259" s="122">
        <f>'свод на 01.01.2022'!P333</f>
        <v>0</v>
      </c>
      <c r="Q259" s="122">
        <f>'свод на 01.01.2022'!Q333</f>
        <v>0</v>
      </c>
      <c r="R259" s="122">
        <f>'свод на 01.01.2022'!R333</f>
        <v>55.9</v>
      </c>
      <c r="S259" s="122">
        <f>'свод на 01.01.2022'!S333</f>
        <v>0</v>
      </c>
      <c r="T259" s="115">
        <f>'свод на 01.01.2022'!T333</f>
        <v>1</v>
      </c>
      <c r="U259" s="115">
        <f>'свод на 01.01.2022'!U333</f>
        <v>55.9</v>
      </c>
      <c r="V259" s="115">
        <f>'свод на 01.01.2022'!V333</f>
        <v>55.9</v>
      </c>
      <c r="W259" s="115">
        <f>'свод на 01.01.2022'!W333</f>
        <v>1</v>
      </c>
      <c r="X259" s="115">
        <f>'свод на 01.01.2022'!X333</f>
        <v>0</v>
      </c>
      <c r="Y259" s="115">
        <f>'свод на 01.01.2022'!Y333</f>
        <v>0</v>
      </c>
      <c r="Z259" s="122">
        <f>'свод на 01.01.2022'!Z333</f>
        <v>0</v>
      </c>
      <c r="AA259" s="115">
        <f>'свод на 01.01.2022'!AA333</f>
        <v>1</v>
      </c>
    </row>
    <row r="260" spans="1:27" x14ac:dyDescent="0.15">
      <c r="A260" s="117">
        <v>255</v>
      </c>
      <c r="B260" s="73" t="s">
        <v>194</v>
      </c>
      <c r="C260" s="115">
        <f>'свод на 01.01.2022'!C334</f>
        <v>0</v>
      </c>
      <c r="D260" s="115">
        <f>'свод на 01.01.2022'!D334</f>
        <v>2</v>
      </c>
      <c r="E260" s="120">
        <f>'свод на 01.01.2022'!E334</f>
        <v>0</v>
      </c>
      <c r="F260" s="115">
        <f>'свод на 01.01.2022'!F334</f>
        <v>2</v>
      </c>
      <c r="G260" s="121">
        <f t="shared" si="6"/>
        <v>41.4</v>
      </c>
      <c r="H260" s="122">
        <f>'свод на 01.01.2022'!H334</f>
        <v>0</v>
      </c>
      <c r="I260" s="122">
        <f>'свод на 01.01.2022'!I334</f>
        <v>41.4</v>
      </c>
      <c r="J260" s="122">
        <f>'свод на 01.01.2022'!J334</f>
        <v>0</v>
      </c>
      <c r="K260" s="122">
        <f>'свод на 01.01.2022'!K334</f>
        <v>0</v>
      </c>
      <c r="L260" s="122">
        <f>'свод на 01.01.2022'!L334</f>
        <v>41.4</v>
      </c>
      <c r="M260" s="122">
        <f>'свод на 01.01.2022'!M334</f>
        <v>0</v>
      </c>
      <c r="N260" s="115">
        <f>'свод на 01.01.2022'!N334</f>
        <v>1987</v>
      </c>
      <c r="O260" s="121">
        <f t="shared" si="7"/>
        <v>41.4</v>
      </c>
      <c r="P260" s="122">
        <f>'свод на 01.01.2022'!P334</f>
        <v>0</v>
      </c>
      <c r="Q260" s="122">
        <f>'свод на 01.01.2022'!Q334</f>
        <v>41.4</v>
      </c>
      <c r="R260" s="122">
        <f>'свод на 01.01.2022'!R334</f>
        <v>0</v>
      </c>
      <c r="S260" s="122">
        <f>'свод на 01.01.2022'!S334</f>
        <v>0</v>
      </c>
      <c r="T260" s="115">
        <f>'свод на 01.01.2022'!T334</f>
        <v>1</v>
      </c>
      <c r="U260" s="115">
        <f>'свод на 01.01.2022'!U334</f>
        <v>41.4</v>
      </c>
      <c r="V260" s="115">
        <f>'свод на 01.01.2022'!V334</f>
        <v>0</v>
      </c>
      <c r="W260" s="115">
        <f>'свод на 01.01.2022'!W334</f>
        <v>2</v>
      </c>
      <c r="X260" s="115">
        <f>'свод на 01.01.2022'!X334</f>
        <v>0</v>
      </c>
      <c r="Y260" s="115">
        <f>'свод на 01.01.2022'!Y334</f>
        <v>0</v>
      </c>
      <c r="Z260" s="122">
        <f>'свод на 01.01.2022'!Z334</f>
        <v>0</v>
      </c>
      <c r="AA260" s="115">
        <f>'свод на 01.01.2022'!AA334</f>
        <v>0</v>
      </c>
    </row>
    <row r="261" spans="1:27" x14ac:dyDescent="0.15">
      <c r="A261" s="117">
        <v>256</v>
      </c>
      <c r="B261" s="73" t="s">
        <v>194</v>
      </c>
      <c r="C261" s="115">
        <f>'свод на 01.01.2022'!C335</f>
        <v>0</v>
      </c>
      <c r="D261" s="115">
        <f>'свод на 01.01.2022'!D335</f>
        <v>3</v>
      </c>
      <c r="E261" s="120" t="str">
        <f>'свод на 01.01.2022'!E335</f>
        <v>ПОДЧУВАЛОВА Г.Е</v>
      </c>
      <c r="F261" s="115">
        <f>'свод на 01.01.2022'!F335</f>
        <v>1</v>
      </c>
      <c r="G261" s="121">
        <f t="shared" si="6"/>
        <v>42.4</v>
      </c>
      <c r="H261" s="122">
        <f>'свод на 01.01.2022'!H335</f>
        <v>42.4</v>
      </c>
      <c r="I261" s="122">
        <f>'свод на 01.01.2022'!I335</f>
        <v>0</v>
      </c>
      <c r="J261" s="122">
        <f>'свод на 01.01.2022'!J335</f>
        <v>0</v>
      </c>
      <c r="K261" s="122">
        <f>'свод на 01.01.2022'!K335</f>
        <v>0</v>
      </c>
      <c r="L261" s="122">
        <f>'свод на 01.01.2022'!L335</f>
        <v>42.4</v>
      </c>
      <c r="M261" s="122">
        <f>'свод на 01.01.2022'!M335</f>
        <v>0</v>
      </c>
      <c r="N261" s="115">
        <f>'свод на 01.01.2022'!N335</f>
        <v>1987</v>
      </c>
      <c r="O261" s="121">
        <f t="shared" si="7"/>
        <v>42.4</v>
      </c>
      <c r="P261" s="122">
        <f>'свод на 01.01.2022'!P335</f>
        <v>0</v>
      </c>
      <c r="Q261" s="122">
        <f>'свод на 01.01.2022'!Q335</f>
        <v>42.4</v>
      </c>
      <c r="R261" s="122">
        <f>'свод на 01.01.2022'!R335</f>
        <v>0</v>
      </c>
      <c r="S261" s="122">
        <f>'свод на 01.01.2022'!S335</f>
        <v>0</v>
      </c>
      <c r="T261" s="115">
        <f>'свод на 01.01.2022'!T335</f>
        <v>1</v>
      </c>
      <c r="U261" s="115">
        <f>'свод на 01.01.2022'!U335</f>
        <v>42.4</v>
      </c>
      <c r="V261" s="115">
        <f>'свод на 01.01.2022'!V335</f>
        <v>42.4</v>
      </c>
      <c r="W261" s="115">
        <f>'свод на 01.01.2022'!W335</f>
        <v>1</v>
      </c>
      <c r="X261" s="115">
        <f>'свод на 01.01.2022'!X335</f>
        <v>0</v>
      </c>
      <c r="Y261" s="115">
        <f>'свод на 01.01.2022'!Y335</f>
        <v>0</v>
      </c>
      <c r="Z261" s="122">
        <f>'свод на 01.01.2022'!Z335</f>
        <v>0</v>
      </c>
      <c r="AA261" s="115">
        <f>'свод на 01.01.2022'!AA335</f>
        <v>1</v>
      </c>
    </row>
    <row r="262" spans="1:27" x14ac:dyDescent="0.15">
      <c r="A262" s="117">
        <v>257</v>
      </c>
      <c r="B262" s="73" t="s">
        <v>194</v>
      </c>
      <c r="C262" s="119">
        <f>'свод на 01.01.2022'!C336</f>
        <v>10</v>
      </c>
      <c r="D262" s="115">
        <f>'свод на 01.01.2022'!D336</f>
        <v>1</v>
      </c>
      <c r="E262" s="120" t="str">
        <f>'свод на 01.01.2022'!E336</f>
        <v>СОЛОВЬЕВА Т.Ю</v>
      </c>
      <c r="F262" s="115">
        <f>'свод на 01.01.2022'!F336</f>
        <v>0</v>
      </c>
      <c r="G262" s="121">
        <f t="shared" si="6"/>
        <v>62</v>
      </c>
      <c r="H262" s="122">
        <f>'свод на 01.01.2022'!H336</f>
        <v>0</v>
      </c>
      <c r="I262" s="122">
        <f>'свод на 01.01.2022'!I336</f>
        <v>62</v>
      </c>
      <c r="J262" s="122">
        <f>'свод на 01.01.2022'!J336</f>
        <v>0</v>
      </c>
      <c r="K262" s="122">
        <f>'свод на 01.01.2022'!K336</f>
        <v>0</v>
      </c>
      <c r="L262" s="122">
        <f>'свод на 01.01.2022'!L336</f>
        <v>62</v>
      </c>
      <c r="M262" s="122">
        <f>'свод на 01.01.2022'!M336</f>
        <v>0</v>
      </c>
      <c r="N262" s="115">
        <f>'свод на 01.01.2022'!N336</f>
        <v>1992</v>
      </c>
      <c r="O262" s="121">
        <f t="shared" si="7"/>
        <v>62</v>
      </c>
      <c r="P262" s="122">
        <f>'свод на 01.01.2022'!P336</f>
        <v>0</v>
      </c>
      <c r="Q262" s="122">
        <f>'свод на 01.01.2022'!Q336</f>
        <v>0</v>
      </c>
      <c r="R262" s="122">
        <f>'свод на 01.01.2022'!R336</f>
        <v>62</v>
      </c>
      <c r="S262" s="122">
        <f>'свод на 01.01.2022'!S336</f>
        <v>0</v>
      </c>
      <c r="T262" s="115">
        <f>'свод на 01.01.2022'!T336</f>
        <v>1</v>
      </c>
      <c r="U262" s="115">
        <f>'свод на 01.01.2022'!U336</f>
        <v>62</v>
      </c>
      <c r="V262" s="115">
        <f>'свод на 01.01.2022'!V336</f>
        <v>0</v>
      </c>
      <c r="W262" s="115">
        <f>'свод на 01.01.2022'!W336</f>
        <v>0</v>
      </c>
      <c r="X262" s="115">
        <f>'свод на 01.01.2022'!X336</f>
        <v>0</v>
      </c>
      <c r="Y262" s="115">
        <f>'свод на 01.01.2022'!Y336</f>
        <v>0</v>
      </c>
      <c r="Z262" s="122">
        <f>'свод на 01.01.2022'!Z336</f>
        <v>0</v>
      </c>
      <c r="AA262" s="115">
        <f>'свод на 01.01.2022'!AA336</f>
        <v>1</v>
      </c>
    </row>
    <row r="263" spans="1:27" x14ac:dyDescent="0.15">
      <c r="A263" s="117">
        <v>258</v>
      </c>
      <c r="B263" s="73" t="s">
        <v>194</v>
      </c>
      <c r="C263" s="115">
        <f>'свод на 01.01.2022'!C337</f>
        <v>0</v>
      </c>
      <c r="D263" s="115">
        <f>'свод на 01.01.2022'!D337</f>
        <v>2</v>
      </c>
      <c r="E263" s="120" t="str">
        <f>'свод на 01.01.2022'!E337</f>
        <v>ГРИГОРЬЕВ  С.Е</v>
      </c>
      <c r="F263" s="115">
        <f>'свод на 01.01.2022'!F337</f>
        <v>0</v>
      </c>
      <c r="G263" s="121">
        <f t="shared" ref="G263:G326" si="8">H263+I263+J263+K263</f>
        <v>62.6</v>
      </c>
      <c r="H263" s="122">
        <f>'свод на 01.01.2022'!H337</f>
        <v>62.6</v>
      </c>
      <c r="I263" s="122">
        <f>'свод на 01.01.2022'!I337</f>
        <v>0</v>
      </c>
      <c r="J263" s="122">
        <f>'свод на 01.01.2022'!J337</f>
        <v>0</v>
      </c>
      <c r="K263" s="122">
        <f>'свод на 01.01.2022'!K337</f>
        <v>0</v>
      </c>
      <c r="L263" s="122">
        <f>'свод на 01.01.2022'!L337</f>
        <v>62.6</v>
      </c>
      <c r="M263" s="122">
        <f>'свод на 01.01.2022'!M337</f>
        <v>0</v>
      </c>
      <c r="N263" s="115">
        <f>'свод на 01.01.2022'!N337</f>
        <v>1992</v>
      </c>
      <c r="O263" s="121">
        <f t="shared" ref="O263:O326" si="9">P263+Q263+R263+S263</f>
        <v>62.6</v>
      </c>
      <c r="P263" s="122">
        <f>'свод на 01.01.2022'!P337</f>
        <v>0</v>
      </c>
      <c r="Q263" s="122">
        <f>'свод на 01.01.2022'!Q337</f>
        <v>62.6</v>
      </c>
      <c r="R263" s="122">
        <f>'свод на 01.01.2022'!R337</f>
        <v>0</v>
      </c>
      <c r="S263" s="122">
        <f>'свод на 01.01.2022'!S337</f>
        <v>0</v>
      </c>
      <c r="T263" s="115">
        <f>'свод на 01.01.2022'!T337</f>
        <v>1</v>
      </c>
      <c r="U263" s="115">
        <f>'свод на 01.01.2022'!U337</f>
        <v>62.6</v>
      </c>
      <c r="V263" s="115">
        <f>'свод на 01.01.2022'!V337</f>
        <v>62.6</v>
      </c>
      <c r="W263" s="115">
        <f>'свод на 01.01.2022'!W337</f>
        <v>0</v>
      </c>
      <c r="X263" s="115">
        <f>'свод на 01.01.2022'!X337</f>
        <v>0</v>
      </c>
      <c r="Y263" s="115">
        <f>'свод на 01.01.2022'!Y337</f>
        <v>0</v>
      </c>
      <c r="Z263" s="122">
        <f>'свод на 01.01.2022'!Z337</f>
        <v>0</v>
      </c>
      <c r="AA263" s="115">
        <f>'свод на 01.01.2022'!AA337</f>
        <v>1</v>
      </c>
    </row>
    <row r="264" spans="1:27" x14ac:dyDescent="0.15">
      <c r="A264" s="117">
        <v>259</v>
      </c>
      <c r="B264" s="73" t="s">
        <v>194</v>
      </c>
      <c r="C264" s="115">
        <f>'свод на 01.01.2022'!C338</f>
        <v>0</v>
      </c>
      <c r="D264" s="115">
        <f>'свод на 01.01.2022'!D338</f>
        <v>3</v>
      </c>
      <c r="E264" s="120" t="str">
        <f>'свод на 01.01.2022'!E338</f>
        <v>ТРУШИНА О.А</v>
      </c>
      <c r="F264" s="115">
        <f>'свод на 01.01.2022'!F338</f>
        <v>6</v>
      </c>
      <c r="G264" s="121">
        <f t="shared" si="8"/>
        <v>69.599999999999994</v>
      </c>
      <c r="H264" s="122">
        <f>'свод на 01.01.2022'!H338</f>
        <v>69.599999999999994</v>
      </c>
      <c r="I264" s="122">
        <f>'свод на 01.01.2022'!I338</f>
        <v>0</v>
      </c>
      <c r="J264" s="122">
        <f>'свод на 01.01.2022'!J338</f>
        <v>0</v>
      </c>
      <c r="K264" s="122">
        <f>'свод на 01.01.2022'!K338</f>
        <v>0</v>
      </c>
      <c r="L264" s="122">
        <f>'свод на 01.01.2022'!L338</f>
        <v>69.599999999999994</v>
      </c>
      <c r="M264" s="122">
        <f>'свод на 01.01.2022'!M338</f>
        <v>0</v>
      </c>
      <c r="N264" s="115">
        <f>'свод на 01.01.2022'!N338</f>
        <v>1992</v>
      </c>
      <c r="O264" s="121">
        <f t="shared" si="9"/>
        <v>69.599999999999994</v>
      </c>
      <c r="P264" s="122">
        <f>'свод на 01.01.2022'!P338</f>
        <v>0</v>
      </c>
      <c r="Q264" s="122">
        <f>'свод на 01.01.2022'!Q338</f>
        <v>0</v>
      </c>
      <c r="R264" s="122">
        <f>'свод на 01.01.2022'!R338</f>
        <v>69.599999999999994</v>
      </c>
      <c r="S264" s="122">
        <f>'свод на 01.01.2022'!S338</f>
        <v>0</v>
      </c>
      <c r="T264" s="115">
        <f>'свод на 01.01.2022'!T338</f>
        <v>1</v>
      </c>
      <c r="U264" s="115">
        <f>'свод на 01.01.2022'!U338</f>
        <v>69.599999999999994</v>
      </c>
      <c r="V264" s="115">
        <f>'свод на 01.01.2022'!V338</f>
        <v>69.599999999999994</v>
      </c>
      <c r="W264" s="115">
        <f>'свод на 01.01.2022'!W338</f>
        <v>6</v>
      </c>
      <c r="X264" s="115">
        <f>'свод на 01.01.2022'!X338</f>
        <v>0</v>
      </c>
      <c r="Y264" s="115">
        <f>'свод на 01.01.2022'!Y338</f>
        <v>0</v>
      </c>
      <c r="Z264" s="122">
        <f>'свод на 01.01.2022'!Z338</f>
        <v>0</v>
      </c>
      <c r="AA264" s="115">
        <f>'свод на 01.01.2022'!AA338</f>
        <v>1</v>
      </c>
    </row>
    <row r="265" spans="1:27" x14ac:dyDescent="0.15">
      <c r="A265" s="117">
        <v>260</v>
      </c>
      <c r="B265" s="73" t="s">
        <v>194</v>
      </c>
      <c r="C265" s="119">
        <f>'свод на 01.01.2022'!C339</f>
        <v>11</v>
      </c>
      <c r="D265" s="115">
        <f>'свод на 01.01.2022'!D339</f>
        <v>1</v>
      </c>
      <c r="E265" s="120" t="str">
        <f>'свод на 01.01.2022'!E339</f>
        <v xml:space="preserve">ОДИНЦОВА </v>
      </c>
      <c r="F265" s="115">
        <f>'свод на 01.01.2022'!F339</f>
        <v>0</v>
      </c>
      <c r="G265" s="121">
        <f t="shared" si="8"/>
        <v>68.2</v>
      </c>
      <c r="H265" s="122">
        <f>'свод на 01.01.2022'!H339</f>
        <v>68.2</v>
      </c>
      <c r="I265" s="122">
        <f>'свод на 01.01.2022'!I339</f>
        <v>0</v>
      </c>
      <c r="J265" s="122">
        <f>'свод на 01.01.2022'!J339</f>
        <v>0</v>
      </c>
      <c r="K265" s="122">
        <f>'свод на 01.01.2022'!K339</f>
        <v>0</v>
      </c>
      <c r="L265" s="122">
        <f>'свод на 01.01.2022'!L339</f>
        <v>68.2</v>
      </c>
      <c r="M265" s="122">
        <f>'свод на 01.01.2022'!M339</f>
        <v>0</v>
      </c>
      <c r="N265" s="115">
        <f>'свод на 01.01.2022'!N339</f>
        <v>1982</v>
      </c>
      <c r="O265" s="121">
        <f t="shared" si="9"/>
        <v>68.2</v>
      </c>
      <c r="P265" s="122">
        <f>'свод на 01.01.2022'!P339</f>
        <v>0</v>
      </c>
      <c r="Q265" s="122">
        <f>'свод на 01.01.2022'!Q339</f>
        <v>0</v>
      </c>
      <c r="R265" s="122">
        <f>'свод на 01.01.2022'!R339</f>
        <v>68.2</v>
      </c>
      <c r="S265" s="122">
        <f>'свод на 01.01.2022'!S339</f>
        <v>0</v>
      </c>
      <c r="T265" s="115">
        <f>'свод на 01.01.2022'!T339</f>
        <v>1</v>
      </c>
      <c r="U265" s="115">
        <f>'свод на 01.01.2022'!U339</f>
        <v>68.2</v>
      </c>
      <c r="V265" s="115">
        <f>'свод на 01.01.2022'!V339</f>
        <v>68.2</v>
      </c>
      <c r="W265" s="115">
        <f>'свод на 01.01.2022'!W339</f>
        <v>0</v>
      </c>
      <c r="X265" s="115">
        <f>'свод на 01.01.2022'!X339</f>
        <v>0</v>
      </c>
      <c r="Y265" s="115">
        <f>'свод на 01.01.2022'!Y339</f>
        <v>0</v>
      </c>
      <c r="Z265" s="122">
        <f>'свод на 01.01.2022'!Z339</f>
        <v>0</v>
      </c>
      <c r="AA265" s="115">
        <f>'свод на 01.01.2022'!AA339</f>
        <v>1</v>
      </c>
    </row>
    <row r="266" spans="1:27" x14ac:dyDescent="0.15">
      <c r="A266" s="117">
        <v>261</v>
      </c>
      <c r="B266" s="73" t="s">
        <v>194</v>
      </c>
      <c r="C266" s="115">
        <f>'свод на 01.01.2022'!C340</f>
        <v>0</v>
      </c>
      <c r="D266" s="115">
        <f>'свод на 01.01.2022'!D340</f>
        <v>2</v>
      </c>
      <c r="E266" s="120" t="str">
        <f>'свод на 01.01.2022'!E340</f>
        <v>БОСЕНКО С.С</v>
      </c>
      <c r="F266" s="115">
        <f>'свод на 01.01.2022'!F340</f>
        <v>4</v>
      </c>
      <c r="G266" s="121">
        <f t="shared" si="8"/>
        <v>54</v>
      </c>
      <c r="H266" s="122">
        <f>'свод на 01.01.2022'!H340</f>
        <v>0</v>
      </c>
      <c r="I266" s="122">
        <f>'свод на 01.01.2022'!I340</f>
        <v>54</v>
      </c>
      <c r="J266" s="122">
        <f>'свод на 01.01.2022'!J340</f>
        <v>0</v>
      </c>
      <c r="K266" s="122">
        <f>'свод на 01.01.2022'!K340</f>
        <v>0</v>
      </c>
      <c r="L266" s="122">
        <f>'свод на 01.01.2022'!L340</f>
        <v>54</v>
      </c>
      <c r="M266" s="122">
        <f>'свод на 01.01.2022'!M340</f>
        <v>0</v>
      </c>
      <c r="N266" s="115">
        <f>'свод на 01.01.2022'!N340</f>
        <v>1982</v>
      </c>
      <c r="O266" s="121">
        <f t="shared" si="9"/>
        <v>54</v>
      </c>
      <c r="P266" s="122">
        <f>'свод на 01.01.2022'!P340</f>
        <v>0</v>
      </c>
      <c r="Q266" s="122">
        <f>'свод на 01.01.2022'!Q340</f>
        <v>54</v>
      </c>
      <c r="R266" s="122">
        <f>'свод на 01.01.2022'!R340</f>
        <v>0</v>
      </c>
      <c r="S266" s="122">
        <f>'свод на 01.01.2022'!S340</f>
        <v>0</v>
      </c>
      <c r="T266" s="115">
        <f>'свод на 01.01.2022'!T340</f>
        <v>1</v>
      </c>
      <c r="U266" s="115">
        <f>'свод на 01.01.2022'!U340</f>
        <v>54</v>
      </c>
      <c r="V266" s="115">
        <f>'свод на 01.01.2022'!V340</f>
        <v>0</v>
      </c>
      <c r="W266" s="115">
        <f>'свод на 01.01.2022'!W340</f>
        <v>4</v>
      </c>
      <c r="X266" s="115">
        <f>'свод на 01.01.2022'!X340</f>
        <v>0</v>
      </c>
      <c r="Y266" s="115">
        <f>'свод на 01.01.2022'!Y340</f>
        <v>0</v>
      </c>
      <c r="Z266" s="122">
        <f>'свод на 01.01.2022'!Z340</f>
        <v>0</v>
      </c>
      <c r="AA266" s="115">
        <f>'свод на 01.01.2022'!AA340</f>
        <v>0</v>
      </c>
    </row>
    <row r="267" spans="1:27" x14ac:dyDescent="0.15">
      <c r="A267" s="117">
        <v>262</v>
      </c>
      <c r="B267" s="73" t="s">
        <v>194</v>
      </c>
      <c r="C267" s="115">
        <f>'свод на 01.01.2022'!C341</f>
        <v>0</v>
      </c>
      <c r="D267" s="115">
        <f>'свод на 01.01.2022'!D341</f>
        <v>3</v>
      </c>
      <c r="E267" s="120" t="str">
        <f>'свод на 01.01.2022'!E341</f>
        <v>ЯРКОВ В.В</v>
      </c>
      <c r="F267" s="115">
        <f>'свод на 01.01.2022'!F341</f>
        <v>0</v>
      </c>
      <c r="G267" s="121">
        <f t="shared" si="8"/>
        <v>61.8</v>
      </c>
      <c r="H267" s="122">
        <f>'свод на 01.01.2022'!H341</f>
        <v>61.8</v>
      </c>
      <c r="I267" s="122">
        <f>'свод на 01.01.2022'!I341</f>
        <v>0</v>
      </c>
      <c r="J267" s="122">
        <f>'свод на 01.01.2022'!J341</f>
        <v>0</v>
      </c>
      <c r="K267" s="122">
        <f>'свод на 01.01.2022'!K341</f>
        <v>0</v>
      </c>
      <c r="L267" s="122">
        <f>'свод на 01.01.2022'!L341</f>
        <v>61.8</v>
      </c>
      <c r="M267" s="122">
        <f>'свод на 01.01.2022'!M341</f>
        <v>0</v>
      </c>
      <c r="N267" s="115">
        <f>'свод на 01.01.2022'!N341</f>
        <v>1982</v>
      </c>
      <c r="O267" s="121">
        <f t="shared" si="9"/>
        <v>61.8</v>
      </c>
      <c r="P267" s="122">
        <f>'свод на 01.01.2022'!P341</f>
        <v>0</v>
      </c>
      <c r="Q267" s="122">
        <f>'свод на 01.01.2022'!Q341</f>
        <v>0</v>
      </c>
      <c r="R267" s="122">
        <f>'свод на 01.01.2022'!R341</f>
        <v>61.8</v>
      </c>
      <c r="S267" s="122">
        <f>'свод на 01.01.2022'!S341</f>
        <v>0</v>
      </c>
      <c r="T267" s="115">
        <f>'свод на 01.01.2022'!T341</f>
        <v>1</v>
      </c>
      <c r="U267" s="115">
        <f>'свод на 01.01.2022'!U341</f>
        <v>61.8</v>
      </c>
      <c r="V267" s="115">
        <f>'свод на 01.01.2022'!V341</f>
        <v>61.8</v>
      </c>
      <c r="W267" s="115">
        <f>'свод на 01.01.2022'!W341</f>
        <v>0</v>
      </c>
      <c r="X267" s="115">
        <f>'свод на 01.01.2022'!X341</f>
        <v>0</v>
      </c>
      <c r="Y267" s="115">
        <f>'свод на 01.01.2022'!Y341</f>
        <v>0</v>
      </c>
      <c r="Z267" s="122">
        <f>'свод на 01.01.2022'!Z341</f>
        <v>0</v>
      </c>
      <c r="AA267" s="115">
        <f>'свод на 01.01.2022'!AA341</f>
        <v>1</v>
      </c>
    </row>
    <row r="268" spans="1:27" x14ac:dyDescent="0.15">
      <c r="A268" s="117">
        <v>263</v>
      </c>
      <c r="B268" s="73" t="s">
        <v>194</v>
      </c>
      <c r="C268" s="115">
        <f>'свод на 01.01.2022'!C342</f>
        <v>0</v>
      </c>
      <c r="D268" s="115">
        <f>'свод на 01.01.2022'!D342</f>
        <v>4</v>
      </c>
      <c r="E268" s="120" t="str">
        <f>'свод на 01.01.2022'!E342</f>
        <v>МАКАВЕЙЧУК Л.Ю</v>
      </c>
      <c r="F268" s="115">
        <f>'свод на 01.01.2022'!F342</f>
        <v>3</v>
      </c>
      <c r="G268" s="121">
        <f t="shared" si="8"/>
        <v>54</v>
      </c>
      <c r="H268" s="122">
        <f>'свод на 01.01.2022'!H342</f>
        <v>54</v>
      </c>
      <c r="I268" s="122">
        <f>'свод на 01.01.2022'!I342</f>
        <v>0</v>
      </c>
      <c r="J268" s="122">
        <f>'свод на 01.01.2022'!J342</f>
        <v>0</v>
      </c>
      <c r="K268" s="122">
        <f>'свод на 01.01.2022'!K342</f>
        <v>0</v>
      </c>
      <c r="L268" s="122">
        <f>'свод на 01.01.2022'!L342</f>
        <v>54</v>
      </c>
      <c r="M268" s="122">
        <f>'свод на 01.01.2022'!M342</f>
        <v>0</v>
      </c>
      <c r="N268" s="115">
        <f>'свод на 01.01.2022'!N342</f>
        <v>1982</v>
      </c>
      <c r="O268" s="121">
        <f t="shared" si="9"/>
        <v>54</v>
      </c>
      <c r="P268" s="122">
        <f>'свод на 01.01.2022'!P342</f>
        <v>0</v>
      </c>
      <c r="Q268" s="122">
        <f>'свод на 01.01.2022'!Q342</f>
        <v>54</v>
      </c>
      <c r="R268" s="122">
        <f>'свод на 01.01.2022'!R342</f>
        <v>0</v>
      </c>
      <c r="S268" s="122">
        <f>'свод на 01.01.2022'!S342</f>
        <v>0</v>
      </c>
      <c r="T268" s="115">
        <f>'свод на 01.01.2022'!T342</f>
        <v>1</v>
      </c>
      <c r="U268" s="115">
        <f>'свод на 01.01.2022'!U342</f>
        <v>54</v>
      </c>
      <c r="V268" s="115">
        <f>'свод на 01.01.2022'!V342</f>
        <v>54</v>
      </c>
      <c r="W268" s="115">
        <f>'свод на 01.01.2022'!W342</f>
        <v>3</v>
      </c>
      <c r="X268" s="115">
        <f>'свод на 01.01.2022'!X342</f>
        <v>0</v>
      </c>
      <c r="Y268" s="115">
        <f>'свод на 01.01.2022'!Y342</f>
        <v>0</v>
      </c>
      <c r="Z268" s="122">
        <f>'свод на 01.01.2022'!Z342</f>
        <v>0</v>
      </c>
      <c r="AA268" s="115">
        <f>'свод на 01.01.2022'!AA342</f>
        <v>1</v>
      </c>
    </row>
    <row r="269" spans="1:27" x14ac:dyDescent="0.15">
      <c r="A269" s="117">
        <v>264</v>
      </c>
      <c r="B269" s="73" t="s">
        <v>194</v>
      </c>
      <c r="C269" s="115">
        <f>'свод на 01.01.2022'!C343</f>
        <v>0</v>
      </c>
      <c r="D269" s="115">
        <f>'свод на 01.01.2022'!D343</f>
        <v>5</v>
      </c>
      <c r="E269" s="120" t="str">
        <f>'свод на 01.01.2022'!E343</f>
        <v>МЕЛЁХИН А.П</v>
      </c>
      <c r="F269" s="115">
        <f>'свод на 01.01.2022'!F343</f>
        <v>0</v>
      </c>
      <c r="G269" s="121">
        <f t="shared" si="8"/>
        <v>68</v>
      </c>
      <c r="H269" s="122">
        <f>'свод на 01.01.2022'!H343</f>
        <v>0</v>
      </c>
      <c r="I269" s="122">
        <f>'свод на 01.01.2022'!I343</f>
        <v>0</v>
      </c>
      <c r="J269" s="122">
        <f>'свод на 01.01.2022'!J343</f>
        <v>68</v>
      </c>
      <c r="K269" s="122">
        <f>'свод на 01.01.2022'!K343</f>
        <v>0</v>
      </c>
      <c r="L269" s="122">
        <f>'свод на 01.01.2022'!L343</f>
        <v>68</v>
      </c>
      <c r="M269" s="122">
        <f>'свод на 01.01.2022'!M343</f>
        <v>0</v>
      </c>
      <c r="N269" s="115">
        <f>'свод на 01.01.2022'!N343</f>
        <v>1982</v>
      </c>
      <c r="O269" s="121">
        <f t="shared" si="9"/>
        <v>68</v>
      </c>
      <c r="P269" s="122">
        <f>'свод на 01.01.2022'!P343</f>
        <v>0</v>
      </c>
      <c r="Q269" s="122">
        <f>'свод на 01.01.2022'!Q343</f>
        <v>0</v>
      </c>
      <c r="R269" s="122">
        <f>'свод на 01.01.2022'!R343</f>
        <v>68</v>
      </c>
      <c r="S269" s="122">
        <f>'свод на 01.01.2022'!S343</f>
        <v>0</v>
      </c>
      <c r="T269" s="115">
        <f>'свод на 01.01.2022'!T343</f>
        <v>1</v>
      </c>
      <c r="U269" s="115">
        <f>'свод на 01.01.2022'!U343</f>
        <v>68</v>
      </c>
      <c r="V269" s="115">
        <f>'свод на 01.01.2022'!V343</f>
        <v>0</v>
      </c>
      <c r="W269" s="115">
        <f>'свод на 01.01.2022'!W343</f>
        <v>0</v>
      </c>
      <c r="X269" s="115">
        <f>'свод на 01.01.2022'!X343</f>
        <v>0</v>
      </c>
      <c r="Y269" s="115">
        <f>'свод на 01.01.2022'!Y343</f>
        <v>0</v>
      </c>
      <c r="Z269" s="122">
        <f>'свод на 01.01.2022'!Z343</f>
        <v>0</v>
      </c>
      <c r="AA269" s="115">
        <f>'свод на 01.01.2022'!AA343</f>
        <v>0</v>
      </c>
    </row>
    <row r="270" spans="1:27" x14ac:dyDescent="0.15">
      <c r="A270" s="117">
        <v>265</v>
      </c>
      <c r="B270" s="73" t="s">
        <v>194</v>
      </c>
      <c r="C270" s="115">
        <f>'свод на 01.01.2022'!C344</f>
        <v>0</v>
      </c>
      <c r="D270" s="115">
        <f>'свод на 01.01.2022'!D344</f>
        <v>6</v>
      </c>
      <c r="E270" s="120" t="str">
        <f>'свод на 01.01.2022'!E344</f>
        <v>ИВАНОВА Н.В</v>
      </c>
      <c r="F270" s="115">
        <f>'свод на 01.01.2022'!F344</f>
        <v>2</v>
      </c>
      <c r="G270" s="121">
        <f t="shared" si="8"/>
        <v>54</v>
      </c>
      <c r="H270" s="122">
        <f>'свод на 01.01.2022'!H344</f>
        <v>54</v>
      </c>
      <c r="I270" s="122">
        <f>'свод на 01.01.2022'!I344</f>
        <v>0</v>
      </c>
      <c r="J270" s="122">
        <f>'свод на 01.01.2022'!J344</f>
        <v>0</v>
      </c>
      <c r="K270" s="122">
        <f>'свод на 01.01.2022'!K344</f>
        <v>0</v>
      </c>
      <c r="L270" s="122">
        <f>'свод на 01.01.2022'!L344</f>
        <v>54</v>
      </c>
      <c r="M270" s="122">
        <f>'свод на 01.01.2022'!M344</f>
        <v>0</v>
      </c>
      <c r="N270" s="115">
        <f>'свод на 01.01.2022'!N344</f>
        <v>1982</v>
      </c>
      <c r="O270" s="121">
        <f t="shared" si="9"/>
        <v>54</v>
      </c>
      <c r="P270" s="122">
        <f>'свод на 01.01.2022'!P344</f>
        <v>0</v>
      </c>
      <c r="Q270" s="122">
        <f>'свод на 01.01.2022'!Q344</f>
        <v>54</v>
      </c>
      <c r="R270" s="122">
        <f>'свод на 01.01.2022'!R344</f>
        <v>0</v>
      </c>
      <c r="S270" s="122">
        <f>'свод на 01.01.2022'!S344</f>
        <v>0</v>
      </c>
      <c r="T270" s="115">
        <f>'свод на 01.01.2022'!T344</f>
        <v>1</v>
      </c>
      <c r="U270" s="115">
        <f>'свод на 01.01.2022'!U344</f>
        <v>54</v>
      </c>
      <c r="V270" s="115">
        <f>'свод на 01.01.2022'!V344</f>
        <v>54</v>
      </c>
      <c r="W270" s="115">
        <f>'свод на 01.01.2022'!W344</f>
        <v>2</v>
      </c>
      <c r="X270" s="115">
        <f>'свод на 01.01.2022'!X344</f>
        <v>0</v>
      </c>
      <c r="Y270" s="115">
        <f>'свод на 01.01.2022'!Y344</f>
        <v>0</v>
      </c>
      <c r="Z270" s="122">
        <f>'свод на 01.01.2022'!Z344</f>
        <v>0</v>
      </c>
      <c r="AA270" s="115">
        <f>'свод на 01.01.2022'!AA344</f>
        <v>1</v>
      </c>
    </row>
    <row r="271" spans="1:27" x14ac:dyDescent="0.15">
      <c r="A271" s="117">
        <v>266</v>
      </c>
      <c r="B271" s="73" t="s">
        <v>194</v>
      </c>
      <c r="C271" s="115">
        <f>'свод на 01.01.2022'!C345</f>
        <v>0</v>
      </c>
      <c r="D271" s="115">
        <f>'свод на 01.01.2022'!D345</f>
        <v>7</v>
      </c>
      <c r="E271" s="120" t="str">
        <f>'свод на 01.01.2022'!E345</f>
        <v>ЯКОВЛЕВА О.Р.</v>
      </c>
      <c r="F271" s="115">
        <f>'свод на 01.01.2022'!F345</f>
        <v>2</v>
      </c>
      <c r="G271" s="121">
        <f t="shared" si="8"/>
        <v>68.3</v>
      </c>
      <c r="H271" s="122">
        <f>'свод на 01.01.2022'!H345</f>
        <v>68.3</v>
      </c>
      <c r="I271" s="122">
        <f>'свод на 01.01.2022'!I345</f>
        <v>0</v>
      </c>
      <c r="J271" s="122">
        <f>'свод на 01.01.2022'!J345</f>
        <v>0</v>
      </c>
      <c r="K271" s="122">
        <f>'свод на 01.01.2022'!K345</f>
        <v>0</v>
      </c>
      <c r="L271" s="122">
        <f>'свод на 01.01.2022'!L345</f>
        <v>68.3</v>
      </c>
      <c r="M271" s="122">
        <f>'свод на 01.01.2022'!M345</f>
        <v>0</v>
      </c>
      <c r="N271" s="115">
        <f>'свод на 01.01.2022'!N345</f>
        <v>1982</v>
      </c>
      <c r="O271" s="121">
        <f t="shared" si="9"/>
        <v>68.3</v>
      </c>
      <c r="P271" s="122">
        <f>'свод на 01.01.2022'!P345</f>
        <v>0</v>
      </c>
      <c r="Q271" s="122">
        <f>'свод на 01.01.2022'!Q345</f>
        <v>0</v>
      </c>
      <c r="R271" s="122">
        <f>'свод на 01.01.2022'!R345</f>
        <v>68.3</v>
      </c>
      <c r="S271" s="122">
        <f>'свод на 01.01.2022'!S345</f>
        <v>0</v>
      </c>
      <c r="T271" s="115">
        <f>'свод на 01.01.2022'!T345</f>
        <v>1</v>
      </c>
      <c r="U271" s="115">
        <f>'свод на 01.01.2022'!U345</f>
        <v>68.3</v>
      </c>
      <c r="V271" s="115">
        <f>'свод на 01.01.2022'!V345</f>
        <v>68.3</v>
      </c>
      <c r="W271" s="115">
        <f>'свод на 01.01.2022'!W345</f>
        <v>2</v>
      </c>
      <c r="X271" s="115">
        <f>'свод на 01.01.2022'!X345</f>
        <v>0</v>
      </c>
      <c r="Y271" s="115">
        <f>'свод на 01.01.2022'!Y345</f>
        <v>0</v>
      </c>
      <c r="Z271" s="122">
        <f>'свод на 01.01.2022'!Z345</f>
        <v>0</v>
      </c>
      <c r="AA271" s="115">
        <f>'свод на 01.01.2022'!AA345</f>
        <v>1</v>
      </c>
    </row>
    <row r="272" spans="1:27" x14ac:dyDescent="0.15">
      <c r="A272" s="117">
        <v>267</v>
      </c>
      <c r="B272" s="73" t="s">
        <v>194</v>
      </c>
      <c r="C272" s="115">
        <f>'свод на 01.01.2022'!C346</f>
        <v>0</v>
      </c>
      <c r="D272" s="115">
        <f>'свод на 01.01.2022'!D346</f>
        <v>8</v>
      </c>
      <c r="E272" s="120" t="str">
        <f>'свод на 01.01.2022'!E346</f>
        <v>ДУПЛЯКИНА О.В</v>
      </c>
      <c r="F272" s="115">
        <f>'свод на 01.01.2022'!F346</f>
        <v>1</v>
      </c>
      <c r="G272" s="121">
        <f t="shared" si="8"/>
        <v>53.9</v>
      </c>
      <c r="H272" s="122">
        <f>'свод на 01.01.2022'!H346</f>
        <v>0</v>
      </c>
      <c r="I272" s="122">
        <f>'свод на 01.01.2022'!I346</f>
        <v>53.9</v>
      </c>
      <c r="J272" s="122">
        <f>'свод на 01.01.2022'!J346</f>
        <v>0</v>
      </c>
      <c r="K272" s="122">
        <f>'свод на 01.01.2022'!K346</f>
        <v>0</v>
      </c>
      <c r="L272" s="122">
        <f>'свод на 01.01.2022'!L346</f>
        <v>53.9</v>
      </c>
      <c r="M272" s="122">
        <f>'свод на 01.01.2022'!M346</f>
        <v>0</v>
      </c>
      <c r="N272" s="115">
        <f>'свод на 01.01.2022'!N346</f>
        <v>1982</v>
      </c>
      <c r="O272" s="121">
        <f t="shared" si="9"/>
        <v>53.9</v>
      </c>
      <c r="P272" s="122">
        <f>'свод на 01.01.2022'!P346</f>
        <v>0</v>
      </c>
      <c r="Q272" s="122">
        <f>'свод на 01.01.2022'!Q346</f>
        <v>53.9</v>
      </c>
      <c r="R272" s="122">
        <f>'свод на 01.01.2022'!R346</f>
        <v>0</v>
      </c>
      <c r="S272" s="122">
        <f>'свод на 01.01.2022'!S346</f>
        <v>0</v>
      </c>
      <c r="T272" s="115">
        <f>'свод на 01.01.2022'!T346</f>
        <v>1</v>
      </c>
      <c r="U272" s="115">
        <f>'свод на 01.01.2022'!U346</f>
        <v>53.9</v>
      </c>
      <c r="V272" s="115">
        <f>'свод на 01.01.2022'!V346</f>
        <v>0</v>
      </c>
      <c r="W272" s="115">
        <f>'свод на 01.01.2022'!W346</f>
        <v>1</v>
      </c>
      <c r="X272" s="115">
        <f>'свод на 01.01.2022'!X346</f>
        <v>0</v>
      </c>
      <c r="Y272" s="115">
        <f>'свод на 01.01.2022'!Y346</f>
        <v>0</v>
      </c>
      <c r="Z272" s="122">
        <f>'свод на 01.01.2022'!Z346</f>
        <v>0</v>
      </c>
      <c r="AA272" s="115">
        <f>'свод на 01.01.2022'!AA346</f>
        <v>0</v>
      </c>
    </row>
    <row r="273" spans="1:27" x14ac:dyDescent="0.15">
      <c r="A273" s="117">
        <v>268</v>
      </c>
      <c r="B273" s="73" t="s">
        <v>194</v>
      </c>
      <c r="C273" s="115">
        <f>'свод на 01.01.2022'!C347</f>
        <v>0</v>
      </c>
      <c r="D273" s="115">
        <f>'свод на 01.01.2022'!D347</f>
        <v>9</v>
      </c>
      <c r="E273" s="120" t="str">
        <f>'свод на 01.01.2022'!E347</f>
        <v>ИГНАТЬЕВА Т.М</v>
      </c>
      <c r="F273" s="115">
        <f>'свод на 01.01.2022'!F347</f>
        <v>2</v>
      </c>
      <c r="G273" s="121">
        <f t="shared" si="8"/>
        <v>67.900000000000006</v>
      </c>
      <c r="H273" s="122">
        <f>'свод на 01.01.2022'!H347</f>
        <v>0</v>
      </c>
      <c r="I273" s="122">
        <f>'свод на 01.01.2022'!I347</f>
        <v>67.900000000000006</v>
      </c>
      <c r="J273" s="122">
        <f>'свод на 01.01.2022'!J347</f>
        <v>0</v>
      </c>
      <c r="K273" s="122">
        <f>'свод на 01.01.2022'!K347</f>
        <v>0</v>
      </c>
      <c r="L273" s="122">
        <f>'свод на 01.01.2022'!L347</f>
        <v>67.900000000000006</v>
      </c>
      <c r="M273" s="122">
        <f>'свод на 01.01.2022'!M347</f>
        <v>0</v>
      </c>
      <c r="N273" s="115">
        <f>'свод на 01.01.2022'!N347</f>
        <v>1982</v>
      </c>
      <c r="O273" s="121">
        <f t="shared" si="9"/>
        <v>67.900000000000006</v>
      </c>
      <c r="P273" s="122">
        <f>'свод на 01.01.2022'!P347</f>
        <v>0</v>
      </c>
      <c r="Q273" s="122">
        <f>'свод на 01.01.2022'!Q347</f>
        <v>0</v>
      </c>
      <c r="R273" s="122">
        <f>'свод на 01.01.2022'!R347</f>
        <v>67.900000000000006</v>
      </c>
      <c r="S273" s="122">
        <f>'свод на 01.01.2022'!S347</f>
        <v>0</v>
      </c>
      <c r="T273" s="115">
        <f>'свод на 01.01.2022'!T347</f>
        <v>1</v>
      </c>
      <c r="U273" s="115">
        <f>'свод на 01.01.2022'!U347</f>
        <v>67.900000000000006</v>
      </c>
      <c r="V273" s="115">
        <f>'свод на 01.01.2022'!V347</f>
        <v>0</v>
      </c>
      <c r="W273" s="115">
        <f>'свод на 01.01.2022'!W347</f>
        <v>2</v>
      </c>
      <c r="X273" s="115">
        <f>'свод на 01.01.2022'!X347</f>
        <v>0</v>
      </c>
      <c r="Y273" s="115">
        <f>'свод на 01.01.2022'!Y347</f>
        <v>0</v>
      </c>
      <c r="Z273" s="122">
        <f>'свод на 01.01.2022'!Z347</f>
        <v>0</v>
      </c>
      <c r="AA273" s="115">
        <f>'свод на 01.01.2022'!AA347</f>
        <v>0</v>
      </c>
    </row>
    <row r="274" spans="1:27" x14ac:dyDescent="0.15">
      <c r="A274" s="117">
        <v>269</v>
      </c>
      <c r="B274" s="73" t="s">
        <v>194</v>
      </c>
      <c r="C274" s="115">
        <f>'свод на 01.01.2022'!C348</f>
        <v>0</v>
      </c>
      <c r="D274" s="115">
        <f>'свод на 01.01.2022'!D348</f>
        <v>10</v>
      </c>
      <c r="E274" s="120">
        <f>'свод на 01.01.2022'!E348</f>
        <v>0</v>
      </c>
      <c r="F274" s="115">
        <f>'свод на 01.01.2022'!F348</f>
        <v>1</v>
      </c>
      <c r="G274" s="121">
        <f t="shared" si="8"/>
        <v>56.9</v>
      </c>
      <c r="H274" s="122">
        <f>'свод на 01.01.2022'!H348</f>
        <v>0</v>
      </c>
      <c r="I274" s="122">
        <v>0</v>
      </c>
      <c r="J274" s="122">
        <v>56.9</v>
      </c>
      <c r="K274" s="122">
        <f>'свод на 01.01.2022'!K348</f>
        <v>0</v>
      </c>
      <c r="L274" s="122">
        <f>'свод на 01.01.2022'!L348</f>
        <v>56.9</v>
      </c>
      <c r="M274" s="122">
        <f>'свод на 01.01.2022'!M348</f>
        <v>0</v>
      </c>
      <c r="N274" s="115">
        <f>'свод на 01.01.2022'!N348</f>
        <v>1982</v>
      </c>
      <c r="O274" s="121">
        <f t="shared" si="9"/>
        <v>56.9</v>
      </c>
      <c r="P274" s="122">
        <f>'свод на 01.01.2022'!P348</f>
        <v>0</v>
      </c>
      <c r="Q274" s="122">
        <f>'свод на 01.01.2022'!Q348</f>
        <v>56.9</v>
      </c>
      <c r="R274" s="122">
        <f>'свод на 01.01.2022'!R348</f>
        <v>0</v>
      </c>
      <c r="S274" s="122">
        <f>'свод на 01.01.2022'!S348</f>
        <v>0</v>
      </c>
      <c r="T274" s="115">
        <f>'свод на 01.01.2022'!T348</f>
        <v>1</v>
      </c>
      <c r="U274" s="115">
        <f>'свод на 01.01.2022'!U348</f>
        <v>56.9</v>
      </c>
      <c r="V274" s="115">
        <f>'свод на 01.01.2022'!V348</f>
        <v>0</v>
      </c>
      <c r="W274" s="115">
        <f>'свод на 01.01.2022'!W348</f>
        <v>4</v>
      </c>
      <c r="X274" s="115">
        <f>'свод на 01.01.2022'!X348</f>
        <v>0</v>
      </c>
      <c r="Y274" s="115">
        <f>'свод на 01.01.2022'!Y348</f>
        <v>0</v>
      </c>
      <c r="Z274" s="122">
        <f>'свод на 01.01.2022'!Z348</f>
        <v>0</v>
      </c>
      <c r="AA274" s="115">
        <f>'свод на 01.01.2022'!AA348</f>
        <v>0</v>
      </c>
    </row>
    <row r="275" spans="1:27" x14ac:dyDescent="0.15">
      <c r="A275" s="117">
        <v>270</v>
      </c>
      <c r="B275" s="73" t="s">
        <v>194</v>
      </c>
      <c r="C275" s="115">
        <f>'свод на 01.01.2022'!C349</f>
        <v>0</v>
      </c>
      <c r="D275" s="115">
        <f>'свод на 01.01.2022'!D349</f>
        <v>11</v>
      </c>
      <c r="E275" s="120" t="str">
        <f>'свод на 01.01.2022'!E349</f>
        <v>ИВАНОВ М.Л.</v>
      </c>
      <c r="F275" s="115">
        <f>'свод на 01.01.2022'!F349</f>
        <v>3</v>
      </c>
      <c r="G275" s="121">
        <f t="shared" si="8"/>
        <v>67.900000000000006</v>
      </c>
      <c r="H275" s="122">
        <f>'свод на 01.01.2022'!H349</f>
        <v>0</v>
      </c>
      <c r="I275" s="122">
        <f>'свод на 01.01.2022'!I349</f>
        <v>67.900000000000006</v>
      </c>
      <c r="J275" s="122">
        <f>'свод на 01.01.2022'!J349</f>
        <v>0</v>
      </c>
      <c r="K275" s="122">
        <f>'свод на 01.01.2022'!K349</f>
        <v>0</v>
      </c>
      <c r="L275" s="122">
        <f>'свод на 01.01.2022'!L349</f>
        <v>67.900000000000006</v>
      </c>
      <c r="M275" s="122">
        <f>'свод на 01.01.2022'!M349</f>
        <v>0</v>
      </c>
      <c r="N275" s="115">
        <f>'свод на 01.01.2022'!N349</f>
        <v>1982</v>
      </c>
      <c r="O275" s="121">
        <f t="shared" si="9"/>
        <v>67.900000000000006</v>
      </c>
      <c r="P275" s="122">
        <f>'свод на 01.01.2022'!P349</f>
        <v>0</v>
      </c>
      <c r="Q275" s="122">
        <f>'свод на 01.01.2022'!Q349</f>
        <v>0</v>
      </c>
      <c r="R275" s="122">
        <f>'свод на 01.01.2022'!R349</f>
        <v>67.900000000000006</v>
      </c>
      <c r="S275" s="122">
        <f>'свод на 01.01.2022'!S349</f>
        <v>0</v>
      </c>
      <c r="T275" s="115">
        <f>'свод на 01.01.2022'!T349</f>
        <v>1</v>
      </c>
      <c r="U275" s="115">
        <f>'свод на 01.01.2022'!U349</f>
        <v>67.900000000000006</v>
      </c>
      <c r="V275" s="115">
        <f>'свод на 01.01.2022'!V349</f>
        <v>0</v>
      </c>
      <c r="W275" s="115">
        <f>'свод на 01.01.2022'!W349</f>
        <v>3</v>
      </c>
      <c r="X275" s="115">
        <f>'свод на 01.01.2022'!X349</f>
        <v>0</v>
      </c>
      <c r="Y275" s="115">
        <f>'свод на 01.01.2022'!Y349</f>
        <v>0</v>
      </c>
      <c r="Z275" s="122">
        <f>'свод на 01.01.2022'!Z349</f>
        <v>0</v>
      </c>
      <c r="AA275" s="115">
        <f>'свод на 01.01.2022'!AA349</f>
        <v>0</v>
      </c>
    </row>
    <row r="276" spans="1:27" x14ac:dyDescent="0.15">
      <c r="A276" s="117">
        <v>271</v>
      </c>
      <c r="B276" s="73" t="s">
        <v>194</v>
      </c>
      <c r="C276" s="115">
        <f>'свод на 01.01.2022'!C350</f>
        <v>0</v>
      </c>
      <c r="D276" s="115">
        <f>'свод на 01.01.2022'!D350</f>
        <v>12</v>
      </c>
      <c r="E276" s="120" t="str">
        <f>'свод на 01.01.2022'!E350</f>
        <v>ХАЛИУЛЛИНА О.А</v>
      </c>
      <c r="F276" s="115">
        <f>'свод на 01.01.2022'!F350</f>
        <v>5</v>
      </c>
      <c r="G276" s="121">
        <f t="shared" si="8"/>
        <v>55.5</v>
      </c>
      <c r="H276" s="122">
        <f>'свод на 01.01.2022'!H350</f>
        <v>0</v>
      </c>
      <c r="I276" s="122">
        <f>'свод на 01.01.2022'!I350</f>
        <v>55.5</v>
      </c>
      <c r="J276" s="122">
        <f>'свод на 01.01.2022'!J350</f>
        <v>0</v>
      </c>
      <c r="K276" s="122">
        <f>'свод на 01.01.2022'!K350</f>
        <v>0</v>
      </c>
      <c r="L276" s="122">
        <f>'свод на 01.01.2022'!L350</f>
        <v>55.5</v>
      </c>
      <c r="M276" s="122">
        <f>'свод на 01.01.2022'!M350</f>
        <v>0</v>
      </c>
      <c r="N276" s="115">
        <f>'свод на 01.01.2022'!N350</f>
        <v>1982</v>
      </c>
      <c r="O276" s="121">
        <f t="shared" si="9"/>
        <v>55.5</v>
      </c>
      <c r="P276" s="122">
        <f>'свод на 01.01.2022'!P350</f>
        <v>0</v>
      </c>
      <c r="Q276" s="122">
        <f>'свод на 01.01.2022'!Q350</f>
        <v>55.5</v>
      </c>
      <c r="R276" s="122">
        <f>'свод на 01.01.2022'!R350</f>
        <v>0</v>
      </c>
      <c r="S276" s="122">
        <f>'свод на 01.01.2022'!S350</f>
        <v>0</v>
      </c>
      <c r="T276" s="115">
        <f>'свод на 01.01.2022'!T350</f>
        <v>1</v>
      </c>
      <c r="U276" s="115">
        <f>'свод на 01.01.2022'!U350</f>
        <v>55.5</v>
      </c>
      <c r="V276" s="115">
        <f>'свод на 01.01.2022'!V350</f>
        <v>0</v>
      </c>
      <c r="W276" s="115">
        <f>'свод на 01.01.2022'!W350</f>
        <v>5</v>
      </c>
      <c r="X276" s="115">
        <f>'свод на 01.01.2022'!X350</f>
        <v>0</v>
      </c>
      <c r="Y276" s="115">
        <f>'свод на 01.01.2022'!Y350</f>
        <v>0</v>
      </c>
      <c r="Z276" s="122">
        <f>'свод на 01.01.2022'!Z350</f>
        <v>0</v>
      </c>
      <c r="AA276" s="115">
        <f>'свод на 01.01.2022'!AA350</f>
        <v>0</v>
      </c>
    </row>
    <row r="277" spans="1:27" x14ac:dyDescent="0.15">
      <c r="A277" s="117">
        <v>272</v>
      </c>
      <c r="B277" s="73" t="s">
        <v>194</v>
      </c>
      <c r="C277" s="119">
        <f>'свод на 01.01.2022'!C351</f>
        <v>12</v>
      </c>
      <c r="D277" s="115">
        <f>'свод на 01.01.2022'!D351</f>
        <v>1</v>
      </c>
      <c r="E277" s="120" t="str">
        <f>'свод на 01.01.2022'!E351</f>
        <v>КАЛУГИНА  В.В.</v>
      </c>
      <c r="F277" s="115">
        <f>'свод на 01.01.2022'!F351</f>
        <v>2</v>
      </c>
      <c r="G277" s="121">
        <f t="shared" si="8"/>
        <v>71.2</v>
      </c>
      <c r="H277" s="122">
        <f>'свод на 01.01.2022'!H351</f>
        <v>71.2</v>
      </c>
      <c r="I277" s="122">
        <f>'свод на 01.01.2022'!I351</f>
        <v>0</v>
      </c>
      <c r="J277" s="122">
        <f>'свод на 01.01.2022'!J351</f>
        <v>0</v>
      </c>
      <c r="K277" s="122">
        <f>'свод на 01.01.2022'!K351</f>
        <v>0</v>
      </c>
      <c r="L277" s="122">
        <f>'свод на 01.01.2022'!L351</f>
        <v>71.2</v>
      </c>
      <c r="M277" s="122">
        <f>'свод на 01.01.2022'!M351</f>
        <v>0</v>
      </c>
      <c r="N277" s="115">
        <f>'свод на 01.01.2022'!N351</f>
        <v>1980</v>
      </c>
      <c r="O277" s="121">
        <f t="shared" si="9"/>
        <v>71.2</v>
      </c>
      <c r="P277" s="122">
        <f>'свод на 01.01.2022'!P351</f>
        <v>0</v>
      </c>
      <c r="Q277" s="122">
        <f>'свод на 01.01.2022'!Q351</f>
        <v>0</v>
      </c>
      <c r="R277" s="122">
        <f>'свод на 01.01.2022'!R351</f>
        <v>71.2</v>
      </c>
      <c r="S277" s="122">
        <f>'свод на 01.01.2022'!S351</f>
        <v>0</v>
      </c>
      <c r="T277" s="115">
        <f>'свод на 01.01.2022'!T351</f>
        <v>1</v>
      </c>
      <c r="U277" s="115">
        <f>'свод на 01.01.2022'!U351</f>
        <v>71.2</v>
      </c>
      <c r="V277" s="115">
        <f>'свод на 01.01.2022'!V351</f>
        <v>0</v>
      </c>
      <c r="W277" s="115">
        <f>'свод на 01.01.2022'!W351</f>
        <v>2</v>
      </c>
      <c r="X277" s="115">
        <f>'свод на 01.01.2022'!X351</f>
        <v>0</v>
      </c>
      <c r="Y277" s="115">
        <f>'свод на 01.01.2022'!Y351</f>
        <v>0</v>
      </c>
      <c r="Z277" s="122">
        <f>'свод на 01.01.2022'!Z351</f>
        <v>0</v>
      </c>
      <c r="AA277" s="115">
        <f>'свод на 01.01.2022'!AA351</f>
        <v>0</v>
      </c>
    </row>
    <row r="278" spans="1:27" x14ac:dyDescent="0.15">
      <c r="A278" s="117">
        <v>273</v>
      </c>
      <c r="B278" s="73" t="s">
        <v>194</v>
      </c>
      <c r="C278" s="115">
        <f>'свод на 01.01.2022'!C352</f>
        <v>0</v>
      </c>
      <c r="D278" s="115">
        <f>'свод на 01.01.2022'!D352</f>
        <v>2</v>
      </c>
      <c r="E278" s="120" t="str">
        <f>'свод на 01.01.2022'!E352</f>
        <v>КАЛИМУЛИН  М.Ф</v>
      </c>
      <c r="F278" s="115">
        <f>'свод на 01.01.2022'!F352</f>
        <v>3</v>
      </c>
      <c r="G278" s="121">
        <f t="shared" si="8"/>
        <v>57.1</v>
      </c>
      <c r="H278" s="122">
        <f>'свод на 01.01.2022'!H352</f>
        <v>57.1</v>
      </c>
      <c r="I278" s="122">
        <f>'свод на 01.01.2022'!I352</f>
        <v>0</v>
      </c>
      <c r="J278" s="122">
        <f>'свод на 01.01.2022'!J352</f>
        <v>0</v>
      </c>
      <c r="K278" s="122">
        <f>'свод на 01.01.2022'!K352</f>
        <v>0</v>
      </c>
      <c r="L278" s="122">
        <f>'свод на 01.01.2022'!L352</f>
        <v>57.1</v>
      </c>
      <c r="M278" s="122">
        <f>'свод на 01.01.2022'!M352</f>
        <v>0</v>
      </c>
      <c r="N278" s="115">
        <f>'свод на 01.01.2022'!N352</f>
        <v>1980</v>
      </c>
      <c r="O278" s="121">
        <f t="shared" si="9"/>
        <v>57.1</v>
      </c>
      <c r="P278" s="122">
        <f>'свод на 01.01.2022'!P352</f>
        <v>0</v>
      </c>
      <c r="Q278" s="122">
        <f>'свод на 01.01.2022'!Q352</f>
        <v>57.1</v>
      </c>
      <c r="R278" s="122">
        <f>'свод на 01.01.2022'!R352</f>
        <v>0</v>
      </c>
      <c r="S278" s="122">
        <f>'свод на 01.01.2022'!S352</f>
        <v>0</v>
      </c>
      <c r="T278" s="115">
        <f>'свод на 01.01.2022'!T352</f>
        <v>1</v>
      </c>
      <c r="U278" s="115">
        <f>'свод на 01.01.2022'!U352</f>
        <v>57.1</v>
      </c>
      <c r="V278" s="115">
        <f>'свод на 01.01.2022'!V352</f>
        <v>57.1</v>
      </c>
      <c r="W278" s="115">
        <f>'свод на 01.01.2022'!W352</f>
        <v>3</v>
      </c>
      <c r="X278" s="115">
        <f>'свод на 01.01.2022'!X352</f>
        <v>0</v>
      </c>
      <c r="Y278" s="115">
        <f>'свод на 01.01.2022'!Y352</f>
        <v>0</v>
      </c>
      <c r="Z278" s="122">
        <f>'свод на 01.01.2022'!Z352</f>
        <v>0</v>
      </c>
      <c r="AA278" s="115">
        <f>'свод на 01.01.2022'!AA352</f>
        <v>1</v>
      </c>
    </row>
    <row r="279" spans="1:27" x14ac:dyDescent="0.15">
      <c r="A279" s="117">
        <v>274</v>
      </c>
      <c r="B279" s="73" t="s">
        <v>194</v>
      </c>
      <c r="C279" s="115">
        <f>'свод на 01.01.2022'!C353</f>
        <v>0</v>
      </c>
      <c r="D279" s="115">
        <f>'свод на 01.01.2022'!D353</f>
        <v>3</v>
      </c>
      <c r="E279" s="120" t="str">
        <f>'свод на 01.01.2022'!E353</f>
        <v>МОСУНОВ А.А.</v>
      </c>
      <c r="F279" s="115">
        <f>'свод на 01.01.2022'!F353</f>
        <v>2</v>
      </c>
      <c r="G279" s="121">
        <f t="shared" si="8"/>
        <v>71.400000000000006</v>
      </c>
      <c r="H279" s="122">
        <f>'свод на 01.01.2022'!H353</f>
        <v>0</v>
      </c>
      <c r="I279" s="122">
        <f>'свод на 01.01.2022'!I353</f>
        <v>71.400000000000006</v>
      </c>
      <c r="J279" s="122">
        <f>'свод на 01.01.2022'!J353</f>
        <v>0</v>
      </c>
      <c r="K279" s="122">
        <f>'свод на 01.01.2022'!K353</f>
        <v>0</v>
      </c>
      <c r="L279" s="122">
        <f>'свод на 01.01.2022'!L353</f>
        <v>71.400000000000006</v>
      </c>
      <c r="M279" s="122">
        <f>'свод на 01.01.2022'!M353</f>
        <v>0</v>
      </c>
      <c r="N279" s="115">
        <f>'свод на 01.01.2022'!N353</f>
        <v>1980</v>
      </c>
      <c r="O279" s="121">
        <f t="shared" si="9"/>
        <v>71.400000000000006</v>
      </c>
      <c r="P279" s="122">
        <f>'свод на 01.01.2022'!P353</f>
        <v>0</v>
      </c>
      <c r="Q279" s="122">
        <f>'свод на 01.01.2022'!Q353</f>
        <v>0</v>
      </c>
      <c r="R279" s="122">
        <f>'свод на 01.01.2022'!R353</f>
        <v>71.400000000000006</v>
      </c>
      <c r="S279" s="122">
        <f>'свод на 01.01.2022'!S353</f>
        <v>0</v>
      </c>
      <c r="T279" s="115">
        <f>'свод на 01.01.2022'!T353</f>
        <v>1</v>
      </c>
      <c r="U279" s="115">
        <f>'свод на 01.01.2022'!U353</f>
        <v>71.400000000000006</v>
      </c>
      <c r="V279" s="115">
        <f>'свод на 01.01.2022'!V353</f>
        <v>0</v>
      </c>
      <c r="W279" s="115">
        <f>'свод на 01.01.2022'!W353</f>
        <v>2</v>
      </c>
      <c r="X279" s="115">
        <f>'свод на 01.01.2022'!X353</f>
        <v>0</v>
      </c>
      <c r="Y279" s="115">
        <f>'свод на 01.01.2022'!Y353</f>
        <v>0</v>
      </c>
      <c r="Z279" s="122">
        <f>'свод на 01.01.2022'!Z353</f>
        <v>0</v>
      </c>
      <c r="AA279" s="115">
        <f>'свод на 01.01.2022'!AA353</f>
        <v>0</v>
      </c>
    </row>
    <row r="280" spans="1:27" x14ac:dyDescent="0.15">
      <c r="A280" s="117">
        <v>275</v>
      </c>
      <c r="B280" s="73" t="s">
        <v>194</v>
      </c>
      <c r="C280" s="115">
        <f>'свод на 01.01.2022'!C354</f>
        <v>0</v>
      </c>
      <c r="D280" s="115">
        <f>'свод на 01.01.2022'!D354</f>
        <v>4</v>
      </c>
      <c r="E280" s="120" t="str">
        <f>'свод на 01.01.2022'!E354</f>
        <v>ШИШКИН А.И</v>
      </c>
      <c r="F280" s="115">
        <f>'свод на 01.01.2022'!F354</f>
        <v>2</v>
      </c>
      <c r="G280" s="121">
        <f t="shared" si="8"/>
        <v>57</v>
      </c>
      <c r="H280" s="122">
        <f>'свод на 01.01.2022'!H354</f>
        <v>57</v>
      </c>
      <c r="I280" s="122">
        <f>'свод на 01.01.2022'!I354</f>
        <v>0</v>
      </c>
      <c r="J280" s="122">
        <f>'свод на 01.01.2022'!J354</f>
        <v>0</v>
      </c>
      <c r="K280" s="122">
        <f>'свод на 01.01.2022'!K354</f>
        <v>0</v>
      </c>
      <c r="L280" s="122">
        <f>'свод на 01.01.2022'!L354</f>
        <v>57</v>
      </c>
      <c r="M280" s="122">
        <f>'свод на 01.01.2022'!M354</f>
        <v>0</v>
      </c>
      <c r="N280" s="115">
        <f>'свод на 01.01.2022'!N354</f>
        <v>1980</v>
      </c>
      <c r="O280" s="121">
        <f t="shared" si="9"/>
        <v>57</v>
      </c>
      <c r="P280" s="122">
        <f>'свод на 01.01.2022'!P354</f>
        <v>0</v>
      </c>
      <c r="Q280" s="122">
        <f>'свод на 01.01.2022'!Q354</f>
        <v>57</v>
      </c>
      <c r="R280" s="122">
        <f>'свод на 01.01.2022'!R354</f>
        <v>0</v>
      </c>
      <c r="S280" s="122">
        <f>'свод на 01.01.2022'!S354</f>
        <v>0</v>
      </c>
      <c r="T280" s="115">
        <f>'свод на 01.01.2022'!T354</f>
        <v>1</v>
      </c>
      <c r="U280" s="115">
        <f>'свод на 01.01.2022'!U354</f>
        <v>57</v>
      </c>
      <c r="V280" s="115">
        <f>'свод на 01.01.2022'!V354</f>
        <v>0</v>
      </c>
      <c r="W280" s="115">
        <f>'свод на 01.01.2022'!W354</f>
        <v>2</v>
      </c>
      <c r="X280" s="115">
        <f>'свод на 01.01.2022'!X354</f>
        <v>0</v>
      </c>
      <c r="Y280" s="115">
        <f>'свод на 01.01.2022'!Y354</f>
        <v>0</v>
      </c>
      <c r="Z280" s="122">
        <f>'свод на 01.01.2022'!Z354</f>
        <v>0</v>
      </c>
      <c r="AA280" s="115">
        <f>'свод на 01.01.2022'!AA354</f>
        <v>0</v>
      </c>
    </row>
    <row r="281" spans="1:27" x14ac:dyDescent="0.15">
      <c r="A281" s="117">
        <v>276</v>
      </c>
      <c r="B281" s="73" t="s">
        <v>194</v>
      </c>
      <c r="C281" s="115">
        <f>'свод на 01.01.2022'!C355</f>
        <v>0</v>
      </c>
      <c r="D281" s="115">
        <f>'свод на 01.01.2022'!D355</f>
        <v>5</v>
      </c>
      <c r="E281" s="120" t="str">
        <f>'свод на 01.01.2022'!E355</f>
        <v>ЗУБАЧ Т.П</v>
      </c>
      <c r="F281" s="115">
        <f>'свод на 01.01.2022'!F355</f>
        <v>3</v>
      </c>
      <c r="G281" s="121">
        <f t="shared" si="8"/>
        <v>71</v>
      </c>
      <c r="H281" s="122">
        <f>'свод на 01.01.2022'!H355</f>
        <v>71</v>
      </c>
      <c r="I281" s="122">
        <f>'свод на 01.01.2022'!I355</f>
        <v>0</v>
      </c>
      <c r="J281" s="122">
        <f>'свод на 01.01.2022'!J355</f>
        <v>0</v>
      </c>
      <c r="K281" s="122">
        <f>'свод на 01.01.2022'!K355</f>
        <v>0</v>
      </c>
      <c r="L281" s="122">
        <f>'свод на 01.01.2022'!L355</f>
        <v>71</v>
      </c>
      <c r="M281" s="122">
        <f>'свод на 01.01.2022'!M355</f>
        <v>0</v>
      </c>
      <c r="N281" s="115">
        <f>'свод на 01.01.2022'!N355</f>
        <v>1980</v>
      </c>
      <c r="O281" s="121">
        <f t="shared" si="9"/>
        <v>71</v>
      </c>
      <c r="P281" s="122">
        <f>'свод на 01.01.2022'!P355</f>
        <v>0</v>
      </c>
      <c r="Q281" s="122">
        <f>'свод на 01.01.2022'!Q355</f>
        <v>0</v>
      </c>
      <c r="R281" s="122">
        <f>'свод на 01.01.2022'!R355</f>
        <v>71</v>
      </c>
      <c r="S281" s="122">
        <f>'свод на 01.01.2022'!S355</f>
        <v>0</v>
      </c>
      <c r="T281" s="115">
        <f>'свод на 01.01.2022'!T355</f>
        <v>1</v>
      </c>
      <c r="U281" s="115">
        <f>'свод на 01.01.2022'!U355</f>
        <v>71</v>
      </c>
      <c r="V281" s="115">
        <f>'свод на 01.01.2022'!V355</f>
        <v>71</v>
      </c>
      <c r="W281" s="115">
        <f>'свод на 01.01.2022'!W355</f>
        <v>3</v>
      </c>
      <c r="X281" s="115">
        <f>'свод на 01.01.2022'!X355</f>
        <v>0</v>
      </c>
      <c r="Y281" s="115">
        <f>'свод на 01.01.2022'!Y355</f>
        <v>0</v>
      </c>
      <c r="Z281" s="122">
        <f>'свод на 01.01.2022'!Z355</f>
        <v>0</v>
      </c>
      <c r="AA281" s="115">
        <f>'свод на 01.01.2022'!AA355</f>
        <v>1</v>
      </c>
    </row>
    <row r="282" spans="1:27" x14ac:dyDescent="0.15">
      <c r="A282" s="117">
        <v>277</v>
      </c>
      <c r="B282" s="73" t="s">
        <v>194</v>
      </c>
      <c r="C282" s="115">
        <f>'свод на 01.01.2022'!C356</f>
        <v>0</v>
      </c>
      <c r="D282" s="115">
        <f>'свод на 01.01.2022'!D356</f>
        <v>8</v>
      </c>
      <c r="E282" s="120" t="str">
        <f>'свод на 01.01.2022'!E356</f>
        <v>СОТНИКОВА А.М</v>
      </c>
      <c r="F282" s="115">
        <f>'свод на 01.01.2022'!F356</f>
        <v>3</v>
      </c>
      <c r="G282" s="121">
        <f t="shared" si="8"/>
        <v>57.3</v>
      </c>
      <c r="H282" s="122">
        <f>'свод на 01.01.2022'!H356</f>
        <v>57.3</v>
      </c>
      <c r="I282" s="122">
        <f>'свод на 01.01.2022'!I356</f>
        <v>0</v>
      </c>
      <c r="J282" s="122">
        <f>'свод на 01.01.2022'!J356</f>
        <v>0</v>
      </c>
      <c r="K282" s="122">
        <f>'свод на 01.01.2022'!K356</f>
        <v>0</v>
      </c>
      <c r="L282" s="122">
        <f>'свод на 01.01.2022'!L356</f>
        <v>57.3</v>
      </c>
      <c r="M282" s="122">
        <f>'свод на 01.01.2022'!M356</f>
        <v>0</v>
      </c>
      <c r="N282" s="115">
        <f>'свод на 01.01.2022'!N356</f>
        <v>1980</v>
      </c>
      <c r="O282" s="121">
        <f t="shared" si="9"/>
        <v>57.3</v>
      </c>
      <c r="P282" s="122">
        <f>'свод на 01.01.2022'!P356</f>
        <v>0</v>
      </c>
      <c r="Q282" s="122">
        <f>'свод на 01.01.2022'!Q356</f>
        <v>57.3</v>
      </c>
      <c r="R282" s="122">
        <f>'свод на 01.01.2022'!R356</f>
        <v>0</v>
      </c>
      <c r="S282" s="122">
        <f>'свод на 01.01.2022'!S356</f>
        <v>0</v>
      </c>
      <c r="T282" s="115">
        <f>'свод на 01.01.2022'!T356</f>
        <v>1</v>
      </c>
      <c r="U282" s="115">
        <f>'свод на 01.01.2022'!U356</f>
        <v>57.3</v>
      </c>
      <c r="V282" s="115">
        <f>'свод на 01.01.2022'!V356</f>
        <v>57.3</v>
      </c>
      <c r="W282" s="115">
        <f>'свод на 01.01.2022'!W356</f>
        <v>3</v>
      </c>
      <c r="X282" s="115">
        <f>'свод на 01.01.2022'!X356</f>
        <v>0</v>
      </c>
      <c r="Y282" s="115">
        <f>'свод на 01.01.2022'!Y356</f>
        <v>0</v>
      </c>
      <c r="Z282" s="122">
        <f>'свод на 01.01.2022'!Z356</f>
        <v>0</v>
      </c>
      <c r="AA282" s="115">
        <f>'свод на 01.01.2022'!AA356</f>
        <v>1</v>
      </c>
    </row>
    <row r="283" spans="1:27" x14ac:dyDescent="0.15">
      <c r="A283" s="117">
        <v>278</v>
      </c>
      <c r="B283" s="73" t="s">
        <v>194</v>
      </c>
      <c r="C283" s="115">
        <f>'свод на 01.01.2022'!C357</f>
        <v>0</v>
      </c>
      <c r="D283" s="115">
        <f>'свод на 01.01.2022'!D357</f>
        <v>6</v>
      </c>
      <c r="E283" s="120" t="str">
        <f>'свод на 01.01.2022'!E357</f>
        <v>МУРАТОВА  С</v>
      </c>
      <c r="F283" s="115">
        <f>'свод на 01.01.2022'!F357</f>
        <v>7</v>
      </c>
      <c r="G283" s="121">
        <f t="shared" si="8"/>
        <v>71</v>
      </c>
      <c r="H283" s="122">
        <f>'свод на 01.01.2022'!H357</f>
        <v>71</v>
      </c>
      <c r="I283" s="122">
        <f>'свод на 01.01.2022'!I357</f>
        <v>0</v>
      </c>
      <c r="J283" s="122">
        <f>'свод на 01.01.2022'!J357</f>
        <v>0</v>
      </c>
      <c r="K283" s="122">
        <f>'свод на 01.01.2022'!K357</f>
        <v>0</v>
      </c>
      <c r="L283" s="122">
        <f>'свод на 01.01.2022'!L357</f>
        <v>71</v>
      </c>
      <c r="M283" s="122">
        <f>'свод на 01.01.2022'!M357</f>
        <v>0</v>
      </c>
      <c r="N283" s="115">
        <f>'свод на 01.01.2022'!N357</f>
        <v>1980</v>
      </c>
      <c r="O283" s="121">
        <f t="shared" si="9"/>
        <v>71</v>
      </c>
      <c r="P283" s="122">
        <f>'свод на 01.01.2022'!P357</f>
        <v>0</v>
      </c>
      <c r="Q283" s="122">
        <f>'свод на 01.01.2022'!Q357</f>
        <v>0</v>
      </c>
      <c r="R283" s="122">
        <f>'свод на 01.01.2022'!R357</f>
        <v>71</v>
      </c>
      <c r="S283" s="122">
        <f>'свод на 01.01.2022'!S357</f>
        <v>0</v>
      </c>
      <c r="T283" s="115">
        <f>'свод на 01.01.2022'!T357</f>
        <v>1</v>
      </c>
      <c r="U283" s="115">
        <f>'свод на 01.01.2022'!U357</f>
        <v>71</v>
      </c>
      <c r="V283" s="115">
        <f>'свод на 01.01.2022'!V357</f>
        <v>0</v>
      </c>
      <c r="W283" s="115">
        <f>'свод на 01.01.2022'!W357</f>
        <v>7</v>
      </c>
      <c r="X283" s="115">
        <f>'свод на 01.01.2022'!X357</f>
        <v>0</v>
      </c>
      <c r="Y283" s="115">
        <f>'свод на 01.01.2022'!Y357</f>
        <v>0</v>
      </c>
      <c r="Z283" s="122">
        <f>'свод на 01.01.2022'!Z357</f>
        <v>0</v>
      </c>
      <c r="AA283" s="115">
        <f>'свод на 01.01.2022'!AA357</f>
        <v>0</v>
      </c>
    </row>
    <row r="284" spans="1:27" x14ac:dyDescent="0.15">
      <c r="A284" s="117">
        <v>279</v>
      </c>
      <c r="B284" s="73" t="s">
        <v>194</v>
      </c>
      <c r="C284" s="115">
        <f>'свод на 01.01.2022'!C358</f>
        <v>0</v>
      </c>
      <c r="D284" s="115">
        <f>'свод на 01.01.2022'!D358</f>
        <v>7</v>
      </c>
      <c r="E284" s="120" t="str">
        <f>'свод на 01.01.2022'!E358</f>
        <v>КОТЕЛЬНИКОВА Ю.С.</v>
      </c>
      <c r="F284" s="115">
        <f>'свод на 01.01.2022'!F358</f>
        <v>2</v>
      </c>
      <c r="G284" s="121">
        <f t="shared" si="8"/>
        <v>57.3</v>
      </c>
      <c r="H284" s="122">
        <f>'свод на 01.01.2022'!H358</f>
        <v>57.3</v>
      </c>
      <c r="I284" s="122">
        <f>'свод на 01.01.2022'!I358</f>
        <v>0</v>
      </c>
      <c r="J284" s="122">
        <f>'свод на 01.01.2022'!J358</f>
        <v>0</v>
      </c>
      <c r="K284" s="122">
        <f>'свод на 01.01.2022'!K358</f>
        <v>0</v>
      </c>
      <c r="L284" s="122">
        <f>'свод на 01.01.2022'!L358</f>
        <v>57.3</v>
      </c>
      <c r="M284" s="122">
        <f>'свод на 01.01.2022'!M358</f>
        <v>0</v>
      </c>
      <c r="N284" s="115">
        <f>'свод на 01.01.2022'!N358</f>
        <v>1980</v>
      </c>
      <c r="O284" s="121">
        <f t="shared" si="9"/>
        <v>57.3</v>
      </c>
      <c r="P284" s="122">
        <f>'свод на 01.01.2022'!P358</f>
        <v>0</v>
      </c>
      <c r="Q284" s="122">
        <f>'свод на 01.01.2022'!Q358</f>
        <v>57.3</v>
      </c>
      <c r="R284" s="122">
        <f>'свод на 01.01.2022'!R358</f>
        <v>0</v>
      </c>
      <c r="S284" s="122">
        <f>'свод на 01.01.2022'!S358</f>
        <v>0</v>
      </c>
      <c r="T284" s="115">
        <f>'свод на 01.01.2022'!T358</f>
        <v>1</v>
      </c>
      <c r="U284" s="115">
        <f>'свод на 01.01.2022'!U358</f>
        <v>57.3</v>
      </c>
      <c r="V284" s="115">
        <f>'свод на 01.01.2022'!V358</f>
        <v>0</v>
      </c>
      <c r="W284" s="115">
        <f>'свод на 01.01.2022'!W358</f>
        <v>2</v>
      </c>
      <c r="X284" s="115">
        <f>'свод на 01.01.2022'!X358</f>
        <v>0</v>
      </c>
      <c r="Y284" s="115">
        <f>'свод на 01.01.2022'!Y358</f>
        <v>0</v>
      </c>
      <c r="Z284" s="122">
        <f>'свод на 01.01.2022'!Z358</f>
        <v>0</v>
      </c>
      <c r="AA284" s="115">
        <f>'свод на 01.01.2022'!AA358</f>
        <v>0</v>
      </c>
    </row>
    <row r="285" spans="1:27" x14ac:dyDescent="0.15">
      <c r="A285" s="117">
        <v>280</v>
      </c>
      <c r="B285" s="73" t="s">
        <v>194</v>
      </c>
      <c r="C285" s="115">
        <f>'свод на 01.01.2022'!C359</f>
        <v>0</v>
      </c>
      <c r="D285" s="115">
        <f>'свод на 01.01.2022'!D359</f>
        <v>9</v>
      </c>
      <c r="E285" s="120" t="str">
        <f>'свод на 01.01.2022'!E359</f>
        <v>НИКУРОВА А.В.</v>
      </c>
      <c r="F285" s="115">
        <f>'свод на 01.01.2022'!F359</f>
        <v>0</v>
      </c>
      <c r="G285" s="121">
        <f t="shared" si="8"/>
        <v>70.7</v>
      </c>
      <c r="H285" s="122">
        <f>'свод на 01.01.2022'!H359</f>
        <v>0</v>
      </c>
      <c r="I285" s="122">
        <f>'свод на 01.01.2022'!I359</f>
        <v>70.7</v>
      </c>
      <c r="J285" s="122">
        <f>'свод на 01.01.2022'!J359</f>
        <v>0</v>
      </c>
      <c r="K285" s="122">
        <f>'свод на 01.01.2022'!K359</f>
        <v>0</v>
      </c>
      <c r="L285" s="122">
        <f>'свод на 01.01.2022'!L359</f>
        <v>70.7</v>
      </c>
      <c r="M285" s="122">
        <f>'свод на 01.01.2022'!M359</f>
        <v>0</v>
      </c>
      <c r="N285" s="115">
        <f>'свод на 01.01.2022'!N359</f>
        <v>1980</v>
      </c>
      <c r="O285" s="121">
        <f t="shared" si="9"/>
        <v>70.7</v>
      </c>
      <c r="P285" s="122">
        <f>'свод на 01.01.2022'!P359</f>
        <v>0</v>
      </c>
      <c r="Q285" s="122">
        <f>'свод на 01.01.2022'!Q359</f>
        <v>0</v>
      </c>
      <c r="R285" s="122">
        <f>'свод на 01.01.2022'!R359</f>
        <v>70.7</v>
      </c>
      <c r="S285" s="122">
        <f>'свод на 01.01.2022'!S359</f>
        <v>0</v>
      </c>
      <c r="T285" s="115">
        <f>'свод на 01.01.2022'!T359</f>
        <v>1</v>
      </c>
      <c r="U285" s="115">
        <f>'свод на 01.01.2022'!U359</f>
        <v>70.7</v>
      </c>
      <c r="V285" s="115">
        <f>'свод на 01.01.2022'!V359</f>
        <v>0</v>
      </c>
      <c r="W285" s="115">
        <f>'свод на 01.01.2022'!W359</f>
        <v>0</v>
      </c>
      <c r="X285" s="115">
        <f>'свод на 01.01.2022'!X359</f>
        <v>0</v>
      </c>
      <c r="Y285" s="115">
        <f>'свод на 01.01.2022'!Y359</f>
        <v>0</v>
      </c>
      <c r="Z285" s="122">
        <f>'свод на 01.01.2022'!Z359</f>
        <v>0</v>
      </c>
      <c r="AA285" s="115">
        <f>'свод на 01.01.2022'!AA359</f>
        <v>0</v>
      </c>
    </row>
    <row r="286" spans="1:27" x14ac:dyDescent="0.15">
      <c r="A286" s="117">
        <v>281</v>
      </c>
      <c r="B286" s="73" t="s">
        <v>194</v>
      </c>
      <c r="C286" s="115">
        <f>'свод на 01.01.2022'!C360</f>
        <v>0</v>
      </c>
      <c r="D286" s="115">
        <f>'свод на 01.01.2022'!D360</f>
        <v>10</v>
      </c>
      <c r="E286" s="120" t="str">
        <f>'свод на 01.01.2022'!E360</f>
        <v>МОХОВА  Н.П.</v>
      </c>
      <c r="F286" s="115">
        <f>'свод на 01.01.2022'!F360</f>
        <v>2</v>
      </c>
      <c r="G286" s="121">
        <f t="shared" si="8"/>
        <v>57</v>
      </c>
      <c r="H286" s="122">
        <f>'свод на 01.01.2022'!H360</f>
        <v>0</v>
      </c>
      <c r="I286" s="122">
        <f>'свод на 01.01.2022'!I360</f>
        <v>57</v>
      </c>
      <c r="J286" s="122">
        <f>'свод на 01.01.2022'!J360</f>
        <v>0</v>
      </c>
      <c r="K286" s="122">
        <f>'свод на 01.01.2022'!K360</f>
        <v>0</v>
      </c>
      <c r="L286" s="122">
        <f>'свод на 01.01.2022'!L360</f>
        <v>57</v>
      </c>
      <c r="M286" s="122">
        <f>'свод на 01.01.2022'!M360</f>
        <v>0</v>
      </c>
      <c r="N286" s="115">
        <f>'свод на 01.01.2022'!N360</f>
        <v>1980</v>
      </c>
      <c r="O286" s="121">
        <f t="shared" si="9"/>
        <v>57</v>
      </c>
      <c r="P286" s="122">
        <f>'свод на 01.01.2022'!P360</f>
        <v>0</v>
      </c>
      <c r="Q286" s="122">
        <f>'свод на 01.01.2022'!Q360</f>
        <v>57</v>
      </c>
      <c r="R286" s="122">
        <f>'свод на 01.01.2022'!R360</f>
        <v>0</v>
      </c>
      <c r="S286" s="122">
        <f>'свод на 01.01.2022'!S360</f>
        <v>0</v>
      </c>
      <c r="T286" s="115">
        <f>'свод на 01.01.2022'!T360</f>
        <v>1</v>
      </c>
      <c r="U286" s="115">
        <f>'свод на 01.01.2022'!U360</f>
        <v>57</v>
      </c>
      <c r="V286" s="115">
        <f>'свод на 01.01.2022'!V360</f>
        <v>0</v>
      </c>
      <c r="W286" s="115">
        <f>'свод на 01.01.2022'!W360</f>
        <v>2</v>
      </c>
      <c r="X286" s="115">
        <f>'свод на 01.01.2022'!X360</f>
        <v>0</v>
      </c>
      <c r="Y286" s="115">
        <f>'свод на 01.01.2022'!Y360</f>
        <v>0</v>
      </c>
      <c r="Z286" s="122">
        <f>'свод на 01.01.2022'!Z360</f>
        <v>0</v>
      </c>
      <c r="AA286" s="115">
        <f>'свод на 01.01.2022'!AA360</f>
        <v>0</v>
      </c>
    </row>
    <row r="287" spans="1:27" x14ac:dyDescent="0.15">
      <c r="A287" s="117">
        <v>282</v>
      </c>
      <c r="B287" s="73" t="s">
        <v>194</v>
      </c>
      <c r="C287" s="115">
        <f>'свод на 01.01.2022'!C361</f>
        <v>0</v>
      </c>
      <c r="D287" s="115">
        <f>'свод на 01.01.2022'!D361</f>
        <v>11</v>
      </c>
      <c r="E287" s="120" t="str">
        <f>'свод на 01.01.2022'!E361</f>
        <v>ТОРОКОВА Г.П.</v>
      </c>
      <c r="F287" s="115">
        <f>'свод на 01.01.2022'!F361</f>
        <v>6</v>
      </c>
      <c r="G287" s="121">
        <f t="shared" si="8"/>
        <v>70.900000000000006</v>
      </c>
      <c r="H287" s="122">
        <f>'свод на 01.01.2022'!H361</f>
        <v>70.900000000000006</v>
      </c>
      <c r="I287" s="122">
        <f>'свод на 01.01.2022'!I361</f>
        <v>0</v>
      </c>
      <c r="J287" s="122">
        <f>'свод на 01.01.2022'!J361</f>
        <v>0</v>
      </c>
      <c r="K287" s="122">
        <f>'свод на 01.01.2022'!K361</f>
        <v>0</v>
      </c>
      <c r="L287" s="122">
        <f>'свод на 01.01.2022'!L361</f>
        <v>70.900000000000006</v>
      </c>
      <c r="M287" s="122">
        <f>'свод на 01.01.2022'!M361</f>
        <v>0</v>
      </c>
      <c r="N287" s="115">
        <f>'свод на 01.01.2022'!N361</f>
        <v>1980</v>
      </c>
      <c r="O287" s="121">
        <f t="shared" si="9"/>
        <v>70.900000000000006</v>
      </c>
      <c r="P287" s="122">
        <f>'свод на 01.01.2022'!P361</f>
        <v>0</v>
      </c>
      <c r="Q287" s="122">
        <f>'свод на 01.01.2022'!Q361</f>
        <v>0</v>
      </c>
      <c r="R287" s="122">
        <f>'свод на 01.01.2022'!R361</f>
        <v>70.900000000000006</v>
      </c>
      <c r="S287" s="122">
        <f>'свод на 01.01.2022'!S361</f>
        <v>0</v>
      </c>
      <c r="T287" s="115">
        <f>'свод на 01.01.2022'!T361</f>
        <v>1</v>
      </c>
      <c r="U287" s="115">
        <f>'свод на 01.01.2022'!U361</f>
        <v>70.900000000000006</v>
      </c>
      <c r="V287" s="115">
        <f>'свод на 01.01.2022'!V361</f>
        <v>70.900000000000006</v>
      </c>
      <c r="W287" s="115">
        <f>'свод на 01.01.2022'!W361</f>
        <v>6</v>
      </c>
      <c r="X287" s="115">
        <f>'свод на 01.01.2022'!X361</f>
        <v>0</v>
      </c>
      <c r="Y287" s="115">
        <f>'свод на 01.01.2022'!Y361</f>
        <v>0</v>
      </c>
      <c r="Z287" s="122">
        <f>'свод на 01.01.2022'!Z361</f>
        <v>0</v>
      </c>
      <c r="AA287" s="115">
        <f>'свод на 01.01.2022'!AA361</f>
        <v>1</v>
      </c>
    </row>
    <row r="288" spans="1:27" x14ac:dyDescent="0.15">
      <c r="A288" s="117">
        <v>283</v>
      </c>
      <c r="B288" s="73" t="s">
        <v>194</v>
      </c>
      <c r="C288" s="115">
        <f>'свод на 01.01.2022'!C362</f>
        <v>0</v>
      </c>
      <c r="D288" s="115">
        <f>'свод на 01.01.2022'!D362</f>
        <v>12</v>
      </c>
      <c r="E288" s="120">
        <f>'свод на 01.01.2022'!E362</f>
        <v>0</v>
      </c>
      <c r="F288" s="115">
        <f>'свод на 01.01.2022'!F362</f>
        <v>1</v>
      </c>
      <c r="G288" s="121">
        <f t="shared" si="8"/>
        <v>57.2</v>
      </c>
      <c r="H288" s="122">
        <f>'свод на 01.01.2022'!H362</f>
        <v>0</v>
      </c>
      <c r="I288" s="122">
        <f>'свод на 01.01.2022'!I362</f>
        <v>57.2</v>
      </c>
      <c r="J288" s="122">
        <f>'свод на 01.01.2022'!J362</f>
        <v>0</v>
      </c>
      <c r="K288" s="122">
        <f>'свод на 01.01.2022'!K362</f>
        <v>0</v>
      </c>
      <c r="L288" s="122">
        <f>'свод на 01.01.2022'!L362</f>
        <v>57.2</v>
      </c>
      <c r="M288" s="122">
        <f>'свод на 01.01.2022'!M362</f>
        <v>0</v>
      </c>
      <c r="N288" s="115">
        <f>'свод на 01.01.2022'!N362</f>
        <v>1980</v>
      </c>
      <c r="O288" s="121">
        <f t="shared" si="9"/>
        <v>57.2</v>
      </c>
      <c r="P288" s="122">
        <f>'свод на 01.01.2022'!P362</f>
        <v>0</v>
      </c>
      <c r="Q288" s="122">
        <f>'свод на 01.01.2022'!Q362</f>
        <v>57.2</v>
      </c>
      <c r="R288" s="122">
        <f>'свод на 01.01.2022'!R362</f>
        <v>0</v>
      </c>
      <c r="S288" s="122">
        <f>'свод на 01.01.2022'!S362</f>
        <v>0</v>
      </c>
      <c r="T288" s="115">
        <f>'свод на 01.01.2022'!T362</f>
        <v>1</v>
      </c>
      <c r="U288" s="115">
        <f>'свод на 01.01.2022'!U362</f>
        <v>57.2</v>
      </c>
      <c r="V288" s="115">
        <f>'свод на 01.01.2022'!V362</f>
        <v>0</v>
      </c>
      <c r="W288" s="115">
        <f>'свод на 01.01.2022'!W362</f>
        <v>1</v>
      </c>
      <c r="X288" s="115">
        <f>'свод на 01.01.2022'!X362</f>
        <v>0</v>
      </c>
      <c r="Y288" s="115">
        <f>'свод на 01.01.2022'!Y362</f>
        <v>0</v>
      </c>
      <c r="Z288" s="122">
        <f>'свод на 01.01.2022'!Z362</f>
        <v>0</v>
      </c>
      <c r="AA288" s="115">
        <f>'свод на 01.01.2022'!AA362</f>
        <v>0</v>
      </c>
    </row>
    <row r="289" spans="1:27" x14ac:dyDescent="0.15">
      <c r="A289" s="117">
        <v>284</v>
      </c>
      <c r="B289" s="73" t="s">
        <v>194</v>
      </c>
      <c r="C289" s="119">
        <f>'свод на 01.01.2022'!C363</f>
        <v>13</v>
      </c>
      <c r="D289" s="115">
        <f>'свод на 01.01.2022'!D363</f>
        <v>1</v>
      </c>
      <c r="E289" s="120" t="str">
        <f>'свод на 01.01.2022'!E363</f>
        <v>ПУРТОВ А.А</v>
      </c>
      <c r="F289" s="115">
        <f>'свод на 01.01.2022'!F363</f>
        <v>4</v>
      </c>
      <c r="G289" s="121">
        <f t="shared" si="8"/>
        <v>70.900000000000006</v>
      </c>
      <c r="H289" s="122">
        <f>'свод на 01.01.2022'!H363</f>
        <v>70.900000000000006</v>
      </c>
      <c r="I289" s="122">
        <f>'свод на 01.01.2022'!I363</f>
        <v>0</v>
      </c>
      <c r="J289" s="122">
        <f>'свод на 01.01.2022'!J363</f>
        <v>0</v>
      </c>
      <c r="K289" s="122">
        <f>'свод на 01.01.2022'!K363</f>
        <v>0</v>
      </c>
      <c r="L289" s="122">
        <f>'свод на 01.01.2022'!L363</f>
        <v>70.900000000000006</v>
      </c>
      <c r="M289" s="122">
        <f>'свод на 01.01.2022'!M363</f>
        <v>0</v>
      </c>
      <c r="N289" s="115">
        <f>'свод на 01.01.2022'!N363</f>
        <v>1981</v>
      </c>
      <c r="O289" s="121">
        <f t="shared" si="9"/>
        <v>70.900000000000006</v>
      </c>
      <c r="P289" s="122">
        <f>'свод на 01.01.2022'!P363</f>
        <v>0</v>
      </c>
      <c r="Q289" s="122">
        <f>'свод на 01.01.2022'!Q363</f>
        <v>0</v>
      </c>
      <c r="R289" s="122">
        <f>'свод на 01.01.2022'!R363</f>
        <v>70.900000000000006</v>
      </c>
      <c r="S289" s="122">
        <f>'свод на 01.01.2022'!S363</f>
        <v>0</v>
      </c>
      <c r="T289" s="115">
        <f>'свод на 01.01.2022'!T363</f>
        <v>1</v>
      </c>
      <c r="U289" s="115">
        <f>'свод на 01.01.2022'!U363</f>
        <v>70.900000000000006</v>
      </c>
      <c r="V289" s="115">
        <f>'свод на 01.01.2022'!V363</f>
        <v>70.900000000000006</v>
      </c>
      <c r="W289" s="115">
        <f>'свод на 01.01.2022'!W363</f>
        <v>4</v>
      </c>
      <c r="X289" s="115">
        <f>'свод на 01.01.2022'!X363</f>
        <v>0</v>
      </c>
      <c r="Y289" s="115">
        <f>'свод на 01.01.2022'!Y363</f>
        <v>0</v>
      </c>
      <c r="Z289" s="122">
        <f>'свод на 01.01.2022'!Z363</f>
        <v>0</v>
      </c>
      <c r="AA289" s="115">
        <f>'свод на 01.01.2022'!AA363</f>
        <v>1</v>
      </c>
    </row>
    <row r="290" spans="1:27" x14ac:dyDescent="0.15">
      <c r="A290" s="117">
        <v>285</v>
      </c>
      <c r="B290" s="73" t="s">
        <v>194</v>
      </c>
      <c r="C290" s="115">
        <f>'свод на 01.01.2022'!C364</f>
        <v>0</v>
      </c>
      <c r="D290" s="115">
        <f>'свод на 01.01.2022'!D364</f>
        <v>2</v>
      </c>
      <c r="E290" s="120" t="str">
        <f>'свод на 01.01.2022'!E364</f>
        <v>ПУРТОВА И.Л.</v>
      </c>
      <c r="F290" s="115">
        <f>'свод на 01.01.2022'!F364</f>
        <v>6</v>
      </c>
      <c r="G290" s="121">
        <f t="shared" si="8"/>
        <v>70.900000000000006</v>
      </c>
      <c r="H290" s="122">
        <f>'свод на 01.01.2022'!H364</f>
        <v>70.900000000000006</v>
      </c>
      <c r="I290" s="122">
        <f>'свод на 01.01.2022'!I364</f>
        <v>0</v>
      </c>
      <c r="J290" s="122">
        <f>'свод на 01.01.2022'!J364</f>
        <v>0</v>
      </c>
      <c r="K290" s="122">
        <f>'свод на 01.01.2022'!K364</f>
        <v>0</v>
      </c>
      <c r="L290" s="122">
        <f>'свод на 01.01.2022'!L364</f>
        <v>70.900000000000006</v>
      </c>
      <c r="M290" s="122">
        <f>'свод на 01.01.2022'!M364</f>
        <v>0</v>
      </c>
      <c r="N290" s="115">
        <f>'свод на 01.01.2022'!N364</f>
        <v>1981</v>
      </c>
      <c r="O290" s="121">
        <f t="shared" si="9"/>
        <v>70.900000000000006</v>
      </c>
      <c r="P290" s="122">
        <f>'свод на 01.01.2022'!P364</f>
        <v>0</v>
      </c>
      <c r="Q290" s="122">
        <f>'свод на 01.01.2022'!Q364</f>
        <v>0</v>
      </c>
      <c r="R290" s="122">
        <f>'свод на 01.01.2022'!R364</f>
        <v>70.900000000000006</v>
      </c>
      <c r="S290" s="122">
        <f>'свод на 01.01.2022'!S364</f>
        <v>0</v>
      </c>
      <c r="T290" s="115">
        <f>'свод на 01.01.2022'!T364</f>
        <v>1</v>
      </c>
      <c r="U290" s="115">
        <f>'свод на 01.01.2022'!U364</f>
        <v>70.900000000000006</v>
      </c>
      <c r="V290" s="115">
        <f>'свод на 01.01.2022'!V364</f>
        <v>70.900000000000006</v>
      </c>
      <c r="W290" s="115">
        <f>'свод на 01.01.2022'!W364</f>
        <v>6</v>
      </c>
      <c r="X290" s="115">
        <f>'свод на 01.01.2022'!X364</f>
        <v>0</v>
      </c>
      <c r="Y290" s="115">
        <f>'свод на 01.01.2022'!Y364</f>
        <v>0</v>
      </c>
      <c r="Z290" s="122">
        <f>'свод на 01.01.2022'!Z364</f>
        <v>0</v>
      </c>
      <c r="AA290" s="115">
        <f>'свод на 01.01.2022'!AA364</f>
        <v>1</v>
      </c>
    </row>
    <row r="291" spans="1:27" x14ac:dyDescent="0.15">
      <c r="A291" s="117">
        <v>286</v>
      </c>
      <c r="B291" s="73" t="s">
        <v>194</v>
      </c>
      <c r="C291" s="115">
        <f>'свод на 01.01.2022'!C365</f>
        <v>0</v>
      </c>
      <c r="D291" s="115">
        <f>'свод на 01.01.2022'!D365</f>
        <v>3</v>
      </c>
      <c r="E291" s="120" t="str">
        <f>'свод на 01.01.2022'!E365</f>
        <v>ХАЙБУЛИНА З.Г</v>
      </c>
      <c r="F291" s="115">
        <f>'свод на 01.01.2022'!F365</f>
        <v>3</v>
      </c>
      <c r="G291" s="121">
        <f t="shared" si="8"/>
        <v>57.3</v>
      </c>
      <c r="H291" s="122">
        <f>'свод на 01.01.2022'!H365</f>
        <v>0</v>
      </c>
      <c r="I291" s="122">
        <f>'свод на 01.01.2022'!I365</f>
        <v>57.3</v>
      </c>
      <c r="J291" s="122">
        <f>'свод на 01.01.2022'!J365</f>
        <v>0</v>
      </c>
      <c r="K291" s="122">
        <f>'свод на 01.01.2022'!K365</f>
        <v>0</v>
      </c>
      <c r="L291" s="122">
        <f>'свод на 01.01.2022'!L365</f>
        <v>57.3</v>
      </c>
      <c r="M291" s="122">
        <f>'свод на 01.01.2022'!M365</f>
        <v>0</v>
      </c>
      <c r="N291" s="115">
        <f>'свод на 01.01.2022'!N365</f>
        <v>1981</v>
      </c>
      <c r="O291" s="121">
        <f t="shared" si="9"/>
        <v>57.3</v>
      </c>
      <c r="P291" s="122">
        <f>'свод на 01.01.2022'!P365</f>
        <v>0</v>
      </c>
      <c r="Q291" s="122">
        <f>'свод на 01.01.2022'!Q365</f>
        <v>57.3</v>
      </c>
      <c r="R291" s="122">
        <f>'свод на 01.01.2022'!R365</f>
        <v>0</v>
      </c>
      <c r="S291" s="122">
        <f>'свод на 01.01.2022'!S365</f>
        <v>0</v>
      </c>
      <c r="T291" s="115">
        <f>'свод на 01.01.2022'!T365</f>
        <v>1</v>
      </c>
      <c r="U291" s="115">
        <f>'свод на 01.01.2022'!U365</f>
        <v>57.3</v>
      </c>
      <c r="V291" s="115">
        <f>'свод на 01.01.2022'!V365</f>
        <v>0</v>
      </c>
      <c r="W291" s="115">
        <f>'свод на 01.01.2022'!W365</f>
        <v>3</v>
      </c>
      <c r="X291" s="115">
        <f>'свод на 01.01.2022'!X365</f>
        <v>0</v>
      </c>
      <c r="Y291" s="115">
        <f>'свод на 01.01.2022'!Y365</f>
        <v>0</v>
      </c>
      <c r="Z291" s="122">
        <f>'свод на 01.01.2022'!Z365</f>
        <v>0</v>
      </c>
      <c r="AA291" s="115">
        <f>'свод на 01.01.2022'!AA365</f>
        <v>0</v>
      </c>
    </row>
    <row r="292" spans="1:27" x14ac:dyDescent="0.15">
      <c r="A292" s="117">
        <v>287</v>
      </c>
      <c r="B292" s="73" t="s">
        <v>194</v>
      </c>
      <c r="C292" s="115">
        <f>'свод на 01.01.2022'!C366</f>
        <v>0</v>
      </c>
      <c r="D292" s="115">
        <f>'свод на 01.01.2022'!D366</f>
        <v>4</v>
      </c>
      <c r="E292" s="120">
        <f>'свод на 01.01.2022'!E366</f>
        <v>0</v>
      </c>
      <c r="F292" s="115">
        <f>'свод на 01.01.2022'!F366</f>
        <v>4</v>
      </c>
      <c r="G292" s="121">
        <f t="shared" si="8"/>
        <v>57.2</v>
      </c>
      <c r="H292" s="122">
        <f>'свод на 01.01.2022'!H366</f>
        <v>0</v>
      </c>
      <c r="I292" s="122">
        <f>'свод на 01.01.2022'!I366</f>
        <v>0</v>
      </c>
      <c r="J292" s="122">
        <f>'свод на 01.01.2022'!J366</f>
        <v>57.2</v>
      </c>
      <c r="K292" s="122">
        <f>'свод на 01.01.2022'!K366</f>
        <v>0</v>
      </c>
      <c r="L292" s="122">
        <f>'свод на 01.01.2022'!L366</f>
        <v>57.2</v>
      </c>
      <c r="M292" s="122">
        <f>'свод на 01.01.2022'!M366</f>
        <v>0</v>
      </c>
      <c r="N292" s="115">
        <f>'свод на 01.01.2022'!N366</f>
        <v>1981</v>
      </c>
      <c r="O292" s="121">
        <f t="shared" si="9"/>
        <v>57.2</v>
      </c>
      <c r="P292" s="122">
        <f>'свод на 01.01.2022'!P366</f>
        <v>0</v>
      </c>
      <c r="Q292" s="122">
        <f>'свод на 01.01.2022'!Q366</f>
        <v>57.2</v>
      </c>
      <c r="R292" s="122">
        <f>'свод на 01.01.2022'!R366</f>
        <v>0</v>
      </c>
      <c r="S292" s="122">
        <f>'свод на 01.01.2022'!S366</f>
        <v>0</v>
      </c>
      <c r="T292" s="115">
        <f>'свод на 01.01.2022'!T366</f>
        <v>1</v>
      </c>
      <c r="U292" s="115">
        <f>'свод на 01.01.2022'!U366</f>
        <v>57.2</v>
      </c>
      <c r="V292" s="115">
        <f>'свод на 01.01.2022'!V366</f>
        <v>0</v>
      </c>
      <c r="W292" s="115">
        <f>'свод на 01.01.2022'!W366</f>
        <v>4</v>
      </c>
      <c r="X292" s="115">
        <f>'свод на 01.01.2022'!X366</f>
        <v>0</v>
      </c>
      <c r="Y292" s="115">
        <f>'свод на 01.01.2022'!Y366</f>
        <v>0</v>
      </c>
      <c r="Z292" s="122">
        <f>'свод на 01.01.2022'!Z366</f>
        <v>0</v>
      </c>
      <c r="AA292" s="115">
        <f>'свод на 01.01.2022'!AA366</f>
        <v>0</v>
      </c>
    </row>
    <row r="293" spans="1:27" x14ac:dyDescent="0.15">
      <c r="A293" s="117">
        <v>288</v>
      </c>
      <c r="B293" s="73" t="s">
        <v>194</v>
      </c>
      <c r="C293" s="115">
        <f>'свод на 01.01.2022'!C367</f>
        <v>0</v>
      </c>
      <c r="D293" s="115">
        <f>'свод на 01.01.2022'!D367</f>
        <v>5</v>
      </c>
      <c r="E293" s="120" t="str">
        <f>'свод на 01.01.2022'!E367</f>
        <v>СТЕПАНОВ  Е.К</v>
      </c>
      <c r="F293" s="115">
        <f>'свод на 01.01.2022'!F367</f>
        <v>7</v>
      </c>
      <c r="G293" s="121">
        <f t="shared" si="8"/>
        <v>71.3</v>
      </c>
      <c r="H293" s="122">
        <f>'свод на 01.01.2022'!H367</f>
        <v>0</v>
      </c>
      <c r="I293" s="122">
        <f>'свод на 01.01.2022'!I367</f>
        <v>71.3</v>
      </c>
      <c r="J293" s="122">
        <f>'свод на 01.01.2022'!J367</f>
        <v>0</v>
      </c>
      <c r="K293" s="122">
        <f>'свод на 01.01.2022'!K367</f>
        <v>0</v>
      </c>
      <c r="L293" s="122">
        <f>'свод на 01.01.2022'!L367</f>
        <v>71.3</v>
      </c>
      <c r="M293" s="122">
        <f>'свод на 01.01.2022'!M367</f>
        <v>0</v>
      </c>
      <c r="N293" s="115">
        <f>'свод на 01.01.2022'!N367</f>
        <v>1981</v>
      </c>
      <c r="O293" s="121">
        <f t="shared" si="9"/>
        <v>71.3</v>
      </c>
      <c r="P293" s="122">
        <f>'свод на 01.01.2022'!P367</f>
        <v>0</v>
      </c>
      <c r="Q293" s="122">
        <f>'свод на 01.01.2022'!Q367</f>
        <v>0</v>
      </c>
      <c r="R293" s="122">
        <f>'свод на 01.01.2022'!R367</f>
        <v>71.3</v>
      </c>
      <c r="S293" s="122">
        <f>'свод на 01.01.2022'!S367</f>
        <v>0</v>
      </c>
      <c r="T293" s="115">
        <f>'свод на 01.01.2022'!T367</f>
        <v>1</v>
      </c>
      <c r="U293" s="115">
        <f>'свод на 01.01.2022'!U367</f>
        <v>71.3</v>
      </c>
      <c r="V293" s="115">
        <f>'свод на 01.01.2022'!V367</f>
        <v>0</v>
      </c>
      <c r="W293" s="115">
        <f>'свод на 01.01.2022'!W367</f>
        <v>7</v>
      </c>
      <c r="X293" s="115">
        <f>'свод на 01.01.2022'!X367</f>
        <v>0</v>
      </c>
      <c r="Y293" s="115">
        <f>'свод на 01.01.2022'!Y367</f>
        <v>0</v>
      </c>
      <c r="Z293" s="122">
        <f>'свод на 01.01.2022'!Z367</f>
        <v>0</v>
      </c>
      <c r="AA293" s="115">
        <f>'свод на 01.01.2022'!AA367</f>
        <v>0</v>
      </c>
    </row>
    <row r="294" spans="1:27" x14ac:dyDescent="0.15">
      <c r="A294" s="117">
        <v>289</v>
      </c>
      <c r="B294" s="73" t="s">
        <v>194</v>
      </c>
      <c r="C294" s="115">
        <f>'свод на 01.01.2022'!C368</f>
        <v>0</v>
      </c>
      <c r="D294" s="115">
        <f>'свод на 01.01.2022'!D368</f>
        <v>6</v>
      </c>
      <c r="E294" s="120" t="str">
        <f>'свод на 01.01.2022'!E368</f>
        <v>ЗУБАЧ  О.А</v>
      </c>
      <c r="F294" s="115">
        <f>'свод на 01.01.2022'!F368</f>
        <v>5</v>
      </c>
      <c r="G294" s="121">
        <f t="shared" si="8"/>
        <v>71.3</v>
      </c>
      <c r="H294" s="122">
        <f>'свод на 01.01.2022'!H368</f>
        <v>0</v>
      </c>
      <c r="I294" s="122">
        <f>'свод на 01.01.2022'!I368</f>
        <v>71.3</v>
      </c>
      <c r="J294" s="122">
        <f>'свод на 01.01.2022'!J368</f>
        <v>0</v>
      </c>
      <c r="K294" s="122">
        <f>'свод на 01.01.2022'!K368</f>
        <v>0</v>
      </c>
      <c r="L294" s="122">
        <f>'свод на 01.01.2022'!L368</f>
        <v>71.3</v>
      </c>
      <c r="M294" s="122">
        <f>'свод на 01.01.2022'!M368</f>
        <v>0</v>
      </c>
      <c r="N294" s="115">
        <f>'свод на 01.01.2022'!N368</f>
        <v>1981</v>
      </c>
      <c r="O294" s="121">
        <f t="shared" si="9"/>
        <v>71.3</v>
      </c>
      <c r="P294" s="122">
        <f>'свод на 01.01.2022'!P368</f>
        <v>0</v>
      </c>
      <c r="Q294" s="122">
        <f>'свод на 01.01.2022'!Q368</f>
        <v>0</v>
      </c>
      <c r="R294" s="122">
        <f>'свод на 01.01.2022'!R368</f>
        <v>71.3</v>
      </c>
      <c r="S294" s="122">
        <f>'свод на 01.01.2022'!S368</f>
        <v>0</v>
      </c>
      <c r="T294" s="115">
        <f>'свод на 01.01.2022'!T368</f>
        <v>1</v>
      </c>
      <c r="U294" s="115">
        <f>'свод на 01.01.2022'!U368</f>
        <v>71.3</v>
      </c>
      <c r="V294" s="115">
        <f>'свод на 01.01.2022'!V368</f>
        <v>0</v>
      </c>
      <c r="W294" s="115">
        <f>'свод на 01.01.2022'!W368</f>
        <v>5</v>
      </c>
      <c r="X294" s="115">
        <f>'свод на 01.01.2022'!X368</f>
        <v>0</v>
      </c>
      <c r="Y294" s="115">
        <f>'свод на 01.01.2022'!Y368</f>
        <v>0</v>
      </c>
      <c r="Z294" s="122">
        <f>'свод на 01.01.2022'!Z368</f>
        <v>0</v>
      </c>
      <c r="AA294" s="115">
        <f>'свод на 01.01.2022'!AA368</f>
        <v>0</v>
      </c>
    </row>
    <row r="295" spans="1:27" x14ac:dyDescent="0.15">
      <c r="A295" s="117">
        <v>290</v>
      </c>
      <c r="B295" s="73" t="s">
        <v>194</v>
      </c>
      <c r="C295" s="115">
        <f>'свод на 01.01.2022'!C369</f>
        <v>0</v>
      </c>
      <c r="D295" s="115">
        <f>'свод на 01.01.2022'!D369</f>
        <v>7</v>
      </c>
      <c r="E295" s="120" t="str">
        <f>'свод на 01.01.2022'!E369</f>
        <v>ГАЙДУКОВА В.Ф</v>
      </c>
      <c r="F295" s="115">
        <f>'свод на 01.01.2022'!F369</f>
        <v>1</v>
      </c>
      <c r="G295" s="121">
        <f t="shared" si="8"/>
        <v>57.3</v>
      </c>
      <c r="H295" s="122">
        <f>'свод на 01.01.2022'!H369</f>
        <v>57.3</v>
      </c>
      <c r="I295" s="122">
        <f>'свод на 01.01.2022'!I369</f>
        <v>0</v>
      </c>
      <c r="J295" s="122">
        <f>'свод на 01.01.2022'!J369</f>
        <v>0</v>
      </c>
      <c r="K295" s="122">
        <f>'свод на 01.01.2022'!K369</f>
        <v>0</v>
      </c>
      <c r="L295" s="122">
        <f>'свод на 01.01.2022'!L369</f>
        <v>57.3</v>
      </c>
      <c r="M295" s="122">
        <f>'свод на 01.01.2022'!M369</f>
        <v>0</v>
      </c>
      <c r="N295" s="115">
        <f>'свод на 01.01.2022'!N369</f>
        <v>1981</v>
      </c>
      <c r="O295" s="121">
        <f t="shared" si="9"/>
        <v>57.3</v>
      </c>
      <c r="P295" s="122">
        <f>'свод на 01.01.2022'!P369</f>
        <v>0</v>
      </c>
      <c r="Q295" s="122">
        <f>'свод на 01.01.2022'!Q369</f>
        <v>57.3</v>
      </c>
      <c r="R295" s="122">
        <f>'свод на 01.01.2022'!R369</f>
        <v>0</v>
      </c>
      <c r="S295" s="122">
        <f>'свод на 01.01.2022'!S369</f>
        <v>0</v>
      </c>
      <c r="T295" s="115">
        <f>'свод на 01.01.2022'!T369</f>
        <v>1</v>
      </c>
      <c r="U295" s="115">
        <f>'свод на 01.01.2022'!U369</f>
        <v>57.3</v>
      </c>
      <c r="V295" s="115">
        <f>'свод на 01.01.2022'!V369</f>
        <v>57.3</v>
      </c>
      <c r="W295" s="115">
        <f>'свод на 01.01.2022'!W369</f>
        <v>1</v>
      </c>
      <c r="X295" s="115">
        <f>'свод на 01.01.2022'!X369</f>
        <v>0</v>
      </c>
      <c r="Y295" s="115">
        <f>'свод на 01.01.2022'!Y369</f>
        <v>0</v>
      </c>
      <c r="Z295" s="122">
        <f>'свод на 01.01.2022'!Z369</f>
        <v>0</v>
      </c>
      <c r="AA295" s="115">
        <f>'свод на 01.01.2022'!AA369</f>
        <v>1</v>
      </c>
    </row>
    <row r="296" spans="1:27" x14ac:dyDescent="0.15">
      <c r="A296" s="117">
        <v>291</v>
      </c>
      <c r="B296" s="73" t="s">
        <v>194</v>
      </c>
      <c r="C296" s="115">
        <f>'свод на 01.01.2022'!C370</f>
        <v>0</v>
      </c>
      <c r="D296" s="115">
        <f>'свод на 01.01.2022'!D370</f>
        <v>8</v>
      </c>
      <c r="E296" s="120" t="str">
        <f>'свод на 01.01.2022'!E370</f>
        <v>ЧЕМДЕ Т.Д</v>
      </c>
      <c r="F296" s="115">
        <f>'свод на 01.01.2022'!F370</f>
        <v>2</v>
      </c>
      <c r="G296" s="121">
        <f t="shared" si="8"/>
        <v>57.4</v>
      </c>
      <c r="H296" s="122">
        <f>'свод на 01.01.2022'!H370</f>
        <v>0</v>
      </c>
      <c r="I296" s="122">
        <f>'свод на 01.01.2022'!I370</f>
        <v>57.4</v>
      </c>
      <c r="J296" s="122">
        <f>'свод на 01.01.2022'!J370</f>
        <v>0</v>
      </c>
      <c r="K296" s="122">
        <f>'свод на 01.01.2022'!K370</f>
        <v>0</v>
      </c>
      <c r="L296" s="122">
        <f>'свод на 01.01.2022'!L370</f>
        <v>57.4</v>
      </c>
      <c r="M296" s="122">
        <f>'свод на 01.01.2022'!M370</f>
        <v>0</v>
      </c>
      <c r="N296" s="115">
        <f>'свод на 01.01.2022'!N370</f>
        <v>1981</v>
      </c>
      <c r="O296" s="121">
        <f t="shared" si="9"/>
        <v>57.4</v>
      </c>
      <c r="P296" s="122">
        <f>'свод на 01.01.2022'!P370</f>
        <v>0</v>
      </c>
      <c r="Q296" s="122">
        <f>'свод на 01.01.2022'!Q370</f>
        <v>57.4</v>
      </c>
      <c r="R296" s="122">
        <f>'свод на 01.01.2022'!R370</f>
        <v>0</v>
      </c>
      <c r="S296" s="122">
        <f>'свод на 01.01.2022'!S370</f>
        <v>0</v>
      </c>
      <c r="T296" s="115">
        <f>'свод на 01.01.2022'!T370</f>
        <v>1</v>
      </c>
      <c r="U296" s="115">
        <f>'свод на 01.01.2022'!U370</f>
        <v>57.4</v>
      </c>
      <c r="V296" s="115">
        <f>'свод на 01.01.2022'!V370</f>
        <v>0</v>
      </c>
      <c r="W296" s="115">
        <f>'свод на 01.01.2022'!W370</f>
        <v>2</v>
      </c>
      <c r="X296" s="115">
        <f>'свод на 01.01.2022'!X370</f>
        <v>0</v>
      </c>
      <c r="Y296" s="115">
        <f>'свод на 01.01.2022'!Y370</f>
        <v>0</v>
      </c>
      <c r="Z296" s="122">
        <f>'свод на 01.01.2022'!Z370</f>
        <v>0</v>
      </c>
      <c r="AA296" s="115">
        <f>'свод на 01.01.2022'!AA370</f>
        <v>0</v>
      </c>
    </row>
    <row r="297" spans="1:27" x14ac:dyDescent="0.15">
      <c r="A297" s="117">
        <v>292</v>
      </c>
      <c r="B297" s="73" t="s">
        <v>194</v>
      </c>
      <c r="C297" s="115">
        <f>'свод на 01.01.2022'!C371</f>
        <v>0</v>
      </c>
      <c r="D297" s="115">
        <f>'свод на 01.01.2022'!D371</f>
        <v>9</v>
      </c>
      <c r="E297" s="120" t="str">
        <f>'свод на 01.01.2022'!E371</f>
        <v>СПИРИДОНОВ  Е.Ю</v>
      </c>
      <c r="F297" s="115">
        <f>'свод на 01.01.2022'!F371</f>
        <v>7</v>
      </c>
      <c r="G297" s="121">
        <f t="shared" si="8"/>
        <v>68</v>
      </c>
      <c r="H297" s="122">
        <f>'свод на 01.01.2022'!H371</f>
        <v>68</v>
      </c>
      <c r="I297" s="122">
        <f>'свод на 01.01.2022'!I371</f>
        <v>0</v>
      </c>
      <c r="J297" s="122">
        <f>'свод на 01.01.2022'!J371</f>
        <v>0</v>
      </c>
      <c r="K297" s="122">
        <f>'свод на 01.01.2022'!K371</f>
        <v>0</v>
      </c>
      <c r="L297" s="122">
        <f>'свод на 01.01.2022'!L371</f>
        <v>68</v>
      </c>
      <c r="M297" s="122">
        <f>'свод на 01.01.2022'!M371</f>
        <v>0</v>
      </c>
      <c r="N297" s="115">
        <f>'свод на 01.01.2022'!N371</f>
        <v>1981</v>
      </c>
      <c r="O297" s="121">
        <f t="shared" si="9"/>
        <v>68</v>
      </c>
      <c r="P297" s="122">
        <f>'свод на 01.01.2022'!P371</f>
        <v>0</v>
      </c>
      <c r="Q297" s="122">
        <f>'свод на 01.01.2022'!Q371</f>
        <v>0</v>
      </c>
      <c r="R297" s="122">
        <f>'свод на 01.01.2022'!R371</f>
        <v>68</v>
      </c>
      <c r="S297" s="122">
        <f>'свод на 01.01.2022'!S371</f>
        <v>0</v>
      </c>
      <c r="T297" s="115">
        <f>'свод на 01.01.2022'!T371</f>
        <v>1</v>
      </c>
      <c r="U297" s="115">
        <f>'свод на 01.01.2022'!U371</f>
        <v>68</v>
      </c>
      <c r="V297" s="115">
        <f>'свод на 01.01.2022'!V371</f>
        <v>68</v>
      </c>
      <c r="W297" s="115">
        <f>'свод на 01.01.2022'!W371</f>
        <v>7</v>
      </c>
      <c r="X297" s="115">
        <f>'свод на 01.01.2022'!X371</f>
        <v>0</v>
      </c>
      <c r="Y297" s="115">
        <f>'свод на 01.01.2022'!Y371</f>
        <v>0</v>
      </c>
      <c r="Z297" s="122">
        <f>'свод на 01.01.2022'!Z371</f>
        <v>0</v>
      </c>
      <c r="AA297" s="115">
        <f>'свод на 01.01.2022'!AA371</f>
        <v>1</v>
      </c>
    </row>
    <row r="298" spans="1:27" x14ac:dyDescent="0.15">
      <c r="A298" s="117">
        <v>293</v>
      </c>
      <c r="B298" s="73" t="s">
        <v>194</v>
      </c>
      <c r="C298" s="115">
        <f>'свод на 01.01.2022'!C372</f>
        <v>0</v>
      </c>
      <c r="D298" s="115">
        <f>'свод на 01.01.2022'!D372</f>
        <v>10</v>
      </c>
      <c r="E298" s="120" t="str">
        <f>'свод на 01.01.2022'!E372</f>
        <v>СЕРЕДИНСКИЙ А.В</v>
      </c>
      <c r="F298" s="115">
        <f>'свод на 01.01.2022'!F372</f>
        <v>4</v>
      </c>
      <c r="G298" s="121">
        <f t="shared" si="8"/>
        <v>70.900000000000006</v>
      </c>
      <c r="H298" s="122">
        <f>'свод на 01.01.2022'!H372</f>
        <v>70.900000000000006</v>
      </c>
      <c r="I298" s="122">
        <f>'свод на 01.01.2022'!I372</f>
        <v>0</v>
      </c>
      <c r="J298" s="122">
        <f>'свод на 01.01.2022'!J372</f>
        <v>0</v>
      </c>
      <c r="K298" s="122">
        <f>'свод на 01.01.2022'!K372</f>
        <v>0</v>
      </c>
      <c r="L298" s="122">
        <f>'свод на 01.01.2022'!L372</f>
        <v>70.900000000000006</v>
      </c>
      <c r="M298" s="122">
        <f>'свод на 01.01.2022'!M372</f>
        <v>0</v>
      </c>
      <c r="N298" s="115">
        <f>'свод на 01.01.2022'!N372</f>
        <v>1981</v>
      </c>
      <c r="O298" s="121">
        <f t="shared" si="9"/>
        <v>70.900000000000006</v>
      </c>
      <c r="P298" s="122">
        <f>'свод на 01.01.2022'!P372</f>
        <v>0</v>
      </c>
      <c r="Q298" s="122">
        <f>'свод на 01.01.2022'!Q372</f>
        <v>0</v>
      </c>
      <c r="R298" s="122">
        <f>'свод на 01.01.2022'!R372</f>
        <v>70.900000000000006</v>
      </c>
      <c r="S298" s="122">
        <f>'свод на 01.01.2022'!S372</f>
        <v>0</v>
      </c>
      <c r="T298" s="115">
        <f>'свод на 01.01.2022'!T372</f>
        <v>1</v>
      </c>
      <c r="U298" s="115">
        <f>'свод на 01.01.2022'!U372</f>
        <v>70.900000000000006</v>
      </c>
      <c r="V298" s="115">
        <f>'свод на 01.01.2022'!V372</f>
        <v>70.900000000000006</v>
      </c>
      <c r="W298" s="115">
        <f>'свод на 01.01.2022'!W372</f>
        <v>4</v>
      </c>
      <c r="X298" s="115">
        <f>'свод на 01.01.2022'!X372</f>
        <v>0</v>
      </c>
      <c r="Y298" s="115">
        <f>'свод на 01.01.2022'!Y372</f>
        <v>0</v>
      </c>
      <c r="Z298" s="122">
        <f>'свод на 01.01.2022'!Z372</f>
        <v>0</v>
      </c>
      <c r="AA298" s="115">
        <f>'свод на 01.01.2022'!AA372</f>
        <v>1</v>
      </c>
    </row>
    <row r="299" spans="1:27" x14ac:dyDescent="0.15">
      <c r="A299" s="117">
        <v>294</v>
      </c>
      <c r="B299" s="73" t="s">
        <v>194</v>
      </c>
      <c r="C299" s="115">
        <f>'свод на 01.01.2022'!C373</f>
        <v>0</v>
      </c>
      <c r="D299" s="115">
        <f>'свод на 01.01.2022'!D373</f>
        <v>11</v>
      </c>
      <c r="E299" s="120" t="str">
        <f>'свод на 01.01.2022'!E373</f>
        <v>ЖОЛОБОВА  А.А</v>
      </c>
      <c r="F299" s="115">
        <f>'свод на 01.01.2022'!F373</f>
        <v>1</v>
      </c>
      <c r="G299" s="121">
        <f t="shared" si="8"/>
        <v>57.3</v>
      </c>
      <c r="H299" s="122">
        <f>'свод на 01.01.2022'!H373</f>
        <v>57.3</v>
      </c>
      <c r="I299" s="122">
        <f>'свод на 01.01.2022'!I373</f>
        <v>0</v>
      </c>
      <c r="J299" s="122">
        <f>'свод на 01.01.2022'!J373</f>
        <v>0</v>
      </c>
      <c r="K299" s="122">
        <f>'свод на 01.01.2022'!K373</f>
        <v>0</v>
      </c>
      <c r="L299" s="122">
        <f>'свод на 01.01.2022'!L373</f>
        <v>57.3</v>
      </c>
      <c r="M299" s="122">
        <f>'свод на 01.01.2022'!M373</f>
        <v>0</v>
      </c>
      <c r="N299" s="115">
        <f>'свод на 01.01.2022'!N373</f>
        <v>1981</v>
      </c>
      <c r="O299" s="121">
        <f t="shared" si="9"/>
        <v>57.3</v>
      </c>
      <c r="P299" s="122">
        <f>'свод на 01.01.2022'!P373</f>
        <v>0</v>
      </c>
      <c r="Q299" s="122">
        <f>'свод на 01.01.2022'!Q373</f>
        <v>57.3</v>
      </c>
      <c r="R299" s="122">
        <f>'свод на 01.01.2022'!R373</f>
        <v>0</v>
      </c>
      <c r="S299" s="122">
        <f>'свод на 01.01.2022'!S373</f>
        <v>0</v>
      </c>
      <c r="T299" s="115">
        <f>'свод на 01.01.2022'!T373</f>
        <v>1</v>
      </c>
      <c r="U299" s="115">
        <f>'свод на 01.01.2022'!U373</f>
        <v>57.3</v>
      </c>
      <c r="V299" s="115">
        <f>'свод на 01.01.2022'!V373</f>
        <v>57.3</v>
      </c>
      <c r="W299" s="115">
        <f>'свод на 01.01.2022'!W373</f>
        <v>1</v>
      </c>
      <c r="X299" s="115">
        <f>'свод на 01.01.2022'!X373</f>
        <v>0</v>
      </c>
      <c r="Y299" s="115">
        <f>'свод на 01.01.2022'!Y373</f>
        <v>0</v>
      </c>
      <c r="Z299" s="122">
        <f>'свод на 01.01.2022'!Z373</f>
        <v>0</v>
      </c>
      <c r="AA299" s="115">
        <f>'свод на 01.01.2022'!AA373</f>
        <v>1</v>
      </c>
    </row>
    <row r="300" spans="1:27" x14ac:dyDescent="0.15">
      <c r="A300" s="117">
        <v>295</v>
      </c>
      <c r="B300" s="73" t="s">
        <v>194</v>
      </c>
      <c r="C300" s="115">
        <f>'свод на 01.01.2022'!C374</f>
        <v>0</v>
      </c>
      <c r="D300" s="115">
        <f>'свод на 01.01.2022'!D374</f>
        <v>12</v>
      </c>
      <c r="E300" s="120" t="str">
        <f>'свод на 01.01.2022'!E374</f>
        <v>ЯКОВИШЕН В.С</v>
      </c>
      <c r="F300" s="115">
        <f>'свод на 01.01.2022'!F374</f>
        <v>4</v>
      </c>
      <c r="G300" s="121">
        <f t="shared" si="8"/>
        <v>57.3</v>
      </c>
      <c r="H300" s="122">
        <f>'свод на 01.01.2022'!H374</f>
        <v>0</v>
      </c>
      <c r="I300" s="122">
        <f>'свод на 01.01.2022'!I374</f>
        <v>57.3</v>
      </c>
      <c r="J300" s="122">
        <f>'свод на 01.01.2022'!J374</f>
        <v>0</v>
      </c>
      <c r="K300" s="122">
        <f>'свод на 01.01.2022'!K374</f>
        <v>0</v>
      </c>
      <c r="L300" s="122">
        <f>'свод на 01.01.2022'!L374</f>
        <v>57.3</v>
      </c>
      <c r="M300" s="122">
        <f>'свод на 01.01.2022'!M374</f>
        <v>0</v>
      </c>
      <c r="N300" s="115">
        <f>'свод на 01.01.2022'!N374</f>
        <v>1981</v>
      </c>
      <c r="O300" s="121">
        <f t="shared" si="9"/>
        <v>57.3</v>
      </c>
      <c r="P300" s="122">
        <f>'свод на 01.01.2022'!P374</f>
        <v>0</v>
      </c>
      <c r="Q300" s="122">
        <f>'свод на 01.01.2022'!Q374</f>
        <v>57.3</v>
      </c>
      <c r="R300" s="122">
        <f>'свод на 01.01.2022'!R374</f>
        <v>0</v>
      </c>
      <c r="S300" s="122">
        <f>'свод на 01.01.2022'!S374</f>
        <v>0</v>
      </c>
      <c r="T300" s="115">
        <f>'свод на 01.01.2022'!T374</f>
        <v>1</v>
      </c>
      <c r="U300" s="115">
        <f>'свод на 01.01.2022'!U374</f>
        <v>57.3</v>
      </c>
      <c r="V300" s="115">
        <f>'свод на 01.01.2022'!V374</f>
        <v>0</v>
      </c>
      <c r="W300" s="115">
        <f>'свод на 01.01.2022'!W374</f>
        <v>4</v>
      </c>
      <c r="X300" s="115">
        <f>'свод на 01.01.2022'!X374</f>
        <v>0</v>
      </c>
      <c r="Y300" s="115">
        <f>'свод на 01.01.2022'!Y374</f>
        <v>0</v>
      </c>
      <c r="Z300" s="122">
        <f>'свод на 01.01.2022'!Z374</f>
        <v>0</v>
      </c>
      <c r="AA300" s="115">
        <f>'свод на 01.01.2022'!AA374</f>
        <v>1</v>
      </c>
    </row>
    <row r="301" spans="1:27" x14ac:dyDescent="0.15">
      <c r="A301" s="117">
        <v>296</v>
      </c>
      <c r="B301" s="73" t="s">
        <v>194</v>
      </c>
      <c r="C301" s="119">
        <f>'свод на 01.01.2022'!C375</f>
        <v>14</v>
      </c>
      <c r="D301" s="115">
        <f>'свод на 01.01.2022'!D375</f>
        <v>1</v>
      </c>
      <c r="E301" s="120">
        <f>'свод на 01.01.2022'!E375</f>
        <v>0</v>
      </c>
      <c r="F301" s="115">
        <f>'свод на 01.01.2022'!F375</f>
        <v>6</v>
      </c>
      <c r="G301" s="121">
        <f t="shared" si="8"/>
        <v>71.2</v>
      </c>
      <c r="H301" s="122">
        <f>'свод на 01.01.2022'!H375</f>
        <v>0</v>
      </c>
      <c r="I301" s="122">
        <f>'свод на 01.01.2022'!I375</f>
        <v>71.2</v>
      </c>
      <c r="J301" s="122">
        <f>'свод на 01.01.2022'!J375</f>
        <v>0</v>
      </c>
      <c r="K301" s="122">
        <f>'свод на 01.01.2022'!K375</f>
        <v>0</v>
      </c>
      <c r="L301" s="122">
        <f>'свод на 01.01.2022'!L375</f>
        <v>71.2</v>
      </c>
      <c r="M301" s="122">
        <f>'свод на 01.01.2022'!M375</f>
        <v>0</v>
      </c>
      <c r="N301" s="115">
        <f>'свод на 01.01.2022'!N375</f>
        <v>1980</v>
      </c>
      <c r="O301" s="121">
        <f t="shared" si="9"/>
        <v>71.2</v>
      </c>
      <c r="P301" s="122">
        <f>'свод на 01.01.2022'!P375</f>
        <v>0</v>
      </c>
      <c r="Q301" s="122">
        <f>'свод на 01.01.2022'!Q375</f>
        <v>0</v>
      </c>
      <c r="R301" s="122">
        <f>'свод на 01.01.2022'!R375</f>
        <v>71.2</v>
      </c>
      <c r="S301" s="122">
        <f>'свод на 01.01.2022'!S375</f>
        <v>0</v>
      </c>
      <c r="T301" s="115">
        <f>'свод на 01.01.2022'!T375</f>
        <v>1</v>
      </c>
      <c r="U301" s="115">
        <f>'свод на 01.01.2022'!U375</f>
        <v>71.2</v>
      </c>
      <c r="V301" s="115">
        <f>'свод на 01.01.2022'!V375</f>
        <v>0</v>
      </c>
      <c r="W301" s="115">
        <f>'свод на 01.01.2022'!W375</f>
        <v>6</v>
      </c>
      <c r="X301" s="115">
        <f>'свод на 01.01.2022'!X375</f>
        <v>0</v>
      </c>
      <c r="Y301" s="115">
        <f>'свод на 01.01.2022'!Y375</f>
        <v>0</v>
      </c>
      <c r="Z301" s="122">
        <f>'свод на 01.01.2022'!Z375</f>
        <v>71.2</v>
      </c>
      <c r="AA301" s="115">
        <f>'свод на 01.01.2022'!AA375</f>
        <v>0</v>
      </c>
    </row>
    <row r="302" spans="1:27" x14ac:dyDescent="0.15">
      <c r="A302" s="117">
        <v>297</v>
      </c>
      <c r="B302" s="73" t="s">
        <v>194</v>
      </c>
      <c r="C302" s="115">
        <f>'свод на 01.01.2022'!C376</f>
        <v>0</v>
      </c>
      <c r="D302" s="115">
        <f>'свод на 01.01.2022'!D376</f>
        <v>2</v>
      </c>
      <c r="E302" s="120" t="str">
        <f>'свод на 01.01.2022'!E376</f>
        <v>ЗАВЬЯЛОВ А.М</v>
      </c>
      <c r="F302" s="115">
        <f>'свод на 01.01.2022'!F376</f>
        <v>2</v>
      </c>
      <c r="G302" s="121">
        <f t="shared" si="8"/>
        <v>57.3</v>
      </c>
      <c r="H302" s="122">
        <f>'свод на 01.01.2022'!H376</f>
        <v>57.3</v>
      </c>
      <c r="I302" s="122">
        <f>'свод на 01.01.2022'!I376</f>
        <v>0</v>
      </c>
      <c r="J302" s="122">
        <f>'свод на 01.01.2022'!J376</f>
        <v>0</v>
      </c>
      <c r="K302" s="122">
        <f>'свод на 01.01.2022'!K376</f>
        <v>0</v>
      </c>
      <c r="L302" s="122">
        <f>'свод на 01.01.2022'!L376</f>
        <v>57.3</v>
      </c>
      <c r="M302" s="122">
        <f>'свод на 01.01.2022'!M376</f>
        <v>0</v>
      </c>
      <c r="N302" s="115">
        <f>'свод на 01.01.2022'!N376</f>
        <v>1980</v>
      </c>
      <c r="O302" s="121">
        <f t="shared" si="9"/>
        <v>57.3</v>
      </c>
      <c r="P302" s="122">
        <f>'свод на 01.01.2022'!P376</f>
        <v>0</v>
      </c>
      <c r="Q302" s="122">
        <f>'свод на 01.01.2022'!Q376</f>
        <v>57.3</v>
      </c>
      <c r="R302" s="122">
        <f>'свод на 01.01.2022'!R376</f>
        <v>0</v>
      </c>
      <c r="S302" s="122">
        <f>'свод на 01.01.2022'!S376</f>
        <v>0</v>
      </c>
      <c r="T302" s="115">
        <f>'свод на 01.01.2022'!T376</f>
        <v>1</v>
      </c>
      <c r="U302" s="115">
        <f>'свод на 01.01.2022'!U376</f>
        <v>57.3</v>
      </c>
      <c r="V302" s="115">
        <f>'свод на 01.01.2022'!V376</f>
        <v>57.3</v>
      </c>
      <c r="W302" s="115">
        <f>'свод на 01.01.2022'!W376</f>
        <v>2</v>
      </c>
      <c r="X302" s="115">
        <f>'свод на 01.01.2022'!X376</f>
        <v>0</v>
      </c>
      <c r="Y302" s="115">
        <f>'свод на 01.01.2022'!Y376</f>
        <v>0</v>
      </c>
      <c r="Z302" s="122">
        <f>'свод на 01.01.2022'!Z376</f>
        <v>57.2</v>
      </c>
      <c r="AA302" s="115">
        <f>'свод на 01.01.2022'!AA376</f>
        <v>1</v>
      </c>
    </row>
    <row r="303" spans="1:27" x14ac:dyDescent="0.15">
      <c r="A303" s="117">
        <v>298</v>
      </c>
      <c r="B303" s="73" t="s">
        <v>194</v>
      </c>
      <c r="C303" s="115">
        <f>'свод на 01.01.2022'!C377</f>
        <v>0</v>
      </c>
      <c r="D303" s="115">
        <f>'свод на 01.01.2022'!D377</f>
        <v>3</v>
      </c>
      <c r="E303" s="120" t="str">
        <f>'свод на 01.01.2022'!E377</f>
        <v>ХАРЬКИН  В.А</v>
      </c>
      <c r="F303" s="115">
        <f>'свод на 01.01.2022'!F377</f>
        <v>2</v>
      </c>
      <c r="G303" s="121">
        <f t="shared" si="8"/>
        <v>71.400000000000006</v>
      </c>
      <c r="H303" s="122">
        <f>'свод на 01.01.2022'!H377</f>
        <v>0</v>
      </c>
      <c r="I303" s="122">
        <f>'свод на 01.01.2022'!I377</f>
        <v>71.400000000000006</v>
      </c>
      <c r="J303" s="122">
        <f>'свод на 01.01.2022'!J377</f>
        <v>0</v>
      </c>
      <c r="K303" s="122">
        <f>'свод на 01.01.2022'!K377</f>
        <v>0</v>
      </c>
      <c r="L303" s="122">
        <f>'свод на 01.01.2022'!L377</f>
        <v>71.400000000000006</v>
      </c>
      <c r="M303" s="122">
        <f>'свод на 01.01.2022'!M377</f>
        <v>0</v>
      </c>
      <c r="N303" s="115">
        <f>'свод на 01.01.2022'!N377</f>
        <v>1980</v>
      </c>
      <c r="O303" s="121">
        <f t="shared" si="9"/>
        <v>71.400000000000006</v>
      </c>
      <c r="P303" s="122">
        <f>'свод на 01.01.2022'!P377</f>
        <v>0</v>
      </c>
      <c r="Q303" s="122">
        <f>'свод на 01.01.2022'!Q377</f>
        <v>0</v>
      </c>
      <c r="R303" s="122">
        <f>'свод на 01.01.2022'!R377</f>
        <v>71.400000000000006</v>
      </c>
      <c r="S303" s="122">
        <f>'свод на 01.01.2022'!S377</f>
        <v>0</v>
      </c>
      <c r="T303" s="115">
        <f>'свод на 01.01.2022'!T377</f>
        <v>1</v>
      </c>
      <c r="U303" s="115">
        <f>'свод на 01.01.2022'!U377</f>
        <v>71.400000000000006</v>
      </c>
      <c r="V303" s="115">
        <f>'свод на 01.01.2022'!V377</f>
        <v>0</v>
      </c>
      <c r="W303" s="115">
        <f>'свод на 01.01.2022'!W377</f>
        <v>2</v>
      </c>
      <c r="X303" s="115">
        <f>'свод на 01.01.2022'!X377</f>
        <v>0</v>
      </c>
      <c r="Y303" s="115">
        <f>'свод на 01.01.2022'!Y377</f>
        <v>0</v>
      </c>
      <c r="Z303" s="122">
        <f>'свод на 01.01.2022'!Z377</f>
        <v>71.400000000000006</v>
      </c>
      <c r="AA303" s="115">
        <f>'свод на 01.01.2022'!AA377</f>
        <v>0</v>
      </c>
    </row>
    <row r="304" spans="1:27" x14ac:dyDescent="0.15">
      <c r="A304" s="117">
        <v>299</v>
      </c>
      <c r="B304" s="73" t="s">
        <v>194</v>
      </c>
      <c r="C304" s="115">
        <f>'свод на 01.01.2022'!C378</f>
        <v>0</v>
      </c>
      <c r="D304" s="115">
        <f>'свод на 01.01.2022'!D378</f>
        <v>4</v>
      </c>
      <c r="E304" s="120" t="str">
        <f>'свод на 01.01.2022'!E378</f>
        <v>ком.найм учитель</v>
      </c>
      <c r="F304" s="115">
        <f>'свод на 01.01.2022'!F378</f>
        <v>2</v>
      </c>
      <c r="G304" s="121">
        <f t="shared" si="8"/>
        <v>57.3</v>
      </c>
      <c r="H304" s="122">
        <f>'свод на 01.01.2022'!H378</f>
        <v>0</v>
      </c>
      <c r="I304" s="122">
        <f>'свод на 01.01.2022'!I378</f>
        <v>57.3</v>
      </c>
      <c r="J304" s="122">
        <f>'свод на 01.01.2022'!J378</f>
        <v>0</v>
      </c>
      <c r="K304" s="122">
        <f>'свод на 01.01.2022'!K378</f>
        <v>0</v>
      </c>
      <c r="L304" s="122">
        <f>'свод на 01.01.2022'!L378</f>
        <v>57.3</v>
      </c>
      <c r="M304" s="122">
        <f>'свод на 01.01.2022'!M378</f>
        <v>0</v>
      </c>
      <c r="N304" s="115">
        <f>'свод на 01.01.2022'!N378</f>
        <v>1980</v>
      </c>
      <c r="O304" s="121">
        <f t="shared" si="9"/>
        <v>57.3</v>
      </c>
      <c r="P304" s="122">
        <f>'свод на 01.01.2022'!P378</f>
        <v>0</v>
      </c>
      <c r="Q304" s="122">
        <f>'свод на 01.01.2022'!Q378</f>
        <v>57.3</v>
      </c>
      <c r="R304" s="122">
        <f>'свод на 01.01.2022'!R378</f>
        <v>0</v>
      </c>
      <c r="S304" s="122">
        <f>'свод на 01.01.2022'!S378</f>
        <v>0</v>
      </c>
      <c r="T304" s="115">
        <f>'свод на 01.01.2022'!T378</f>
        <v>1</v>
      </c>
      <c r="U304" s="115">
        <f>'свод на 01.01.2022'!U378</f>
        <v>57.3</v>
      </c>
      <c r="V304" s="115">
        <f>'свод на 01.01.2022'!V378</f>
        <v>0</v>
      </c>
      <c r="W304" s="115">
        <f>'свод на 01.01.2022'!W378</f>
        <v>2</v>
      </c>
      <c r="X304" s="115">
        <f>'свод на 01.01.2022'!X378</f>
        <v>0</v>
      </c>
      <c r="Y304" s="115">
        <f>'свод на 01.01.2022'!Y378</f>
        <v>0</v>
      </c>
      <c r="Z304" s="122">
        <f>'свод на 01.01.2022'!Z378</f>
        <v>57.3</v>
      </c>
      <c r="AA304" s="115">
        <f>'свод на 01.01.2022'!AA378</f>
        <v>1</v>
      </c>
    </row>
    <row r="305" spans="1:27" x14ac:dyDescent="0.15">
      <c r="A305" s="117">
        <v>300</v>
      </c>
      <c r="B305" s="73" t="s">
        <v>194</v>
      </c>
      <c r="C305" s="115">
        <f>'свод на 01.01.2022'!C379</f>
        <v>0</v>
      </c>
      <c r="D305" s="115">
        <f>'свод на 01.01.2022'!D379</f>
        <v>5</v>
      </c>
      <c r="E305" s="120">
        <f>'свод на 01.01.2022'!E379</f>
        <v>0</v>
      </c>
      <c r="F305" s="115">
        <f>'свод на 01.01.2022'!F379</f>
        <v>4</v>
      </c>
      <c r="G305" s="121">
        <f t="shared" si="8"/>
        <v>71</v>
      </c>
      <c r="H305" s="122">
        <f>'свод на 01.01.2022'!H379</f>
        <v>0</v>
      </c>
      <c r="I305" s="122">
        <f>'свод на 01.01.2022'!I379</f>
        <v>71</v>
      </c>
      <c r="J305" s="122">
        <f>'свод на 01.01.2022'!J379</f>
        <v>0</v>
      </c>
      <c r="K305" s="122">
        <f>'свод на 01.01.2022'!K379</f>
        <v>0</v>
      </c>
      <c r="L305" s="122">
        <f>'свод на 01.01.2022'!L379</f>
        <v>71</v>
      </c>
      <c r="M305" s="122">
        <f>'свод на 01.01.2022'!M379</f>
        <v>0</v>
      </c>
      <c r="N305" s="115">
        <f>'свод на 01.01.2022'!N379</f>
        <v>1980</v>
      </c>
      <c r="O305" s="121">
        <f t="shared" si="9"/>
        <v>71</v>
      </c>
      <c r="P305" s="122">
        <f>'свод на 01.01.2022'!P379</f>
        <v>0</v>
      </c>
      <c r="Q305" s="122">
        <f>'свод на 01.01.2022'!Q379</f>
        <v>0</v>
      </c>
      <c r="R305" s="122">
        <f>'свод на 01.01.2022'!R379</f>
        <v>71</v>
      </c>
      <c r="S305" s="122">
        <f>'свод на 01.01.2022'!S379</f>
        <v>0</v>
      </c>
      <c r="T305" s="115">
        <f>'свод на 01.01.2022'!T379</f>
        <v>1</v>
      </c>
      <c r="U305" s="115">
        <f>'свод на 01.01.2022'!U379</f>
        <v>71</v>
      </c>
      <c r="V305" s="115">
        <f>'свод на 01.01.2022'!V379</f>
        <v>0</v>
      </c>
      <c r="W305" s="115">
        <f>'свод на 01.01.2022'!W379</f>
        <v>4</v>
      </c>
      <c r="X305" s="115">
        <f>'свод на 01.01.2022'!X379</f>
        <v>0</v>
      </c>
      <c r="Y305" s="115">
        <f>'свод на 01.01.2022'!Y379</f>
        <v>0</v>
      </c>
      <c r="Z305" s="122">
        <f>'свод на 01.01.2022'!Z379</f>
        <v>71</v>
      </c>
      <c r="AA305" s="115">
        <f>'свод на 01.01.2022'!AA379</f>
        <v>0</v>
      </c>
    </row>
    <row r="306" spans="1:27" x14ac:dyDescent="0.15">
      <c r="A306" s="117">
        <v>301</v>
      </c>
      <c r="B306" s="73" t="s">
        <v>194</v>
      </c>
      <c r="C306" s="115">
        <f>'свод на 01.01.2022'!C380</f>
        <v>0</v>
      </c>
      <c r="D306" s="115">
        <f>'свод на 01.01.2022'!D380</f>
        <v>6</v>
      </c>
      <c r="E306" s="120">
        <f>'свод на 01.01.2022'!E380</f>
        <v>0</v>
      </c>
      <c r="F306" s="115">
        <f>'свод на 01.01.2022'!F380</f>
        <v>2</v>
      </c>
      <c r="G306" s="121">
        <f t="shared" si="8"/>
        <v>57</v>
      </c>
      <c r="H306" s="122">
        <f>'свод на 01.01.2022'!H380</f>
        <v>0</v>
      </c>
      <c r="I306" s="122">
        <f>'свод на 01.01.2022'!I380</f>
        <v>57</v>
      </c>
      <c r="J306" s="122">
        <f>'свод на 01.01.2022'!J380</f>
        <v>0</v>
      </c>
      <c r="K306" s="122">
        <f>'свод на 01.01.2022'!K380</f>
        <v>0</v>
      </c>
      <c r="L306" s="122">
        <f>'свод на 01.01.2022'!L380</f>
        <v>57</v>
      </c>
      <c r="M306" s="122">
        <f>'свод на 01.01.2022'!M380</f>
        <v>0</v>
      </c>
      <c r="N306" s="115">
        <f>'свод на 01.01.2022'!N380</f>
        <v>1980</v>
      </c>
      <c r="O306" s="121">
        <f t="shared" si="9"/>
        <v>57</v>
      </c>
      <c r="P306" s="122">
        <f>'свод на 01.01.2022'!P380</f>
        <v>0</v>
      </c>
      <c r="Q306" s="122">
        <f>'свод на 01.01.2022'!Q380</f>
        <v>57</v>
      </c>
      <c r="R306" s="122">
        <f>'свод на 01.01.2022'!R380</f>
        <v>0</v>
      </c>
      <c r="S306" s="122">
        <f>'свод на 01.01.2022'!S380</f>
        <v>0</v>
      </c>
      <c r="T306" s="115">
        <f>'свод на 01.01.2022'!T380</f>
        <v>1</v>
      </c>
      <c r="U306" s="115">
        <f>'свод на 01.01.2022'!U380</f>
        <v>57</v>
      </c>
      <c r="V306" s="115">
        <f>'свод на 01.01.2022'!V380</f>
        <v>0</v>
      </c>
      <c r="W306" s="115">
        <f>'свод на 01.01.2022'!W380</f>
        <v>2</v>
      </c>
      <c r="X306" s="115">
        <f>'свод на 01.01.2022'!X380</f>
        <v>0</v>
      </c>
      <c r="Y306" s="115">
        <f>'свод на 01.01.2022'!Y380</f>
        <v>0</v>
      </c>
      <c r="Z306" s="122">
        <f>'свод на 01.01.2022'!Z380</f>
        <v>57</v>
      </c>
      <c r="AA306" s="115">
        <f>'свод на 01.01.2022'!AA380</f>
        <v>0</v>
      </c>
    </row>
    <row r="307" spans="1:27" x14ac:dyDescent="0.15">
      <c r="A307" s="117">
        <v>302</v>
      </c>
      <c r="B307" s="73" t="s">
        <v>194</v>
      </c>
      <c r="C307" s="115">
        <f>'свод на 01.01.2022'!C381</f>
        <v>0</v>
      </c>
      <c r="D307" s="115">
        <f>'свод на 01.01.2022'!D381</f>
        <v>7</v>
      </c>
      <c r="E307" s="120" t="str">
        <f>'свод на 01.01.2022'!E381</f>
        <v>ТИМИРГАЛИЕВА М.Е</v>
      </c>
      <c r="F307" s="115">
        <f>'свод на 01.01.2022'!F381</f>
        <v>1</v>
      </c>
      <c r="G307" s="121">
        <f t="shared" si="8"/>
        <v>71</v>
      </c>
      <c r="H307" s="122">
        <f>'свод на 01.01.2022'!H381</f>
        <v>71</v>
      </c>
      <c r="I307" s="122">
        <f>'свод на 01.01.2022'!I381</f>
        <v>0</v>
      </c>
      <c r="J307" s="122">
        <f>'свод на 01.01.2022'!J381</f>
        <v>0</v>
      </c>
      <c r="K307" s="122">
        <f>'свод на 01.01.2022'!K381</f>
        <v>0</v>
      </c>
      <c r="L307" s="122">
        <f>'свод на 01.01.2022'!L381</f>
        <v>71</v>
      </c>
      <c r="M307" s="122">
        <f>'свод на 01.01.2022'!M381</f>
        <v>0</v>
      </c>
      <c r="N307" s="115">
        <f>'свод на 01.01.2022'!N381</f>
        <v>1980</v>
      </c>
      <c r="O307" s="121">
        <f t="shared" si="9"/>
        <v>71</v>
      </c>
      <c r="P307" s="122">
        <f>'свод на 01.01.2022'!P381</f>
        <v>0</v>
      </c>
      <c r="Q307" s="122">
        <f>'свод на 01.01.2022'!Q381</f>
        <v>0</v>
      </c>
      <c r="R307" s="122">
        <f>'свод на 01.01.2022'!R381</f>
        <v>71</v>
      </c>
      <c r="S307" s="122">
        <f>'свод на 01.01.2022'!S381</f>
        <v>0</v>
      </c>
      <c r="T307" s="115">
        <f>'свод на 01.01.2022'!T381</f>
        <v>1</v>
      </c>
      <c r="U307" s="115">
        <f>'свод на 01.01.2022'!U381</f>
        <v>71</v>
      </c>
      <c r="V307" s="115">
        <f>'свод на 01.01.2022'!V381</f>
        <v>71</v>
      </c>
      <c r="W307" s="115">
        <f>'свод на 01.01.2022'!W381</f>
        <v>1</v>
      </c>
      <c r="X307" s="115">
        <f>'свод на 01.01.2022'!X381</f>
        <v>0</v>
      </c>
      <c r="Y307" s="115">
        <f>'свод на 01.01.2022'!Y381</f>
        <v>0</v>
      </c>
      <c r="Z307" s="122">
        <f>'свод на 01.01.2022'!Z381</f>
        <v>71</v>
      </c>
      <c r="AA307" s="115">
        <f>'свод на 01.01.2022'!AA381</f>
        <v>1</v>
      </c>
    </row>
    <row r="308" spans="1:27" x14ac:dyDescent="0.15">
      <c r="A308" s="117">
        <v>303</v>
      </c>
      <c r="B308" s="73" t="s">
        <v>194</v>
      </c>
      <c r="C308" s="115">
        <f>'свод на 01.01.2022'!C382</f>
        <v>0</v>
      </c>
      <c r="D308" s="115">
        <f>'свод на 01.01.2022'!D382</f>
        <v>8</v>
      </c>
      <c r="E308" s="120" t="str">
        <f>'свод на 01.01.2022'!E382</f>
        <v>ПАРОМОВА Р.А.</v>
      </c>
      <c r="F308" s="115">
        <f>'свод на 01.01.2022'!F382</f>
        <v>2</v>
      </c>
      <c r="G308" s="121">
        <f t="shared" si="8"/>
        <v>57.3</v>
      </c>
      <c r="H308" s="122">
        <f>'свод на 01.01.2022'!H382</f>
        <v>0</v>
      </c>
      <c r="I308" s="122">
        <f>'свод на 01.01.2022'!I382</f>
        <v>57.3</v>
      </c>
      <c r="J308" s="122">
        <f>'свод на 01.01.2022'!J382</f>
        <v>0</v>
      </c>
      <c r="K308" s="122">
        <f>'свод на 01.01.2022'!K382</f>
        <v>0</v>
      </c>
      <c r="L308" s="122">
        <f>'свод на 01.01.2022'!L382</f>
        <v>57.3</v>
      </c>
      <c r="M308" s="122">
        <f>'свод на 01.01.2022'!M382</f>
        <v>0</v>
      </c>
      <c r="N308" s="115">
        <f>'свод на 01.01.2022'!N382</f>
        <v>1980</v>
      </c>
      <c r="O308" s="121">
        <f t="shared" si="9"/>
        <v>57.3</v>
      </c>
      <c r="P308" s="122">
        <f>'свод на 01.01.2022'!P382</f>
        <v>0</v>
      </c>
      <c r="Q308" s="122">
        <f>'свод на 01.01.2022'!Q382</f>
        <v>57.3</v>
      </c>
      <c r="R308" s="122">
        <f>'свод на 01.01.2022'!R382</f>
        <v>0</v>
      </c>
      <c r="S308" s="122">
        <f>'свод на 01.01.2022'!S382</f>
        <v>0</v>
      </c>
      <c r="T308" s="115">
        <f>'свод на 01.01.2022'!T382</f>
        <v>1</v>
      </c>
      <c r="U308" s="115">
        <f>'свод на 01.01.2022'!U382</f>
        <v>57.3</v>
      </c>
      <c r="V308" s="115">
        <f>'свод на 01.01.2022'!V382</f>
        <v>0</v>
      </c>
      <c r="W308" s="115">
        <f>'свод на 01.01.2022'!W382</f>
        <v>2</v>
      </c>
      <c r="X308" s="115">
        <f>'свод на 01.01.2022'!X382</f>
        <v>0</v>
      </c>
      <c r="Y308" s="115">
        <f>'свод на 01.01.2022'!Y382</f>
        <v>0</v>
      </c>
      <c r="Z308" s="122">
        <f>'свод на 01.01.2022'!Z382</f>
        <v>57.3</v>
      </c>
      <c r="AA308" s="115">
        <f>'свод на 01.01.2022'!AA382</f>
        <v>0</v>
      </c>
    </row>
    <row r="309" spans="1:27" x14ac:dyDescent="0.15">
      <c r="A309" s="117">
        <v>304</v>
      </c>
      <c r="B309" s="73" t="s">
        <v>194</v>
      </c>
      <c r="C309" s="115">
        <f>'свод на 01.01.2022'!C383</f>
        <v>0</v>
      </c>
      <c r="D309" s="115">
        <f>'свод на 01.01.2022'!D383</f>
        <v>9</v>
      </c>
      <c r="E309" s="120">
        <f>'свод на 01.01.2022'!E383</f>
        <v>0</v>
      </c>
      <c r="F309" s="115">
        <f>'свод на 01.01.2022'!F383</f>
        <v>1</v>
      </c>
      <c r="G309" s="121">
        <f t="shared" si="8"/>
        <v>70.900000000000006</v>
      </c>
      <c r="H309" s="122">
        <f>'свод на 01.01.2022'!H383</f>
        <v>0</v>
      </c>
      <c r="I309" s="122">
        <f>'свод на 01.01.2022'!I383</f>
        <v>70.900000000000006</v>
      </c>
      <c r="J309" s="122">
        <f>'свод на 01.01.2022'!J383</f>
        <v>0</v>
      </c>
      <c r="K309" s="122">
        <f>'свод на 01.01.2022'!K383</f>
        <v>0</v>
      </c>
      <c r="L309" s="122">
        <f>'свод на 01.01.2022'!L383</f>
        <v>70.900000000000006</v>
      </c>
      <c r="M309" s="122">
        <f>'свод на 01.01.2022'!M383</f>
        <v>0</v>
      </c>
      <c r="N309" s="115">
        <f>'свод на 01.01.2022'!N383</f>
        <v>1980</v>
      </c>
      <c r="O309" s="121">
        <f t="shared" si="9"/>
        <v>70.900000000000006</v>
      </c>
      <c r="P309" s="122">
        <f>'свод на 01.01.2022'!P383</f>
        <v>0</v>
      </c>
      <c r="Q309" s="122">
        <f>'свод на 01.01.2022'!Q383</f>
        <v>0</v>
      </c>
      <c r="R309" s="122">
        <f>'свод на 01.01.2022'!R383</f>
        <v>70.900000000000006</v>
      </c>
      <c r="S309" s="122">
        <f>'свод на 01.01.2022'!S383</f>
        <v>0</v>
      </c>
      <c r="T309" s="115">
        <f>'свод на 01.01.2022'!T383</f>
        <v>1</v>
      </c>
      <c r="U309" s="115">
        <f>'свод на 01.01.2022'!U383</f>
        <v>70.900000000000006</v>
      </c>
      <c r="V309" s="115">
        <f>'свод на 01.01.2022'!V383</f>
        <v>0</v>
      </c>
      <c r="W309" s="115">
        <f>'свод на 01.01.2022'!W383</f>
        <v>1</v>
      </c>
      <c r="X309" s="115">
        <f>'свод на 01.01.2022'!X383</f>
        <v>0</v>
      </c>
      <c r="Y309" s="115">
        <f>'свод на 01.01.2022'!Y383</f>
        <v>0</v>
      </c>
      <c r="Z309" s="122">
        <f>'свод на 01.01.2022'!Z383</f>
        <v>70.900000000000006</v>
      </c>
      <c r="AA309" s="115">
        <f>'свод на 01.01.2022'!AA383</f>
        <v>0</v>
      </c>
    </row>
    <row r="310" spans="1:27" x14ac:dyDescent="0.15">
      <c r="A310" s="117">
        <v>305</v>
      </c>
      <c r="B310" s="73" t="s">
        <v>194</v>
      </c>
      <c r="C310" s="115">
        <f>'свод на 01.01.2022'!C384</f>
        <v>0</v>
      </c>
      <c r="D310" s="115">
        <f>'свод на 01.01.2022'!D384</f>
        <v>10</v>
      </c>
      <c r="E310" s="120" t="str">
        <f>'свод на 01.01.2022'!E384</f>
        <v>ком.найм Бухвалова</v>
      </c>
      <c r="F310" s="115">
        <f>'свод на 01.01.2022'!F384</f>
        <v>1</v>
      </c>
      <c r="G310" s="121">
        <f t="shared" si="8"/>
        <v>57</v>
      </c>
      <c r="H310" s="122">
        <f>'свод на 01.01.2022'!H384</f>
        <v>0</v>
      </c>
      <c r="I310" s="122">
        <f>'свод на 01.01.2022'!I384</f>
        <v>57</v>
      </c>
      <c r="J310" s="122">
        <f>'свод на 01.01.2022'!J384</f>
        <v>0</v>
      </c>
      <c r="K310" s="122">
        <f>'свод на 01.01.2022'!K384</f>
        <v>0</v>
      </c>
      <c r="L310" s="122">
        <f>'свод на 01.01.2022'!L384</f>
        <v>57</v>
      </c>
      <c r="M310" s="122">
        <f>'свод на 01.01.2022'!M384</f>
        <v>0</v>
      </c>
      <c r="N310" s="115">
        <f>'свод на 01.01.2022'!N384</f>
        <v>1980</v>
      </c>
      <c r="O310" s="121">
        <f t="shared" si="9"/>
        <v>57</v>
      </c>
      <c r="P310" s="122">
        <f>'свод на 01.01.2022'!P384</f>
        <v>0</v>
      </c>
      <c r="Q310" s="122">
        <f>'свод на 01.01.2022'!Q384</f>
        <v>57</v>
      </c>
      <c r="R310" s="122">
        <f>'свод на 01.01.2022'!R384</f>
        <v>0</v>
      </c>
      <c r="S310" s="122">
        <f>'свод на 01.01.2022'!S384</f>
        <v>0</v>
      </c>
      <c r="T310" s="115">
        <f>'свод на 01.01.2022'!T384</f>
        <v>1</v>
      </c>
      <c r="U310" s="115">
        <f>'свод на 01.01.2022'!U384</f>
        <v>57</v>
      </c>
      <c r="V310" s="115">
        <f>'свод на 01.01.2022'!V384</f>
        <v>0</v>
      </c>
      <c r="W310" s="115">
        <f>'свод на 01.01.2022'!W384</f>
        <v>1</v>
      </c>
      <c r="X310" s="115">
        <f>'свод на 01.01.2022'!X384</f>
        <v>0</v>
      </c>
      <c r="Y310" s="115">
        <f>'свод на 01.01.2022'!Y384</f>
        <v>0</v>
      </c>
      <c r="Z310" s="122">
        <f>'свод на 01.01.2022'!Z384</f>
        <v>57</v>
      </c>
      <c r="AA310" s="115">
        <f>'свод на 01.01.2022'!AA384</f>
        <v>0</v>
      </c>
    </row>
    <row r="311" spans="1:27" x14ac:dyDescent="0.15">
      <c r="A311" s="117">
        <v>306</v>
      </c>
      <c r="B311" s="73" t="s">
        <v>194</v>
      </c>
      <c r="C311" s="115">
        <f>'свод на 01.01.2022'!C385</f>
        <v>0</v>
      </c>
      <c r="D311" s="115">
        <f>'свод на 01.01.2022'!D385</f>
        <v>11</v>
      </c>
      <c r="E311" s="120" t="str">
        <f>'свод на 01.01.2022'!E385</f>
        <v>КОМАРОВА</v>
      </c>
      <c r="F311" s="115">
        <f>'свод на 01.01.2022'!F385</f>
        <v>5</v>
      </c>
      <c r="G311" s="121">
        <f t="shared" si="8"/>
        <v>70.900000000000006</v>
      </c>
      <c r="H311" s="122">
        <f>'свод на 01.01.2022'!H385</f>
        <v>70.900000000000006</v>
      </c>
      <c r="I311" s="122">
        <f>'свод на 01.01.2022'!I385</f>
        <v>0</v>
      </c>
      <c r="J311" s="122">
        <f>'свод на 01.01.2022'!J385</f>
        <v>0</v>
      </c>
      <c r="K311" s="122">
        <f>'свод на 01.01.2022'!K385</f>
        <v>0</v>
      </c>
      <c r="L311" s="122">
        <f>'свод на 01.01.2022'!L385</f>
        <v>70.900000000000006</v>
      </c>
      <c r="M311" s="122">
        <f>'свод на 01.01.2022'!M385</f>
        <v>0</v>
      </c>
      <c r="N311" s="115">
        <f>'свод на 01.01.2022'!N385</f>
        <v>1980</v>
      </c>
      <c r="O311" s="121">
        <f t="shared" si="9"/>
        <v>70.900000000000006</v>
      </c>
      <c r="P311" s="122">
        <f>'свод на 01.01.2022'!P385</f>
        <v>0</v>
      </c>
      <c r="Q311" s="122">
        <f>'свод на 01.01.2022'!Q385</f>
        <v>0</v>
      </c>
      <c r="R311" s="122">
        <f>'свод на 01.01.2022'!R385</f>
        <v>70.900000000000006</v>
      </c>
      <c r="S311" s="122">
        <f>'свод на 01.01.2022'!S385</f>
        <v>0</v>
      </c>
      <c r="T311" s="115">
        <f>'свод на 01.01.2022'!T385</f>
        <v>1</v>
      </c>
      <c r="U311" s="115">
        <f>'свод на 01.01.2022'!U385</f>
        <v>70.900000000000006</v>
      </c>
      <c r="V311" s="115">
        <f>'свод на 01.01.2022'!V385</f>
        <v>70.900000000000006</v>
      </c>
      <c r="W311" s="115">
        <f>'свод на 01.01.2022'!W385</f>
        <v>5</v>
      </c>
      <c r="X311" s="115">
        <f>'свод на 01.01.2022'!X385</f>
        <v>0</v>
      </c>
      <c r="Y311" s="115">
        <f>'свод на 01.01.2022'!Y385</f>
        <v>0</v>
      </c>
      <c r="Z311" s="122">
        <f>'свод на 01.01.2022'!Z385</f>
        <v>70.900000000000006</v>
      </c>
      <c r="AA311" s="115">
        <f>'свод на 01.01.2022'!AA385</f>
        <v>1</v>
      </c>
    </row>
    <row r="312" spans="1:27" x14ac:dyDescent="0.15">
      <c r="A312" s="117">
        <v>307</v>
      </c>
      <c r="B312" s="73" t="s">
        <v>194</v>
      </c>
      <c r="C312" s="115">
        <f>'свод на 01.01.2022'!C386</f>
        <v>0</v>
      </c>
      <c r="D312" s="115">
        <f>'свод на 01.01.2022'!D386</f>
        <v>12</v>
      </c>
      <c r="E312" s="120">
        <f>'свод на 01.01.2022'!E386</f>
        <v>0</v>
      </c>
      <c r="F312" s="115">
        <f>'свод на 01.01.2022'!F386</f>
        <v>1</v>
      </c>
      <c r="G312" s="121">
        <f t="shared" si="8"/>
        <v>57.2</v>
      </c>
      <c r="H312" s="122">
        <f>'свод на 01.01.2022'!H386</f>
        <v>0</v>
      </c>
      <c r="I312" s="122">
        <f>'свод на 01.01.2022'!I386</f>
        <v>57.2</v>
      </c>
      <c r="J312" s="122">
        <f>'свод на 01.01.2022'!J386</f>
        <v>0</v>
      </c>
      <c r="K312" s="122">
        <f>'свод на 01.01.2022'!K386</f>
        <v>0</v>
      </c>
      <c r="L312" s="122">
        <f>'свод на 01.01.2022'!L386</f>
        <v>57.2</v>
      </c>
      <c r="M312" s="122">
        <f>'свод на 01.01.2022'!M386</f>
        <v>0</v>
      </c>
      <c r="N312" s="115">
        <f>'свод на 01.01.2022'!N386</f>
        <v>1980</v>
      </c>
      <c r="O312" s="121">
        <f t="shared" si="9"/>
        <v>57.2</v>
      </c>
      <c r="P312" s="122">
        <f>'свод на 01.01.2022'!P386</f>
        <v>0</v>
      </c>
      <c r="Q312" s="122">
        <f>'свод на 01.01.2022'!Q386</f>
        <v>57.2</v>
      </c>
      <c r="R312" s="122">
        <f>'свод на 01.01.2022'!R386</f>
        <v>0</v>
      </c>
      <c r="S312" s="122">
        <f>'свод на 01.01.2022'!S386</f>
        <v>0</v>
      </c>
      <c r="T312" s="115">
        <f>'свод на 01.01.2022'!T386</f>
        <v>1</v>
      </c>
      <c r="U312" s="115">
        <f>'свод на 01.01.2022'!U386</f>
        <v>57.2</v>
      </c>
      <c r="V312" s="115">
        <f>'свод на 01.01.2022'!V386</f>
        <v>0</v>
      </c>
      <c r="W312" s="115">
        <f>'свод на 01.01.2022'!W386</f>
        <v>0</v>
      </c>
      <c r="X312" s="115">
        <f>'свод на 01.01.2022'!X386</f>
        <v>0</v>
      </c>
      <c r="Y312" s="115">
        <f>'свод на 01.01.2022'!Y386</f>
        <v>0</v>
      </c>
      <c r="Z312" s="122">
        <f>'свод на 01.01.2022'!Z386</f>
        <v>57.2</v>
      </c>
      <c r="AA312" s="115">
        <f>'свод на 01.01.2022'!AA386</f>
        <v>0</v>
      </c>
    </row>
    <row r="313" spans="1:27" x14ac:dyDescent="0.15">
      <c r="A313" s="117">
        <v>308</v>
      </c>
      <c r="B313" s="73" t="s">
        <v>194</v>
      </c>
      <c r="C313" s="119">
        <f>'свод на 01.01.2022'!C388</f>
        <v>16</v>
      </c>
      <c r="D313" s="115">
        <f>'свод на 01.01.2022'!D388</f>
        <v>1</v>
      </c>
      <c r="E313" s="120">
        <f>'свод на 01.01.2022'!E388</f>
        <v>0</v>
      </c>
      <c r="F313" s="115">
        <f>'свод на 01.01.2022'!F388</f>
        <v>4</v>
      </c>
      <c r="G313" s="121">
        <f t="shared" si="8"/>
        <v>54</v>
      </c>
      <c r="H313" s="122">
        <f>'свод на 01.01.2022'!H388</f>
        <v>0</v>
      </c>
      <c r="I313" s="122">
        <f>'свод на 01.01.2022'!I388</f>
        <v>54</v>
      </c>
      <c r="J313" s="122">
        <f>'свод на 01.01.2022'!J388</f>
        <v>0</v>
      </c>
      <c r="K313" s="122">
        <f>'свод на 01.01.2022'!K388</f>
        <v>0</v>
      </c>
      <c r="L313" s="122">
        <f>'свод на 01.01.2022'!L388</f>
        <v>54</v>
      </c>
      <c r="M313" s="122">
        <f>'свод на 01.01.2022'!M388</f>
        <v>0</v>
      </c>
      <c r="N313" s="115">
        <f>'свод на 01.01.2022'!N388</f>
        <v>1978</v>
      </c>
      <c r="O313" s="121">
        <f t="shared" si="9"/>
        <v>54</v>
      </c>
      <c r="P313" s="122">
        <f>'свод на 01.01.2022'!P388</f>
        <v>0</v>
      </c>
      <c r="Q313" s="122">
        <f>'свод на 01.01.2022'!Q388</f>
        <v>0</v>
      </c>
      <c r="R313" s="122">
        <f>'свод на 01.01.2022'!R388</f>
        <v>54</v>
      </c>
      <c r="S313" s="122">
        <f>'свод на 01.01.2022'!S388</f>
        <v>0</v>
      </c>
      <c r="T313" s="115">
        <f>'свод на 01.01.2022'!T388</f>
        <v>1</v>
      </c>
      <c r="U313" s="115">
        <f>'свод на 01.01.2022'!U388</f>
        <v>54</v>
      </c>
      <c r="V313" s="115">
        <f>'свод на 01.01.2022'!V388</f>
        <v>0</v>
      </c>
      <c r="W313" s="115">
        <f>'свод на 01.01.2022'!W388</f>
        <v>4</v>
      </c>
      <c r="X313" s="115">
        <f>'свод на 01.01.2022'!X388</f>
        <v>0</v>
      </c>
      <c r="Y313" s="115">
        <f>'свод на 01.01.2022'!Y388</f>
        <v>0</v>
      </c>
      <c r="Z313" s="122">
        <f>'свод на 01.01.2022'!Z388</f>
        <v>0</v>
      </c>
      <c r="AA313" s="115">
        <f>'свод на 01.01.2022'!AA388</f>
        <v>0</v>
      </c>
    </row>
    <row r="314" spans="1:27" x14ac:dyDescent="0.15">
      <c r="A314" s="117">
        <v>309</v>
      </c>
      <c r="B314" s="73" t="s">
        <v>194</v>
      </c>
      <c r="C314" s="115">
        <f>'свод на 01.01.2022'!C389</f>
        <v>0</v>
      </c>
      <c r="D314" s="115">
        <f>'свод на 01.01.2022'!D389</f>
        <v>2</v>
      </c>
      <c r="E314" s="120">
        <f>'свод на 01.01.2022'!E389</f>
        <v>0</v>
      </c>
      <c r="F314" s="115">
        <f>'свод на 01.01.2022'!F389</f>
        <v>1</v>
      </c>
      <c r="G314" s="121">
        <f t="shared" si="8"/>
        <v>43</v>
      </c>
      <c r="H314" s="122">
        <f>'свод на 01.01.2022'!H389</f>
        <v>0</v>
      </c>
      <c r="I314" s="122">
        <f>'свод на 01.01.2022'!I389</f>
        <v>43</v>
      </c>
      <c r="J314" s="122">
        <f>'свод на 01.01.2022'!J389</f>
        <v>0</v>
      </c>
      <c r="K314" s="122">
        <f>'свод на 01.01.2022'!K389</f>
        <v>0</v>
      </c>
      <c r="L314" s="122">
        <f>'свод на 01.01.2022'!L389</f>
        <v>43</v>
      </c>
      <c r="M314" s="122">
        <f>'свод на 01.01.2022'!M389</f>
        <v>0</v>
      </c>
      <c r="N314" s="115">
        <f>'свод на 01.01.2022'!N389</f>
        <v>1978</v>
      </c>
      <c r="O314" s="121">
        <f t="shared" si="9"/>
        <v>43</v>
      </c>
      <c r="P314" s="122">
        <f>'свод на 01.01.2022'!P389</f>
        <v>0</v>
      </c>
      <c r="Q314" s="122">
        <f>'свод на 01.01.2022'!Q389</f>
        <v>43</v>
      </c>
      <c r="R314" s="122">
        <f>'свод на 01.01.2022'!R389</f>
        <v>0</v>
      </c>
      <c r="S314" s="122">
        <f>'свод на 01.01.2022'!S389</f>
        <v>0</v>
      </c>
      <c r="T314" s="115">
        <f>'свод на 01.01.2022'!T389</f>
        <v>1</v>
      </c>
      <c r="U314" s="115">
        <f>'свод на 01.01.2022'!U389</f>
        <v>43</v>
      </c>
      <c r="V314" s="115">
        <f>'свод на 01.01.2022'!V389</f>
        <v>0</v>
      </c>
      <c r="W314" s="115">
        <f>'свод на 01.01.2022'!W389</f>
        <v>1</v>
      </c>
      <c r="X314" s="115">
        <f>'свод на 01.01.2022'!X389</f>
        <v>0</v>
      </c>
      <c r="Y314" s="115">
        <f>'свод на 01.01.2022'!Y389</f>
        <v>0</v>
      </c>
      <c r="Z314" s="122">
        <f>'свод на 01.01.2022'!Z389</f>
        <v>0</v>
      </c>
      <c r="AA314" s="115">
        <f>'свод на 01.01.2022'!AA389</f>
        <v>0</v>
      </c>
    </row>
    <row r="315" spans="1:27" x14ac:dyDescent="0.15">
      <c r="A315" s="117">
        <v>310</v>
      </c>
      <c r="B315" s="73" t="s">
        <v>194</v>
      </c>
      <c r="C315" s="115">
        <f>'свод на 01.01.2022'!C390</f>
        <v>0</v>
      </c>
      <c r="D315" s="115">
        <f>'свод на 01.01.2022'!D390</f>
        <v>3</v>
      </c>
      <c r="E315" s="120">
        <f>'свод на 01.01.2022'!E390</f>
        <v>0</v>
      </c>
      <c r="F315" s="115">
        <f>'свод на 01.01.2022'!F390</f>
        <v>1</v>
      </c>
      <c r="G315" s="121">
        <f t="shared" si="8"/>
        <v>33</v>
      </c>
      <c r="H315" s="122">
        <f>'свод на 01.01.2022'!H390</f>
        <v>0</v>
      </c>
      <c r="I315" s="122">
        <f>'свод на 01.01.2022'!I390</f>
        <v>33</v>
      </c>
      <c r="J315" s="122">
        <f>'свод на 01.01.2022'!J390</f>
        <v>0</v>
      </c>
      <c r="K315" s="122">
        <f>'свод на 01.01.2022'!K390</f>
        <v>0</v>
      </c>
      <c r="L315" s="122">
        <f>'свод на 01.01.2022'!L390</f>
        <v>33</v>
      </c>
      <c r="M315" s="122">
        <f>'свод на 01.01.2022'!M390</f>
        <v>0</v>
      </c>
      <c r="N315" s="115">
        <f>'свод на 01.01.2022'!N390</f>
        <v>1978</v>
      </c>
      <c r="O315" s="121">
        <f t="shared" si="9"/>
        <v>33</v>
      </c>
      <c r="P315" s="122">
        <f>'свод на 01.01.2022'!P390</f>
        <v>33</v>
      </c>
      <c r="Q315" s="122">
        <f>'свод на 01.01.2022'!Q390</f>
        <v>0</v>
      </c>
      <c r="R315" s="122">
        <f>'свод на 01.01.2022'!R390</f>
        <v>0</v>
      </c>
      <c r="S315" s="122">
        <f>'свод на 01.01.2022'!S390</f>
        <v>0</v>
      </c>
      <c r="T315" s="115">
        <f>'свод на 01.01.2022'!T390</f>
        <v>1</v>
      </c>
      <c r="U315" s="115">
        <f>'свод на 01.01.2022'!U390</f>
        <v>33</v>
      </c>
      <c r="V315" s="115">
        <f>'свод на 01.01.2022'!V390</f>
        <v>0</v>
      </c>
      <c r="W315" s="115">
        <f>'свод на 01.01.2022'!W390</f>
        <v>1</v>
      </c>
      <c r="X315" s="115">
        <f>'свод на 01.01.2022'!X390</f>
        <v>0</v>
      </c>
      <c r="Y315" s="115">
        <f>'свод на 01.01.2022'!Y390</f>
        <v>0</v>
      </c>
      <c r="Z315" s="122">
        <f>'свод на 01.01.2022'!Z390</f>
        <v>0</v>
      </c>
      <c r="AA315" s="115">
        <f>'свод на 01.01.2022'!AA390</f>
        <v>0</v>
      </c>
    </row>
    <row r="316" spans="1:27" x14ac:dyDescent="0.15">
      <c r="A316" s="117">
        <v>311</v>
      </c>
      <c r="B316" s="73" t="s">
        <v>194</v>
      </c>
      <c r="C316" s="115">
        <f>'свод на 01.01.2022'!C391</f>
        <v>0</v>
      </c>
      <c r="D316" s="115">
        <f>'свод на 01.01.2022'!D391</f>
        <v>4</v>
      </c>
      <c r="E316" s="120">
        <f>'свод на 01.01.2022'!E391</f>
        <v>0</v>
      </c>
      <c r="F316" s="115">
        <f>'свод на 01.01.2022'!F391</f>
        <v>4</v>
      </c>
      <c r="G316" s="121">
        <f t="shared" si="8"/>
        <v>53.5</v>
      </c>
      <c r="H316" s="122">
        <f>'свод на 01.01.2022'!H391</f>
        <v>0</v>
      </c>
      <c r="I316" s="122">
        <f>'свод на 01.01.2022'!I391</f>
        <v>53.5</v>
      </c>
      <c r="J316" s="122">
        <f>'свод на 01.01.2022'!J391</f>
        <v>0</v>
      </c>
      <c r="K316" s="122">
        <f>'свод на 01.01.2022'!K391</f>
        <v>0</v>
      </c>
      <c r="L316" s="122">
        <f>'свод на 01.01.2022'!L391</f>
        <v>53.5</v>
      </c>
      <c r="M316" s="122">
        <f>'свод на 01.01.2022'!M391</f>
        <v>0</v>
      </c>
      <c r="N316" s="115">
        <f>'свод на 01.01.2022'!N391</f>
        <v>1978</v>
      </c>
      <c r="O316" s="121">
        <f t="shared" si="9"/>
        <v>53.5</v>
      </c>
      <c r="P316" s="122">
        <f>'свод на 01.01.2022'!P391</f>
        <v>0</v>
      </c>
      <c r="Q316" s="122">
        <f>'свод на 01.01.2022'!Q391</f>
        <v>0</v>
      </c>
      <c r="R316" s="122">
        <f>'свод на 01.01.2022'!R391</f>
        <v>53.5</v>
      </c>
      <c r="S316" s="122">
        <f>'свод на 01.01.2022'!S391</f>
        <v>0</v>
      </c>
      <c r="T316" s="115">
        <f>'свод на 01.01.2022'!T391</f>
        <v>1</v>
      </c>
      <c r="U316" s="115">
        <f>'свод на 01.01.2022'!U391</f>
        <v>53.5</v>
      </c>
      <c r="V316" s="115">
        <f>'свод на 01.01.2022'!V391</f>
        <v>0</v>
      </c>
      <c r="W316" s="115">
        <f>'свод на 01.01.2022'!W391</f>
        <v>4</v>
      </c>
      <c r="X316" s="115">
        <f>'свод на 01.01.2022'!X391</f>
        <v>0</v>
      </c>
      <c r="Y316" s="115">
        <f>'свод на 01.01.2022'!Y391</f>
        <v>0</v>
      </c>
      <c r="Z316" s="122">
        <f>'свод на 01.01.2022'!Z391</f>
        <v>0</v>
      </c>
      <c r="AA316" s="115">
        <f>'свод на 01.01.2022'!AA391</f>
        <v>1</v>
      </c>
    </row>
    <row r="317" spans="1:27" x14ac:dyDescent="0.15">
      <c r="A317" s="117">
        <v>312</v>
      </c>
      <c r="B317" s="73" t="s">
        <v>194</v>
      </c>
      <c r="C317" s="115">
        <f>'свод на 01.01.2022'!C392</f>
        <v>0</v>
      </c>
      <c r="D317" s="115">
        <f>'свод на 01.01.2022'!D392</f>
        <v>5</v>
      </c>
      <c r="E317" s="120" t="str">
        <f>'свод на 01.01.2022'!E392</f>
        <v>ФЕДОТОВА Т.В</v>
      </c>
      <c r="F317" s="115">
        <f>'свод на 01.01.2022'!F392</f>
        <v>1</v>
      </c>
      <c r="G317" s="121">
        <f t="shared" si="8"/>
        <v>43.5</v>
      </c>
      <c r="H317" s="122">
        <f>'свод на 01.01.2022'!H392</f>
        <v>43.5</v>
      </c>
      <c r="I317" s="122">
        <f>'свод на 01.01.2022'!I392</f>
        <v>0</v>
      </c>
      <c r="J317" s="122">
        <f>'свод на 01.01.2022'!J392</f>
        <v>0</v>
      </c>
      <c r="K317" s="122">
        <f>'свод на 01.01.2022'!K392</f>
        <v>0</v>
      </c>
      <c r="L317" s="122">
        <f>'свод на 01.01.2022'!L392</f>
        <v>43.5</v>
      </c>
      <c r="M317" s="122">
        <f>'свод на 01.01.2022'!M392</f>
        <v>0</v>
      </c>
      <c r="N317" s="115">
        <f>'свод на 01.01.2022'!N392</f>
        <v>1978</v>
      </c>
      <c r="O317" s="121">
        <f t="shared" si="9"/>
        <v>43.5</v>
      </c>
      <c r="P317" s="122">
        <f>'свод на 01.01.2022'!P392</f>
        <v>0</v>
      </c>
      <c r="Q317" s="122">
        <f>'свод на 01.01.2022'!Q392</f>
        <v>43.5</v>
      </c>
      <c r="R317" s="122">
        <f>'свод на 01.01.2022'!R392</f>
        <v>0</v>
      </c>
      <c r="S317" s="122">
        <f>'свод на 01.01.2022'!S392</f>
        <v>0</v>
      </c>
      <c r="T317" s="115">
        <f>'свод на 01.01.2022'!T392</f>
        <v>1</v>
      </c>
      <c r="U317" s="115">
        <f>'свод на 01.01.2022'!U392</f>
        <v>43.5</v>
      </c>
      <c r="V317" s="115">
        <f>'свод на 01.01.2022'!V392</f>
        <v>43.5</v>
      </c>
      <c r="W317" s="115">
        <f>'свод на 01.01.2022'!W392</f>
        <v>1</v>
      </c>
      <c r="X317" s="115">
        <f>'свод на 01.01.2022'!X392</f>
        <v>0</v>
      </c>
      <c r="Y317" s="115">
        <f>'свод на 01.01.2022'!Y392</f>
        <v>0</v>
      </c>
      <c r="Z317" s="122">
        <f>'свод на 01.01.2022'!Z392</f>
        <v>0</v>
      </c>
      <c r="AA317" s="115">
        <f>'свод на 01.01.2022'!AA392</f>
        <v>1</v>
      </c>
    </row>
    <row r="318" spans="1:27" x14ac:dyDescent="0.15">
      <c r="A318" s="117">
        <v>313</v>
      </c>
      <c r="B318" s="73" t="s">
        <v>194</v>
      </c>
      <c r="C318" s="115">
        <f>'свод на 01.01.2022'!C393</f>
        <v>0</v>
      </c>
      <c r="D318" s="115">
        <f>'свод на 01.01.2022'!D393</f>
        <v>6</v>
      </c>
      <c r="E318" s="120" t="str">
        <f>'свод на 01.01.2022'!E393</f>
        <v>ПЕСЕНКО С.В</v>
      </c>
      <c r="F318" s="115">
        <f>'свод на 01.01.2022'!F393</f>
        <v>1</v>
      </c>
      <c r="G318" s="121">
        <f t="shared" si="8"/>
        <v>32.9</v>
      </c>
      <c r="H318" s="122">
        <f>'свод на 01.01.2022'!H393</f>
        <v>32.9</v>
      </c>
      <c r="I318" s="122">
        <f>'свод на 01.01.2022'!I393</f>
        <v>0</v>
      </c>
      <c r="J318" s="122">
        <f>'свод на 01.01.2022'!J393</f>
        <v>0</v>
      </c>
      <c r="K318" s="122">
        <f>'свод на 01.01.2022'!K393</f>
        <v>0</v>
      </c>
      <c r="L318" s="122">
        <f>'свод на 01.01.2022'!L393</f>
        <v>32.9</v>
      </c>
      <c r="M318" s="122">
        <f>'свод на 01.01.2022'!M393</f>
        <v>0</v>
      </c>
      <c r="N318" s="115">
        <f>'свод на 01.01.2022'!N393</f>
        <v>1978</v>
      </c>
      <c r="O318" s="121">
        <f t="shared" si="9"/>
        <v>32.9</v>
      </c>
      <c r="P318" s="122">
        <f>'свод на 01.01.2022'!P393</f>
        <v>32.9</v>
      </c>
      <c r="Q318" s="122">
        <f>'свод на 01.01.2022'!Q393</f>
        <v>0</v>
      </c>
      <c r="R318" s="122">
        <f>'свод на 01.01.2022'!R393</f>
        <v>0</v>
      </c>
      <c r="S318" s="122">
        <f>'свод на 01.01.2022'!S393</f>
        <v>0</v>
      </c>
      <c r="T318" s="115">
        <f>'свод на 01.01.2022'!T393</f>
        <v>1</v>
      </c>
      <c r="U318" s="115">
        <f>'свод на 01.01.2022'!U393</f>
        <v>32.9</v>
      </c>
      <c r="V318" s="115">
        <f>'свод на 01.01.2022'!V393</f>
        <v>32.9</v>
      </c>
      <c r="W318" s="115">
        <f>'свод на 01.01.2022'!W393</f>
        <v>1</v>
      </c>
      <c r="X318" s="115">
        <f>'свод на 01.01.2022'!X393</f>
        <v>0</v>
      </c>
      <c r="Y318" s="115">
        <f>'свод на 01.01.2022'!Y393</f>
        <v>0</v>
      </c>
      <c r="Z318" s="122">
        <f>'свод на 01.01.2022'!Z393</f>
        <v>0</v>
      </c>
      <c r="AA318" s="115">
        <f>'свод на 01.01.2022'!AA393</f>
        <v>1</v>
      </c>
    </row>
    <row r="319" spans="1:27" x14ac:dyDescent="0.15">
      <c r="A319" s="117">
        <v>314</v>
      </c>
      <c r="B319" s="73" t="s">
        <v>194</v>
      </c>
      <c r="C319" s="115">
        <f>'свод на 01.01.2022'!C394</f>
        <v>0</v>
      </c>
      <c r="D319" s="115">
        <f>'свод на 01.01.2022'!D394</f>
        <v>7</v>
      </c>
      <c r="E319" s="120">
        <f>'свод на 01.01.2022'!E394</f>
        <v>0</v>
      </c>
      <c r="F319" s="115">
        <f>'свод на 01.01.2022'!F394</f>
        <v>1</v>
      </c>
      <c r="G319" s="121">
        <f t="shared" si="8"/>
        <v>32.9</v>
      </c>
      <c r="H319" s="122">
        <f>'свод на 01.01.2022'!H394</f>
        <v>0</v>
      </c>
      <c r="I319" s="122">
        <f>'свод на 01.01.2022'!I394</f>
        <v>32.9</v>
      </c>
      <c r="J319" s="122">
        <f>'свод на 01.01.2022'!J394</f>
        <v>0</v>
      </c>
      <c r="K319" s="122">
        <f>'свод на 01.01.2022'!K394</f>
        <v>0</v>
      </c>
      <c r="L319" s="122">
        <f>'свод на 01.01.2022'!L394</f>
        <v>32.9</v>
      </c>
      <c r="M319" s="122">
        <f>'свод на 01.01.2022'!M394</f>
        <v>0</v>
      </c>
      <c r="N319" s="115">
        <f>'свод на 01.01.2022'!N394</f>
        <v>1978</v>
      </c>
      <c r="O319" s="121">
        <f t="shared" si="9"/>
        <v>32.9</v>
      </c>
      <c r="P319" s="122">
        <f>'свод на 01.01.2022'!P394</f>
        <v>32.9</v>
      </c>
      <c r="Q319" s="122">
        <f>'свод на 01.01.2022'!Q394</f>
        <v>0</v>
      </c>
      <c r="R319" s="122">
        <f>'свод на 01.01.2022'!R394</f>
        <v>0</v>
      </c>
      <c r="S319" s="122">
        <f>'свод на 01.01.2022'!S394</f>
        <v>0</v>
      </c>
      <c r="T319" s="115">
        <f>'свод на 01.01.2022'!T394</f>
        <v>1</v>
      </c>
      <c r="U319" s="115">
        <f>'свод на 01.01.2022'!U394</f>
        <v>32.9</v>
      </c>
      <c r="V319" s="115">
        <f>'свод на 01.01.2022'!V394</f>
        <v>0</v>
      </c>
      <c r="W319" s="115">
        <f>'свод на 01.01.2022'!W394</f>
        <v>0</v>
      </c>
      <c r="X319" s="115">
        <f>'свод на 01.01.2022'!X394</f>
        <v>0</v>
      </c>
      <c r="Y319" s="115">
        <f>'свод на 01.01.2022'!Y394</f>
        <v>0</v>
      </c>
      <c r="Z319" s="122">
        <f>'свод на 01.01.2022'!Z394</f>
        <v>0</v>
      </c>
      <c r="AA319" s="115">
        <f>'свод на 01.01.2022'!AA394</f>
        <v>0</v>
      </c>
    </row>
    <row r="320" spans="1:27" x14ac:dyDescent="0.15">
      <c r="A320" s="117">
        <v>315</v>
      </c>
      <c r="B320" s="73" t="s">
        <v>194</v>
      </c>
      <c r="C320" s="115">
        <f>'свод на 01.01.2022'!C395</f>
        <v>0</v>
      </c>
      <c r="D320" s="115">
        <f>'свод на 01.01.2022'!D395</f>
        <v>8</v>
      </c>
      <c r="E320" s="120" t="str">
        <f>'свод на 01.01.2022'!E395</f>
        <v>ПОДАРУЕВ Н.П</v>
      </c>
      <c r="F320" s="115">
        <f>'свод на 01.01.2022'!F395</f>
        <v>1</v>
      </c>
      <c r="G320" s="121">
        <f t="shared" si="8"/>
        <v>43.5</v>
      </c>
      <c r="H320" s="122">
        <f>'свод на 01.01.2022'!H395</f>
        <v>43.5</v>
      </c>
      <c r="I320" s="122">
        <f>'свод на 01.01.2022'!I395</f>
        <v>0</v>
      </c>
      <c r="J320" s="122">
        <f>'свод на 01.01.2022'!J395</f>
        <v>0</v>
      </c>
      <c r="K320" s="122">
        <f>'свод на 01.01.2022'!K395</f>
        <v>0</v>
      </c>
      <c r="L320" s="122">
        <f>'свод на 01.01.2022'!L395</f>
        <v>43.5</v>
      </c>
      <c r="M320" s="122">
        <f>'свод на 01.01.2022'!M395</f>
        <v>0</v>
      </c>
      <c r="N320" s="115">
        <f>'свод на 01.01.2022'!N395</f>
        <v>1978</v>
      </c>
      <c r="O320" s="121">
        <f t="shared" si="9"/>
        <v>43.5</v>
      </c>
      <c r="P320" s="122">
        <f>'свод на 01.01.2022'!P395</f>
        <v>0</v>
      </c>
      <c r="Q320" s="122">
        <f>'свод на 01.01.2022'!Q395</f>
        <v>43.5</v>
      </c>
      <c r="R320" s="122">
        <f>'свод на 01.01.2022'!R395</f>
        <v>0</v>
      </c>
      <c r="S320" s="122">
        <f>'свод на 01.01.2022'!S395</f>
        <v>0</v>
      </c>
      <c r="T320" s="115">
        <f>'свод на 01.01.2022'!T395</f>
        <v>1</v>
      </c>
      <c r="U320" s="115">
        <f>'свод на 01.01.2022'!U395</f>
        <v>43.5</v>
      </c>
      <c r="V320" s="115">
        <f>'свод на 01.01.2022'!V395</f>
        <v>43.5</v>
      </c>
      <c r="W320" s="115">
        <f>'свод на 01.01.2022'!W395</f>
        <v>1</v>
      </c>
      <c r="X320" s="115">
        <f>'свод на 01.01.2022'!X395</f>
        <v>0</v>
      </c>
      <c r="Y320" s="115">
        <f>'свод на 01.01.2022'!Y395</f>
        <v>0</v>
      </c>
      <c r="Z320" s="122">
        <f>'свод на 01.01.2022'!Z395</f>
        <v>0</v>
      </c>
      <c r="AA320" s="115">
        <f>'свод на 01.01.2022'!AA395</f>
        <v>1</v>
      </c>
    </row>
    <row r="321" spans="1:27" x14ac:dyDescent="0.15">
      <c r="A321" s="117">
        <v>316</v>
      </c>
      <c r="B321" s="73" t="s">
        <v>194</v>
      </c>
      <c r="C321" s="115">
        <f>'свод на 01.01.2022'!C396</f>
        <v>0</v>
      </c>
      <c r="D321" s="115">
        <f>'свод на 01.01.2022'!D396</f>
        <v>9</v>
      </c>
      <c r="E321" s="120">
        <f>'свод на 01.01.2022'!E396</f>
        <v>0</v>
      </c>
      <c r="F321" s="115">
        <f>'свод на 01.01.2022'!F396</f>
        <v>2</v>
      </c>
      <c r="G321" s="121">
        <f t="shared" si="8"/>
        <v>53.1</v>
      </c>
      <c r="H321" s="122">
        <f>'свод на 01.01.2022'!H396</f>
        <v>0</v>
      </c>
      <c r="I321" s="122">
        <f>'свод на 01.01.2022'!I396</f>
        <v>53.1</v>
      </c>
      <c r="J321" s="122">
        <f>'свод на 01.01.2022'!J396</f>
        <v>0</v>
      </c>
      <c r="K321" s="122">
        <f>'свод на 01.01.2022'!K396</f>
        <v>0</v>
      </c>
      <c r="L321" s="122">
        <f>'свод на 01.01.2022'!L396</f>
        <v>53.1</v>
      </c>
      <c r="M321" s="122">
        <f>'свод на 01.01.2022'!M396</f>
        <v>0</v>
      </c>
      <c r="N321" s="115">
        <f>'свод на 01.01.2022'!N396</f>
        <v>1978</v>
      </c>
      <c r="O321" s="121">
        <f t="shared" si="9"/>
        <v>53.1</v>
      </c>
      <c r="P321" s="122">
        <f>'свод на 01.01.2022'!P396</f>
        <v>0</v>
      </c>
      <c r="Q321" s="122">
        <f>'свод на 01.01.2022'!Q396</f>
        <v>0</v>
      </c>
      <c r="R321" s="122">
        <f>'свод на 01.01.2022'!R396</f>
        <v>53.1</v>
      </c>
      <c r="S321" s="122">
        <f>'свод на 01.01.2022'!S396</f>
        <v>0</v>
      </c>
      <c r="T321" s="115">
        <f>'свод на 01.01.2022'!T396</f>
        <v>1</v>
      </c>
      <c r="U321" s="115">
        <f>'свод на 01.01.2022'!U396</f>
        <v>53.1</v>
      </c>
      <c r="V321" s="115">
        <f>'свод на 01.01.2022'!V396</f>
        <v>0</v>
      </c>
      <c r="W321" s="115">
        <f>'свод на 01.01.2022'!W396</f>
        <v>2</v>
      </c>
      <c r="X321" s="115">
        <f>'свод на 01.01.2022'!X396</f>
        <v>0</v>
      </c>
      <c r="Y321" s="115">
        <f>'свод на 01.01.2022'!Y396</f>
        <v>0</v>
      </c>
      <c r="Z321" s="122">
        <f>'свод на 01.01.2022'!Z396</f>
        <v>0</v>
      </c>
      <c r="AA321" s="115">
        <f>'свод на 01.01.2022'!AA396</f>
        <v>0</v>
      </c>
    </row>
    <row r="322" spans="1:27" x14ac:dyDescent="0.15">
      <c r="A322" s="117">
        <v>317</v>
      </c>
      <c r="B322" s="73" t="s">
        <v>194</v>
      </c>
      <c r="C322" s="115">
        <f>'свод на 01.01.2022'!C397</f>
        <v>0</v>
      </c>
      <c r="D322" s="115">
        <f>'свод на 01.01.2022'!D397</f>
        <v>10</v>
      </c>
      <c r="E322" s="120">
        <f>'свод на 01.01.2022'!E397</f>
        <v>0</v>
      </c>
      <c r="F322" s="115">
        <f>'свод на 01.01.2022'!F397</f>
        <v>1</v>
      </c>
      <c r="G322" s="121">
        <f t="shared" si="8"/>
        <v>32.9</v>
      </c>
      <c r="H322" s="122">
        <f>'свод на 01.01.2022'!H397</f>
        <v>0</v>
      </c>
      <c r="I322" s="122">
        <f>'свод на 01.01.2022'!I397</f>
        <v>32.9</v>
      </c>
      <c r="J322" s="122">
        <f>'свод на 01.01.2022'!J397</f>
        <v>0</v>
      </c>
      <c r="K322" s="122">
        <f>'свод на 01.01.2022'!K397</f>
        <v>0</v>
      </c>
      <c r="L322" s="122">
        <f>'свод на 01.01.2022'!L397</f>
        <v>32.9</v>
      </c>
      <c r="M322" s="122">
        <f>'свод на 01.01.2022'!M397</f>
        <v>0</v>
      </c>
      <c r="N322" s="115">
        <f>'свод на 01.01.2022'!N397</f>
        <v>1978</v>
      </c>
      <c r="O322" s="121">
        <f t="shared" si="9"/>
        <v>32.9</v>
      </c>
      <c r="P322" s="122">
        <f>'свод на 01.01.2022'!P397</f>
        <v>32.9</v>
      </c>
      <c r="Q322" s="122">
        <f>'свод на 01.01.2022'!Q397</f>
        <v>0</v>
      </c>
      <c r="R322" s="122">
        <f>'свод на 01.01.2022'!R397</f>
        <v>0</v>
      </c>
      <c r="S322" s="122">
        <f>'свод на 01.01.2022'!S397</f>
        <v>0</v>
      </c>
      <c r="T322" s="115">
        <f>'свод на 01.01.2022'!T397</f>
        <v>1</v>
      </c>
      <c r="U322" s="115">
        <f>'свод на 01.01.2022'!U397</f>
        <v>32.9</v>
      </c>
      <c r="V322" s="115">
        <f>'свод на 01.01.2022'!V397</f>
        <v>0</v>
      </c>
      <c r="W322" s="115">
        <f>'свод на 01.01.2022'!W397</f>
        <v>1</v>
      </c>
      <c r="X322" s="115">
        <f>'свод на 01.01.2022'!X397</f>
        <v>0</v>
      </c>
      <c r="Y322" s="115">
        <f>'свод на 01.01.2022'!Y397</f>
        <v>0</v>
      </c>
      <c r="Z322" s="122">
        <f>'свод на 01.01.2022'!Z397</f>
        <v>0</v>
      </c>
      <c r="AA322" s="115">
        <f>'свод на 01.01.2022'!AA397</f>
        <v>0</v>
      </c>
    </row>
    <row r="323" spans="1:27" x14ac:dyDescent="0.15">
      <c r="A323" s="117">
        <v>318</v>
      </c>
      <c r="B323" s="73" t="s">
        <v>194</v>
      </c>
      <c r="C323" s="115">
        <f>'свод на 01.01.2022'!C398</f>
        <v>0</v>
      </c>
      <c r="D323" s="115">
        <f>'свод на 01.01.2022'!D398</f>
        <v>11</v>
      </c>
      <c r="E323" s="120">
        <f>'свод на 01.01.2022'!E398</f>
        <v>0</v>
      </c>
      <c r="F323" s="115">
        <f>'свод на 01.01.2022'!F398</f>
        <v>4</v>
      </c>
      <c r="G323" s="121">
        <f t="shared" si="8"/>
        <v>43</v>
      </c>
      <c r="H323" s="122">
        <f>'свод на 01.01.2022'!H398</f>
        <v>0</v>
      </c>
      <c r="I323" s="122">
        <f>'свод на 01.01.2022'!I398</f>
        <v>43</v>
      </c>
      <c r="J323" s="122">
        <f>'свод на 01.01.2022'!J398</f>
        <v>0</v>
      </c>
      <c r="K323" s="122">
        <f>'свод на 01.01.2022'!K398</f>
        <v>0</v>
      </c>
      <c r="L323" s="122">
        <f>'свод на 01.01.2022'!L398</f>
        <v>43</v>
      </c>
      <c r="M323" s="122">
        <f>'свод на 01.01.2022'!M398</f>
        <v>0</v>
      </c>
      <c r="N323" s="115">
        <f>'свод на 01.01.2022'!N398</f>
        <v>1978</v>
      </c>
      <c r="O323" s="121">
        <f t="shared" si="9"/>
        <v>43</v>
      </c>
      <c r="P323" s="122">
        <f>'свод на 01.01.2022'!P398</f>
        <v>0</v>
      </c>
      <c r="Q323" s="122">
        <f>'свод на 01.01.2022'!Q398</f>
        <v>43</v>
      </c>
      <c r="R323" s="122">
        <f>'свод на 01.01.2022'!R398</f>
        <v>0</v>
      </c>
      <c r="S323" s="122">
        <f>'свод на 01.01.2022'!S398</f>
        <v>0</v>
      </c>
      <c r="T323" s="115">
        <f>'свод на 01.01.2022'!T398</f>
        <v>1</v>
      </c>
      <c r="U323" s="115">
        <f>'свод на 01.01.2022'!U398</f>
        <v>43</v>
      </c>
      <c r="V323" s="115">
        <f>'свод на 01.01.2022'!V398</f>
        <v>0</v>
      </c>
      <c r="W323" s="115">
        <f>'свод на 01.01.2022'!W398</f>
        <v>4</v>
      </c>
      <c r="X323" s="115">
        <f>'свод на 01.01.2022'!X398</f>
        <v>0</v>
      </c>
      <c r="Y323" s="115">
        <f>'свод на 01.01.2022'!Y398</f>
        <v>0</v>
      </c>
      <c r="Z323" s="122">
        <f>'свод на 01.01.2022'!Z398</f>
        <v>0</v>
      </c>
      <c r="AA323" s="115">
        <f>'свод на 01.01.2022'!AA398</f>
        <v>0</v>
      </c>
    </row>
    <row r="324" spans="1:27" x14ac:dyDescent="0.15">
      <c r="A324" s="117">
        <v>319</v>
      </c>
      <c r="B324" s="73" t="s">
        <v>194</v>
      </c>
      <c r="C324" s="115">
        <f>'свод на 01.01.2022'!C399</f>
        <v>0</v>
      </c>
      <c r="D324" s="115">
        <f>'свод на 01.01.2022'!D399</f>
        <v>12</v>
      </c>
      <c r="E324" s="120">
        <f>'свод на 01.01.2022'!E399</f>
        <v>0</v>
      </c>
      <c r="F324" s="115">
        <f>'свод на 01.01.2022'!F399</f>
        <v>4</v>
      </c>
      <c r="G324" s="121">
        <f t="shared" si="8"/>
        <v>53.2</v>
      </c>
      <c r="H324" s="122">
        <f>'свод на 01.01.2022'!H399</f>
        <v>0</v>
      </c>
      <c r="I324" s="122">
        <f>'свод на 01.01.2022'!I399</f>
        <v>53.2</v>
      </c>
      <c r="J324" s="122">
        <f>'свод на 01.01.2022'!J399</f>
        <v>0</v>
      </c>
      <c r="K324" s="122">
        <f>'свод на 01.01.2022'!K399</f>
        <v>0</v>
      </c>
      <c r="L324" s="122">
        <f>'свод на 01.01.2022'!L399</f>
        <v>53.2</v>
      </c>
      <c r="M324" s="122">
        <f>'свод на 01.01.2022'!M399</f>
        <v>0</v>
      </c>
      <c r="N324" s="115">
        <f>'свод на 01.01.2022'!N399</f>
        <v>1978</v>
      </c>
      <c r="O324" s="121">
        <f t="shared" si="9"/>
        <v>53.2</v>
      </c>
      <c r="P324" s="122">
        <f>'свод на 01.01.2022'!P399</f>
        <v>0</v>
      </c>
      <c r="Q324" s="122">
        <f>'свод на 01.01.2022'!Q399</f>
        <v>0</v>
      </c>
      <c r="R324" s="122">
        <f>'свод на 01.01.2022'!R399</f>
        <v>53.2</v>
      </c>
      <c r="S324" s="122">
        <f>'свод на 01.01.2022'!S399</f>
        <v>0</v>
      </c>
      <c r="T324" s="115">
        <f>'свод на 01.01.2022'!T399</f>
        <v>1</v>
      </c>
      <c r="U324" s="115">
        <f>'свод на 01.01.2022'!U399</f>
        <v>53.2</v>
      </c>
      <c r="V324" s="115">
        <f>'свод на 01.01.2022'!V399</f>
        <v>0</v>
      </c>
      <c r="W324" s="115">
        <f>'свод на 01.01.2022'!W399</f>
        <v>4</v>
      </c>
      <c r="X324" s="115">
        <f>'свод на 01.01.2022'!X399</f>
        <v>0</v>
      </c>
      <c r="Y324" s="115">
        <f>'свод на 01.01.2022'!Y399</f>
        <v>0</v>
      </c>
      <c r="Z324" s="122">
        <f>'свод на 01.01.2022'!Z399</f>
        <v>0</v>
      </c>
      <c r="AA324" s="115">
        <f>'свод на 01.01.2022'!AA399</f>
        <v>0</v>
      </c>
    </row>
    <row r="325" spans="1:27" x14ac:dyDescent="0.15">
      <c r="A325" s="117">
        <v>320</v>
      </c>
      <c r="B325" s="73" t="s">
        <v>194</v>
      </c>
      <c r="C325" s="119">
        <f>'свод на 01.01.2022'!C402</f>
        <v>18</v>
      </c>
      <c r="D325" s="115">
        <f>'свод на 01.01.2022'!D402</f>
        <v>1</v>
      </c>
      <c r="E325" s="120" t="str">
        <f>'свод на 01.01.2022'!E402</f>
        <v>ИБРАГИМОВА  Н.В</v>
      </c>
      <c r="F325" s="115">
        <f>'свод на 01.01.2022'!F402</f>
        <v>6</v>
      </c>
      <c r="G325" s="121">
        <f t="shared" si="8"/>
        <v>77.8</v>
      </c>
      <c r="H325" s="122">
        <f>'свод на 01.01.2022'!H402</f>
        <v>0</v>
      </c>
      <c r="I325" s="122">
        <f>'свод на 01.01.2022'!I402</f>
        <v>77.8</v>
      </c>
      <c r="J325" s="122">
        <f>'свод на 01.01.2022'!J402</f>
        <v>0</v>
      </c>
      <c r="K325" s="122">
        <f>'свод на 01.01.2022'!K402</f>
        <v>0</v>
      </c>
      <c r="L325" s="122">
        <f>'свод на 01.01.2022'!L402</f>
        <v>77.8</v>
      </c>
      <c r="M325" s="122">
        <f>'свод на 01.01.2022'!M402</f>
        <v>0</v>
      </c>
      <c r="N325" s="115">
        <f>'свод на 01.01.2022'!N402</f>
        <v>1986</v>
      </c>
      <c r="O325" s="121">
        <f t="shared" si="9"/>
        <v>77.8</v>
      </c>
      <c r="P325" s="122">
        <f>'свод на 01.01.2022'!P402</f>
        <v>0</v>
      </c>
      <c r="Q325" s="122">
        <f>'свод на 01.01.2022'!Q402</f>
        <v>0</v>
      </c>
      <c r="R325" s="122">
        <f>'свод на 01.01.2022'!R402</f>
        <v>0</v>
      </c>
      <c r="S325" s="122">
        <f>'свод на 01.01.2022'!S402</f>
        <v>77.8</v>
      </c>
      <c r="T325" s="115">
        <f>'свод на 01.01.2022'!T402</f>
        <v>1</v>
      </c>
      <c r="U325" s="115">
        <f>'свод на 01.01.2022'!U402</f>
        <v>77.8</v>
      </c>
      <c r="V325" s="115">
        <f>'свод на 01.01.2022'!V402</f>
        <v>0</v>
      </c>
      <c r="W325" s="115">
        <f>'свод на 01.01.2022'!W402</f>
        <v>6</v>
      </c>
      <c r="X325" s="115">
        <f>'свод на 01.01.2022'!X402</f>
        <v>0</v>
      </c>
      <c r="Y325" s="115">
        <f>'свод на 01.01.2022'!Y402</f>
        <v>0</v>
      </c>
      <c r="Z325" s="122">
        <f>'свод на 01.01.2022'!Z402</f>
        <v>0</v>
      </c>
      <c r="AA325" s="115">
        <f>'свод на 01.01.2022'!AA402</f>
        <v>0</v>
      </c>
    </row>
    <row r="326" spans="1:27" x14ac:dyDescent="0.15">
      <c r="A326" s="117">
        <v>321</v>
      </c>
      <c r="B326" s="73" t="s">
        <v>194</v>
      </c>
      <c r="C326" s="115">
        <f>'свод на 01.01.2022'!C403</f>
        <v>0</v>
      </c>
      <c r="D326" s="115">
        <f>'свод на 01.01.2022'!D403</f>
        <v>2</v>
      </c>
      <c r="E326" s="120" t="str">
        <f>'свод на 01.01.2022'!E403</f>
        <v>НИКУЛИН Ф.М</v>
      </c>
      <c r="F326" s="115">
        <f>'свод на 01.01.2022'!F403</f>
        <v>2</v>
      </c>
      <c r="G326" s="121">
        <f t="shared" si="8"/>
        <v>78.599999999999994</v>
      </c>
      <c r="H326" s="122">
        <f>'свод на 01.01.2022'!H403</f>
        <v>78.599999999999994</v>
      </c>
      <c r="I326" s="122">
        <f>'свод на 01.01.2022'!I403</f>
        <v>0</v>
      </c>
      <c r="J326" s="122">
        <f>'свод на 01.01.2022'!J403</f>
        <v>0</v>
      </c>
      <c r="K326" s="122">
        <f>'свод на 01.01.2022'!K403</f>
        <v>0</v>
      </c>
      <c r="L326" s="122">
        <f>'свод на 01.01.2022'!L403</f>
        <v>78.599999999999994</v>
      </c>
      <c r="M326" s="122">
        <f>'свод на 01.01.2022'!M403</f>
        <v>0</v>
      </c>
      <c r="N326" s="115">
        <f>'свод на 01.01.2022'!N403</f>
        <v>1986</v>
      </c>
      <c r="O326" s="121">
        <f t="shared" si="9"/>
        <v>78.599999999999994</v>
      </c>
      <c r="P326" s="122">
        <f>'свод на 01.01.2022'!P403</f>
        <v>0</v>
      </c>
      <c r="Q326" s="122">
        <f>'свод на 01.01.2022'!Q403</f>
        <v>0</v>
      </c>
      <c r="R326" s="122">
        <f>'свод на 01.01.2022'!R403</f>
        <v>0</v>
      </c>
      <c r="S326" s="122">
        <f>'свод на 01.01.2022'!S403</f>
        <v>78.599999999999994</v>
      </c>
      <c r="T326" s="115">
        <f>'свод на 01.01.2022'!T403</f>
        <v>1</v>
      </c>
      <c r="U326" s="115">
        <f>'свод на 01.01.2022'!U403</f>
        <v>78.599999999999994</v>
      </c>
      <c r="V326" s="115">
        <f>'свод на 01.01.2022'!V403</f>
        <v>78.599999999999994</v>
      </c>
      <c r="W326" s="115">
        <f>'свод на 01.01.2022'!W403</f>
        <v>2</v>
      </c>
      <c r="X326" s="115">
        <f>'свод на 01.01.2022'!X403</f>
        <v>0</v>
      </c>
      <c r="Y326" s="115">
        <f>'свод на 01.01.2022'!Y403</f>
        <v>0</v>
      </c>
      <c r="Z326" s="122">
        <f>'свод на 01.01.2022'!Z403</f>
        <v>0</v>
      </c>
      <c r="AA326" s="115">
        <f>'свод на 01.01.2022'!AA403</f>
        <v>1</v>
      </c>
    </row>
    <row r="327" spans="1:27" x14ac:dyDescent="0.15">
      <c r="A327" s="117">
        <v>322</v>
      </c>
      <c r="B327" s="73" t="s">
        <v>194</v>
      </c>
      <c r="C327" s="119">
        <f>'свод на 01.01.2022'!C420</f>
        <v>34</v>
      </c>
      <c r="D327" s="115">
        <f>'свод на 01.01.2022'!D420</f>
        <v>1</v>
      </c>
      <c r="E327" s="120" t="str">
        <f>'свод на 01.01.2022'!E420</f>
        <v>ШВЕЦОВ Н.В</v>
      </c>
      <c r="F327" s="115">
        <f>'свод на 01.01.2022'!F420</f>
        <v>2</v>
      </c>
      <c r="G327" s="121">
        <f t="shared" ref="G327:G352" si="10">H327+I327+J327+K327</f>
        <v>57.1</v>
      </c>
      <c r="H327" s="122">
        <f>'свод на 01.01.2022'!H420</f>
        <v>57.1</v>
      </c>
      <c r="I327" s="122">
        <f>'свод на 01.01.2022'!I420</f>
        <v>0</v>
      </c>
      <c r="J327" s="122">
        <f>'свод на 01.01.2022'!J420</f>
        <v>0</v>
      </c>
      <c r="K327" s="122">
        <f>'свод на 01.01.2022'!K420</f>
        <v>0</v>
      </c>
      <c r="L327" s="122">
        <f>'свод на 01.01.2022'!L420</f>
        <v>57.1</v>
      </c>
      <c r="M327" s="122">
        <f>'свод на 01.01.2022'!M420</f>
        <v>0</v>
      </c>
      <c r="N327" s="115">
        <f>'свод на 01.01.2022'!N420</f>
        <v>1983</v>
      </c>
      <c r="O327" s="121">
        <f t="shared" ref="O327:O352" si="11">P327+Q327+R327+S327</f>
        <v>57.1</v>
      </c>
      <c r="P327" s="122">
        <f>'свод на 01.01.2022'!P420</f>
        <v>0</v>
      </c>
      <c r="Q327" s="122">
        <f>'свод на 01.01.2022'!Q420</f>
        <v>0</v>
      </c>
      <c r="R327" s="122">
        <f>'свод на 01.01.2022'!R420</f>
        <v>57.1</v>
      </c>
      <c r="S327" s="122">
        <f>'свод на 01.01.2022'!S420</f>
        <v>0</v>
      </c>
      <c r="T327" s="115">
        <f>'свод на 01.01.2022'!T420</f>
        <v>1</v>
      </c>
      <c r="U327" s="115">
        <f>'свод на 01.01.2022'!U420</f>
        <v>57.1</v>
      </c>
      <c r="V327" s="115">
        <f>'свод на 01.01.2022'!V420</f>
        <v>57.1</v>
      </c>
      <c r="W327" s="115">
        <f>'свод на 01.01.2022'!W420</f>
        <v>2</v>
      </c>
      <c r="X327" s="115">
        <f>'свод на 01.01.2022'!X420</f>
        <v>0</v>
      </c>
      <c r="Y327" s="115">
        <f>'свод на 01.01.2022'!Y420</f>
        <v>0</v>
      </c>
      <c r="Z327" s="122">
        <f>'свод на 01.01.2022'!Z420</f>
        <v>0</v>
      </c>
      <c r="AA327" s="115">
        <f>'свод на 01.01.2022'!AA420</f>
        <v>1</v>
      </c>
    </row>
    <row r="328" spans="1:27" x14ac:dyDescent="0.15">
      <c r="A328" s="117">
        <v>323</v>
      </c>
      <c r="B328" s="73" t="s">
        <v>194</v>
      </c>
      <c r="C328" s="115">
        <f>'свод на 01.01.2022'!C421</f>
        <v>0</v>
      </c>
      <c r="D328" s="115">
        <f>'свод на 01.01.2022'!D421</f>
        <v>2</v>
      </c>
      <c r="E328" s="120" t="str">
        <f>'свод на 01.01.2022'!E421</f>
        <v>ФИЛИППОВСКИЙ Д.В</v>
      </c>
      <c r="F328" s="115">
        <f>'свод на 01.01.2022'!F421</f>
        <v>4</v>
      </c>
      <c r="G328" s="121">
        <f t="shared" si="10"/>
        <v>57.9</v>
      </c>
      <c r="H328" s="122">
        <f>'свод на 01.01.2022'!H421</f>
        <v>0</v>
      </c>
      <c r="I328" s="122">
        <f>'свод на 01.01.2022'!I421</f>
        <v>0</v>
      </c>
      <c r="J328" s="122">
        <f>'свод на 01.01.2022'!J421</f>
        <v>57.9</v>
      </c>
      <c r="K328" s="122">
        <f>'свод на 01.01.2022'!K421</f>
        <v>0</v>
      </c>
      <c r="L328" s="122">
        <f>'свод на 01.01.2022'!L421</f>
        <v>57.9</v>
      </c>
      <c r="M328" s="122">
        <f>'свод на 01.01.2022'!M421</f>
        <v>0</v>
      </c>
      <c r="N328" s="115">
        <f>'свод на 01.01.2022'!N421</f>
        <v>1983</v>
      </c>
      <c r="O328" s="121">
        <f t="shared" si="11"/>
        <v>57.9</v>
      </c>
      <c r="P328" s="122">
        <f>'свод на 01.01.2022'!P421</f>
        <v>0</v>
      </c>
      <c r="Q328" s="122">
        <f>'свод на 01.01.2022'!Q421</f>
        <v>0</v>
      </c>
      <c r="R328" s="122">
        <f>'свод на 01.01.2022'!R421</f>
        <v>57.9</v>
      </c>
      <c r="S328" s="122">
        <f>'свод на 01.01.2022'!S421</f>
        <v>0</v>
      </c>
      <c r="T328" s="115">
        <f>'свод на 01.01.2022'!T421</f>
        <v>1</v>
      </c>
      <c r="U328" s="115">
        <f>'свод на 01.01.2022'!U421</f>
        <v>57.9</v>
      </c>
      <c r="V328" s="115">
        <f>'свод на 01.01.2022'!V421</f>
        <v>0</v>
      </c>
      <c r="W328" s="115">
        <f>'свод на 01.01.2022'!W421</f>
        <v>4</v>
      </c>
      <c r="X328" s="115">
        <f>'свод на 01.01.2022'!X421</f>
        <v>0</v>
      </c>
      <c r="Y328" s="115">
        <f>'свод на 01.01.2022'!Y421</f>
        <v>0</v>
      </c>
      <c r="Z328" s="122">
        <f>'свод на 01.01.2022'!Z421</f>
        <v>0</v>
      </c>
      <c r="AA328" s="115">
        <f>'свод на 01.01.2022'!AA421</f>
        <v>0</v>
      </c>
    </row>
    <row r="329" spans="1:27" x14ac:dyDescent="0.15">
      <c r="A329" s="117">
        <v>324</v>
      </c>
      <c r="B329" s="73" t="s">
        <v>194</v>
      </c>
      <c r="C329" s="119">
        <f>'свод на 01.01.2022'!C422</f>
        <v>35</v>
      </c>
      <c r="D329" s="115">
        <f>'свод на 01.01.2022'!D422</f>
        <v>1</v>
      </c>
      <c r="E329" s="120">
        <f>'свод на 01.01.2022'!E422</f>
        <v>0</v>
      </c>
      <c r="F329" s="115">
        <f>'свод на 01.01.2022'!F422</f>
        <v>2</v>
      </c>
      <c r="G329" s="121">
        <f t="shared" si="10"/>
        <v>37.6</v>
      </c>
      <c r="H329" s="122">
        <f>'свод на 01.01.2022'!H422</f>
        <v>0</v>
      </c>
      <c r="I329" s="122">
        <f>'свод на 01.01.2022'!I422</f>
        <v>37.6</v>
      </c>
      <c r="J329" s="122">
        <f>'свод на 01.01.2022'!J422</f>
        <v>0</v>
      </c>
      <c r="K329" s="122">
        <f>'свод на 01.01.2022'!K422</f>
        <v>0</v>
      </c>
      <c r="L329" s="122">
        <f>'свод на 01.01.2022'!L422</f>
        <v>37.6</v>
      </c>
      <c r="M329" s="122">
        <f>'свод на 01.01.2022'!M422</f>
        <v>0</v>
      </c>
      <c r="N329" s="115">
        <f>'свод на 01.01.2022'!N422</f>
        <v>1971</v>
      </c>
      <c r="O329" s="121">
        <f t="shared" si="11"/>
        <v>37.6</v>
      </c>
      <c r="P329" s="122">
        <f>'свод на 01.01.2022'!P422</f>
        <v>0</v>
      </c>
      <c r="Q329" s="122">
        <f>'свод на 01.01.2022'!Q422</f>
        <v>37.6</v>
      </c>
      <c r="R329" s="122">
        <f>'свод на 01.01.2022'!R422</f>
        <v>0</v>
      </c>
      <c r="S329" s="122">
        <f>'свод на 01.01.2022'!S422</f>
        <v>0</v>
      </c>
      <c r="T329" s="115">
        <f>'свод на 01.01.2022'!T422</f>
        <v>1</v>
      </c>
      <c r="U329" s="115">
        <f>'свод на 01.01.2022'!U422</f>
        <v>37.6</v>
      </c>
      <c r="V329" s="115">
        <f>'свод на 01.01.2022'!V422</f>
        <v>0</v>
      </c>
      <c r="W329" s="115">
        <f>'свод на 01.01.2022'!W422</f>
        <v>2</v>
      </c>
      <c r="X329" s="115">
        <f>'свод на 01.01.2022'!X422</f>
        <v>0</v>
      </c>
      <c r="Y329" s="115">
        <f>'свод на 01.01.2022'!Y422</f>
        <v>0</v>
      </c>
      <c r="Z329" s="122">
        <f>'свод на 01.01.2022'!Z422</f>
        <v>37.6</v>
      </c>
      <c r="AA329" s="115">
        <f>'свод на 01.01.2022'!AA422</f>
        <v>0</v>
      </c>
    </row>
    <row r="330" spans="1:27" x14ac:dyDescent="0.15">
      <c r="A330" s="117">
        <v>325</v>
      </c>
      <c r="B330" s="73" t="s">
        <v>194</v>
      </c>
      <c r="C330" s="115">
        <f>'свод на 01.01.2022'!C423</f>
        <v>0</v>
      </c>
      <c r="D330" s="115">
        <f>'свод на 01.01.2022'!D423</f>
        <v>2</v>
      </c>
      <c r="E330" s="120">
        <f>'свод на 01.01.2022'!E423</f>
        <v>0</v>
      </c>
      <c r="F330" s="115">
        <f>'свод на 01.01.2022'!F423</f>
        <v>4</v>
      </c>
      <c r="G330" s="121">
        <f t="shared" si="10"/>
        <v>38.4</v>
      </c>
      <c r="H330" s="122">
        <f>'свод на 01.01.2022'!H423</f>
        <v>0</v>
      </c>
      <c r="I330" s="122">
        <f>'свод на 01.01.2022'!I423</f>
        <v>38.4</v>
      </c>
      <c r="J330" s="122">
        <f>'свод на 01.01.2022'!J423</f>
        <v>0</v>
      </c>
      <c r="K330" s="122">
        <f>'свод на 01.01.2022'!K423</f>
        <v>0</v>
      </c>
      <c r="L330" s="122">
        <f>'свод на 01.01.2022'!L423</f>
        <v>38.4</v>
      </c>
      <c r="M330" s="122">
        <f>'свод на 01.01.2022'!M423</f>
        <v>0</v>
      </c>
      <c r="N330" s="115">
        <f>'свод на 01.01.2022'!N423</f>
        <v>1971</v>
      </c>
      <c r="O330" s="121">
        <f t="shared" si="11"/>
        <v>38.4</v>
      </c>
      <c r="P330" s="122">
        <f>'свод на 01.01.2022'!P423</f>
        <v>0</v>
      </c>
      <c r="Q330" s="122">
        <f>'свод на 01.01.2022'!Q423</f>
        <v>38.4</v>
      </c>
      <c r="R330" s="122">
        <f>'свод на 01.01.2022'!R423</f>
        <v>0</v>
      </c>
      <c r="S330" s="122">
        <f>'свод на 01.01.2022'!S423</f>
        <v>0</v>
      </c>
      <c r="T330" s="115">
        <f>'свод на 01.01.2022'!T423</f>
        <v>1</v>
      </c>
      <c r="U330" s="115">
        <f>'свод на 01.01.2022'!U423</f>
        <v>38.4</v>
      </c>
      <c r="V330" s="115">
        <f>'свод на 01.01.2022'!V423</f>
        <v>0</v>
      </c>
      <c r="W330" s="115">
        <f>'свод на 01.01.2022'!W423</f>
        <v>4</v>
      </c>
      <c r="X330" s="115">
        <f>'свод на 01.01.2022'!X423</f>
        <v>0</v>
      </c>
      <c r="Y330" s="115">
        <f>'свод на 01.01.2022'!Y423</f>
        <v>0</v>
      </c>
      <c r="Z330" s="122">
        <f>'свод на 01.01.2022'!Z423</f>
        <v>38.4</v>
      </c>
      <c r="AA330" s="115">
        <f>'свод на 01.01.2022'!AA423</f>
        <v>1</v>
      </c>
    </row>
    <row r="331" spans="1:27" x14ac:dyDescent="0.15">
      <c r="A331" s="117">
        <v>326</v>
      </c>
      <c r="B331" s="73" t="s">
        <v>194</v>
      </c>
      <c r="C331" s="115">
        <f>'свод на 01.01.2022'!C424</f>
        <v>0</v>
      </c>
      <c r="D331" s="115">
        <f>'свод на 01.01.2022'!D424</f>
        <v>3</v>
      </c>
      <c r="E331" s="120" t="str">
        <f>'свод на 01.01.2022'!E424</f>
        <v>КАМАРОВ В.</v>
      </c>
      <c r="F331" s="115">
        <f>'свод на 01.01.2022'!F424</f>
        <v>2</v>
      </c>
      <c r="G331" s="121">
        <f t="shared" si="10"/>
        <v>49.5</v>
      </c>
      <c r="H331" s="122">
        <f>'свод на 01.01.2022'!H424</f>
        <v>0</v>
      </c>
      <c r="I331" s="122">
        <f>'свод на 01.01.2022'!I424</f>
        <v>49.5</v>
      </c>
      <c r="J331" s="122">
        <f>'свод на 01.01.2022'!J424</f>
        <v>0</v>
      </c>
      <c r="K331" s="122">
        <f>'свод на 01.01.2022'!K424</f>
        <v>0</v>
      </c>
      <c r="L331" s="122">
        <f>'свод на 01.01.2022'!L424</f>
        <v>49.5</v>
      </c>
      <c r="M331" s="122">
        <f>'свод на 01.01.2022'!M424</f>
        <v>0</v>
      </c>
      <c r="N331" s="115">
        <f>'свод на 01.01.2022'!N424</f>
        <v>1971</v>
      </c>
      <c r="O331" s="121">
        <f t="shared" si="11"/>
        <v>49.5</v>
      </c>
      <c r="P331" s="122">
        <f>'свод на 01.01.2022'!P424</f>
        <v>0</v>
      </c>
      <c r="Q331" s="122">
        <f>'свод на 01.01.2022'!Q424</f>
        <v>0</v>
      </c>
      <c r="R331" s="122">
        <f>'свод на 01.01.2022'!R424</f>
        <v>49.5</v>
      </c>
      <c r="S331" s="122">
        <f>'свод на 01.01.2022'!S424</f>
        <v>0</v>
      </c>
      <c r="T331" s="115">
        <f>'свод на 01.01.2022'!T424</f>
        <v>1</v>
      </c>
      <c r="U331" s="115">
        <f>'свод на 01.01.2022'!U424</f>
        <v>49.5</v>
      </c>
      <c r="V331" s="115">
        <f>'свод на 01.01.2022'!V424</f>
        <v>0</v>
      </c>
      <c r="W331" s="115">
        <f>'свод на 01.01.2022'!W424</f>
        <v>2</v>
      </c>
      <c r="X331" s="115">
        <f>'свод на 01.01.2022'!X424</f>
        <v>0</v>
      </c>
      <c r="Y331" s="115">
        <f>'свод на 01.01.2022'!Y424</f>
        <v>0</v>
      </c>
      <c r="Z331" s="122">
        <f>'свод на 01.01.2022'!Z424</f>
        <v>49.5</v>
      </c>
      <c r="AA331" s="115">
        <f>'свод на 01.01.2022'!AA424</f>
        <v>0</v>
      </c>
    </row>
    <row r="332" spans="1:27" x14ac:dyDescent="0.15">
      <c r="A332" s="117">
        <v>327</v>
      </c>
      <c r="B332" s="73" t="s">
        <v>194</v>
      </c>
      <c r="C332" s="115">
        <f>'свод на 01.01.2022'!C425</f>
        <v>0</v>
      </c>
      <c r="D332" s="115">
        <f>'свод на 01.01.2022'!D425</f>
        <v>4</v>
      </c>
      <c r="E332" s="120">
        <f>'свод на 01.01.2022'!E425</f>
        <v>0</v>
      </c>
      <c r="F332" s="115">
        <f>'свод на 01.01.2022'!F425</f>
        <v>0</v>
      </c>
      <c r="G332" s="121">
        <f t="shared" si="10"/>
        <v>37.700000000000003</v>
      </c>
      <c r="H332" s="122">
        <f>'свод на 01.01.2022'!H425</f>
        <v>0</v>
      </c>
      <c r="I332" s="122">
        <f>'свод на 01.01.2022'!I425</f>
        <v>37.700000000000003</v>
      </c>
      <c r="J332" s="122">
        <f>'свод на 01.01.2022'!J425</f>
        <v>0</v>
      </c>
      <c r="K332" s="122">
        <f>'свод на 01.01.2022'!K425</f>
        <v>0</v>
      </c>
      <c r="L332" s="122">
        <f>'свод на 01.01.2022'!L425</f>
        <v>37.700000000000003</v>
      </c>
      <c r="M332" s="122">
        <f>'свод на 01.01.2022'!M425</f>
        <v>0</v>
      </c>
      <c r="N332" s="115">
        <f>'свод на 01.01.2022'!N425</f>
        <v>1971</v>
      </c>
      <c r="O332" s="121">
        <f t="shared" si="11"/>
        <v>37.700000000000003</v>
      </c>
      <c r="P332" s="122">
        <f>'свод на 01.01.2022'!P425</f>
        <v>0</v>
      </c>
      <c r="Q332" s="122">
        <f>'свод на 01.01.2022'!Q425</f>
        <v>37.700000000000003</v>
      </c>
      <c r="R332" s="122">
        <f>'свод на 01.01.2022'!R425</f>
        <v>0</v>
      </c>
      <c r="S332" s="122">
        <f>'свод на 01.01.2022'!S425</f>
        <v>0</v>
      </c>
      <c r="T332" s="115">
        <f>'свод на 01.01.2022'!T425</f>
        <v>1</v>
      </c>
      <c r="U332" s="115">
        <f>'свод на 01.01.2022'!U425</f>
        <v>37.700000000000003</v>
      </c>
      <c r="V332" s="115">
        <f>'свод на 01.01.2022'!V425</f>
        <v>0</v>
      </c>
      <c r="W332" s="115">
        <f>'свод на 01.01.2022'!W425</f>
        <v>0</v>
      </c>
      <c r="X332" s="115">
        <f>'свод на 01.01.2022'!X425</f>
        <v>0</v>
      </c>
      <c r="Y332" s="115">
        <f>'свод на 01.01.2022'!Y425</f>
        <v>0</v>
      </c>
      <c r="Z332" s="122">
        <f>'свод на 01.01.2022'!Z425</f>
        <v>37.700000000000003</v>
      </c>
      <c r="AA332" s="115">
        <f>'свод на 01.01.2022'!AA425</f>
        <v>0</v>
      </c>
    </row>
    <row r="333" spans="1:27" x14ac:dyDescent="0.15">
      <c r="A333" s="117">
        <v>328</v>
      </c>
      <c r="B333" s="73" t="s">
        <v>194</v>
      </c>
      <c r="C333" s="115">
        <f>'свод на 01.01.2022'!C426</f>
        <v>0</v>
      </c>
      <c r="D333" s="115">
        <f>'свод на 01.01.2022'!D426</f>
        <v>5</v>
      </c>
      <c r="E333" s="120" t="str">
        <f>'свод на 01.01.2022'!E426</f>
        <v>НИКИФОРОВА Г.А</v>
      </c>
      <c r="F333" s="115">
        <f>'свод на 01.01.2022'!F426</f>
        <v>5</v>
      </c>
      <c r="G333" s="121">
        <f t="shared" si="10"/>
        <v>37.6</v>
      </c>
      <c r="H333" s="122">
        <f>'свод на 01.01.2022'!H426</f>
        <v>37.6</v>
      </c>
      <c r="I333" s="122">
        <f>'свод на 01.01.2022'!I426</f>
        <v>0</v>
      </c>
      <c r="J333" s="122">
        <f>'свод на 01.01.2022'!J426</f>
        <v>0</v>
      </c>
      <c r="K333" s="122">
        <f>'свод на 01.01.2022'!K426</f>
        <v>0</v>
      </c>
      <c r="L333" s="122">
        <f>'свод на 01.01.2022'!L426</f>
        <v>37.6</v>
      </c>
      <c r="M333" s="122">
        <f>'свод на 01.01.2022'!M426</f>
        <v>0</v>
      </c>
      <c r="N333" s="115">
        <f>'свод на 01.01.2022'!N426</f>
        <v>1971</v>
      </c>
      <c r="O333" s="121">
        <f t="shared" si="11"/>
        <v>37.6</v>
      </c>
      <c r="P333" s="122">
        <f>'свод на 01.01.2022'!P426</f>
        <v>0</v>
      </c>
      <c r="Q333" s="122">
        <f>'свод на 01.01.2022'!Q426</f>
        <v>37.6</v>
      </c>
      <c r="R333" s="122">
        <f>'свод на 01.01.2022'!R426</f>
        <v>0</v>
      </c>
      <c r="S333" s="122">
        <f>'свод на 01.01.2022'!S426</f>
        <v>0</v>
      </c>
      <c r="T333" s="115">
        <f>'свод на 01.01.2022'!T426</f>
        <v>1</v>
      </c>
      <c r="U333" s="115">
        <f>'свод на 01.01.2022'!U426</f>
        <v>37.6</v>
      </c>
      <c r="V333" s="115">
        <f>'свод на 01.01.2022'!V426</f>
        <v>37.6</v>
      </c>
      <c r="W333" s="115">
        <f>'свод на 01.01.2022'!W426</f>
        <v>5</v>
      </c>
      <c r="X333" s="115">
        <f>'свод на 01.01.2022'!X426</f>
        <v>0</v>
      </c>
      <c r="Y333" s="115">
        <f>'свод на 01.01.2022'!Y426</f>
        <v>0</v>
      </c>
      <c r="Z333" s="122">
        <f>'свод на 01.01.2022'!Z426</f>
        <v>37.6</v>
      </c>
      <c r="AA333" s="115">
        <f>'свод на 01.01.2022'!AA426</f>
        <v>1</v>
      </c>
    </row>
    <row r="334" spans="1:27" x14ac:dyDescent="0.15">
      <c r="A334" s="117">
        <v>329</v>
      </c>
      <c r="B334" s="73" t="s">
        <v>194</v>
      </c>
      <c r="C334" s="115">
        <f>'свод на 01.01.2022'!C427</f>
        <v>0</v>
      </c>
      <c r="D334" s="115">
        <f>'свод на 01.01.2022'!D427</f>
        <v>6</v>
      </c>
      <c r="E334" s="120">
        <f>'свод на 01.01.2022'!E427</f>
        <v>0</v>
      </c>
      <c r="F334" s="115">
        <f>'свод на 01.01.2022'!F427</f>
        <v>1</v>
      </c>
      <c r="G334" s="121">
        <f t="shared" si="10"/>
        <v>38.4</v>
      </c>
      <c r="H334" s="122">
        <f>'свод на 01.01.2022'!H427</f>
        <v>0</v>
      </c>
      <c r="I334" s="122">
        <f>'свод на 01.01.2022'!I427</f>
        <v>38.4</v>
      </c>
      <c r="J334" s="122">
        <f>'свод на 01.01.2022'!J427</f>
        <v>0</v>
      </c>
      <c r="K334" s="122">
        <f>'свод на 01.01.2022'!K427</f>
        <v>0</v>
      </c>
      <c r="L334" s="122">
        <f>'свод на 01.01.2022'!L427</f>
        <v>38.4</v>
      </c>
      <c r="M334" s="122">
        <f>'свод на 01.01.2022'!M427</f>
        <v>0</v>
      </c>
      <c r="N334" s="115">
        <f>'свод на 01.01.2022'!N427</f>
        <v>1971</v>
      </c>
      <c r="O334" s="121">
        <f t="shared" si="11"/>
        <v>38.4</v>
      </c>
      <c r="P334" s="122">
        <f>'свод на 01.01.2022'!P427</f>
        <v>0</v>
      </c>
      <c r="Q334" s="122">
        <f>'свод на 01.01.2022'!Q427</f>
        <v>38.4</v>
      </c>
      <c r="R334" s="122">
        <f>'свод на 01.01.2022'!R427</f>
        <v>0</v>
      </c>
      <c r="S334" s="122">
        <f>'свод на 01.01.2022'!S427</f>
        <v>0</v>
      </c>
      <c r="T334" s="115">
        <f>'свод на 01.01.2022'!T427</f>
        <v>1</v>
      </c>
      <c r="U334" s="115">
        <f>'свод на 01.01.2022'!U427</f>
        <v>38.4</v>
      </c>
      <c r="V334" s="115">
        <f>'свод на 01.01.2022'!V427</f>
        <v>0</v>
      </c>
      <c r="W334" s="115">
        <f>'свод на 01.01.2022'!W427</f>
        <v>1</v>
      </c>
      <c r="X334" s="115">
        <f>'свод на 01.01.2022'!X427</f>
        <v>0</v>
      </c>
      <c r="Y334" s="115">
        <f>'свод на 01.01.2022'!Y427</f>
        <v>0</v>
      </c>
      <c r="Z334" s="122">
        <f>'свод на 01.01.2022'!Z427</f>
        <v>38.4</v>
      </c>
      <c r="AA334" s="115">
        <f>'свод на 01.01.2022'!AA427</f>
        <v>0</v>
      </c>
    </row>
    <row r="335" spans="1:27" x14ac:dyDescent="0.15">
      <c r="A335" s="117">
        <v>330</v>
      </c>
      <c r="B335" s="73" t="s">
        <v>194</v>
      </c>
      <c r="C335" s="115">
        <f>'свод на 01.01.2022'!C428</f>
        <v>0</v>
      </c>
      <c r="D335" s="115">
        <f>'свод на 01.01.2022'!D428</f>
        <v>7</v>
      </c>
      <c r="E335" s="120" t="str">
        <f>'свод на 01.01.2022'!E428</f>
        <v>КОТЕЛЬНИКОВА Л.В.</v>
      </c>
      <c r="F335" s="115">
        <f>'свод на 01.01.2022'!F428</f>
        <v>3</v>
      </c>
      <c r="G335" s="121">
        <f t="shared" si="10"/>
        <v>49.4</v>
      </c>
      <c r="H335" s="122">
        <f>'свод на 01.01.2022'!H428</f>
        <v>49.4</v>
      </c>
      <c r="I335" s="122">
        <f>'свод на 01.01.2022'!I428</f>
        <v>0</v>
      </c>
      <c r="J335" s="122">
        <f>'свод на 01.01.2022'!J428</f>
        <v>0</v>
      </c>
      <c r="K335" s="122">
        <f>'свод на 01.01.2022'!K428</f>
        <v>0</v>
      </c>
      <c r="L335" s="122">
        <f>'свод на 01.01.2022'!L428</f>
        <v>49.4</v>
      </c>
      <c r="M335" s="122">
        <f>'свод на 01.01.2022'!M428</f>
        <v>0</v>
      </c>
      <c r="N335" s="115">
        <f>'свод на 01.01.2022'!N428</f>
        <v>1971</v>
      </c>
      <c r="O335" s="121">
        <f t="shared" si="11"/>
        <v>49.4</v>
      </c>
      <c r="P335" s="122">
        <f>'свод на 01.01.2022'!P428</f>
        <v>0</v>
      </c>
      <c r="Q335" s="122">
        <f>'свод на 01.01.2022'!Q428</f>
        <v>0</v>
      </c>
      <c r="R335" s="122">
        <f>'свод на 01.01.2022'!R428</f>
        <v>49.4</v>
      </c>
      <c r="S335" s="122">
        <f>'свод на 01.01.2022'!S428</f>
        <v>0</v>
      </c>
      <c r="T335" s="115">
        <f>'свод на 01.01.2022'!T428</f>
        <v>1</v>
      </c>
      <c r="U335" s="115">
        <f>'свод на 01.01.2022'!U428</f>
        <v>49.4</v>
      </c>
      <c r="V335" s="115">
        <f>'свод на 01.01.2022'!V428</f>
        <v>49.4</v>
      </c>
      <c r="W335" s="115">
        <f>'свод на 01.01.2022'!W428</f>
        <v>3</v>
      </c>
      <c r="X335" s="115">
        <f>'свод на 01.01.2022'!X428</f>
        <v>0</v>
      </c>
      <c r="Y335" s="115">
        <f>'свод на 01.01.2022'!Y428</f>
        <v>0</v>
      </c>
      <c r="Z335" s="122">
        <f>'свод на 01.01.2022'!Z428</f>
        <v>49.4</v>
      </c>
      <c r="AA335" s="115">
        <f>'свод на 01.01.2022'!AA428</f>
        <v>1</v>
      </c>
    </row>
    <row r="336" spans="1:27" x14ac:dyDescent="0.15">
      <c r="A336" s="117">
        <v>331</v>
      </c>
      <c r="B336" s="73" t="s">
        <v>194</v>
      </c>
      <c r="C336" s="115">
        <f>'свод на 01.01.2022'!C429</f>
        <v>0</v>
      </c>
      <c r="D336" s="115">
        <f>'свод на 01.01.2022'!D429</f>
        <v>8</v>
      </c>
      <c r="E336" s="120" t="str">
        <f>'свод на 01.01.2022'!E429</f>
        <v>МАМОНОВА Л.В</v>
      </c>
      <c r="F336" s="115">
        <f>'свод на 01.01.2022'!F429</f>
        <v>5</v>
      </c>
      <c r="G336" s="121">
        <f t="shared" si="10"/>
        <v>37.700000000000003</v>
      </c>
      <c r="H336" s="122">
        <f>'свод на 01.01.2022'!H429</f>
        <v>0</v>
      </c>
      <c r="I336" s="122">
        <f>'свод на 01.01.2022'!I429</f>
        <v>37.700000000000003</v>
      </c>
      <c r="J336" s="122">
        <f>'свод на 01.01.2022'!J429</f>
        <v>0</v>
      </c>
      <c r="K336" s="122">
        <f>'свод на 01.01.2022'!K429</f>
        <v>0</v>
      </c>
      <c r="L336" s="122">
        <f>'свод на 01.01.2022'!L429</f>
        <v>37.700000000000003</v>
      </c>
      <c r="M336" s="122">
        <f>'свод на 01.01.2022'!M429</f>
        <v>0</v>
      </c>
      <c r="N336" s="115">
        <f>'свод на 01.01.2022'!N429</f>
        <v>1971</v>
      </c>
      <c r="O336" s="121">
        <f t="shared" si="11"/>
        <v>37.700000000000003</v>
      </c>
      <c r="P336" s="122">
        <f>'свод на 01.01.2022'!P429</f>
        <v>0</v>
      </c>
      <c r="Q336" s="122">
        <f>'свод на 01.01.2022'!Q429</f>
        <v>37.700000000000003</v>
      </c>
      <c r="R336" s="122">
        <f>'свод на 01.01.2022'!R429</f>
        <v>0</v>
      </c>
      <c r="S336" s="122">
        <f>'свод на 01.01.2022'!S429</f>
        <v>0</v>
      </c>
      <c r="T336" s="115">
        <f>'свод на 01.01.2022'!T429</f>
        <v>1</v>
      </c>
      <c r="U336" s="115">
        <f>'свод на 01.01.2022'!U429</f>
        <v>37.700000000000003</v>
      </c>
      <c r="V336" s="115">
        <f>'свод на 01.01.2022'!V429</f>
        <v>0</v>
      </c>
      <c r="W336" s="115">
        <f>'свод на 01.01.2022'!W429</f>
        <v>5</v>
      </c>
      <c r="X336" s="115">
        <f>'свод на 01.01.2022'!X429</f>
        <v>0</v>
      </c>
      <c r="Y336" s="115">
        <f>'свод на 01.01.2022'!Y429</f>
        <v>0</v>
      </c>
      <c r="Z336" s="122">
        <f>'свод на 01.01.2022'!Z429</f>
        <v>37.700000000000003</v>
      </c>
      <c r="AA336" s="115">
        <f>'свод на 01.01.2022'!AA429</f>
        <v>0</v>
      </c>
    </row>
    <row r="337" spans="1:27" x14ac:dyDescent="0.15">
      <c r="A337" s="117">
        <v>332</v>
      </c>
      <c r="B337" s="73" t="s">
        <v>194</v>
      </c>
      <c r="C337" s="119">
        <f>'свод на 01.01.2022'!C430</f>
        <v>36</v>
      </c>
      <c r="D337" s="115">
        <f>'свод на 01.01.2022'!D430</f>
        <v>1</v>
      </c>
      <c r="E337" s="120" t="str">
        <f>'свод на 01.01.2022'!E430</f>
        <v>СУЛТАНОВ Ч.К</v>
      </c>
      <c r="F337" s="115">
        <f>'свод на 01.01.2022'!F430</f>
        <v>1</v>
      </c>
      <c r="G337" s="121">
        <f t="shared" si="10"/>
        <v>56</v>
      </c>
      <c r="H337" s="122">
        <f>'свод на 01.01.2022'!H430</f>
        <v>0</v>
      </c>
      <c r="I337" s="122">
        <f>'свод на 01.01.2022'!I430</f>
        <v>56</v>
      </c>
      <c r="J337" s="122">
        <f>'свод на 01.01.2022'!J430</f>
        <v>0</v>
      </c>
      <c r="K337" s="122">
        <f>'свод на 01.01.2022'!K430</f>
        <v>0</v>
      </c>
      <c r="L337" s="122">
        <f>'свод на 01.01.2022'!L430</f>
        <v>56</v>
      </c>
      <c r="M337" s="122">
        <f>'свод на 01.01.2022'!M430</f>
        <v>0</v>
      </c>
      <c r="N337" s="115">
        <f>'свод на 01.01.2022'!N430</f>
        <v>1964</v>
      </c>
      <c r="O337" s="121">
        <f t="shared" si="11"/>
        <v>56</v>
      </c>
      <c r="P337" s="122">
        <f>'свод на 01.01.2022'!P430</f>
        <v>0</v>
      </c>
      <c r="Q337" s="122">
        <f>'свод на 01.01.2022'!Q430</f>
        <v>0</v>
      </c>
      <c r="R337" s="122">
        <f>'свод на 01.01.2022'!R430</f>
        <v>56</v>
      </c>
      <c r="S337" s="122">
        <f>'свод на 01.01.2022'!S430</f>
        <v>0</v>
      </c>
      <c r="T337" s="115">
        <f>'свод на 01.01.2022'!T430</f>
        <v>1</v>
      </c>
      <c r="U337" s="115">
        <f>'свод на 01.01.2022'!U430</f>
        <v>56</v>
      </c>
      <c r="V337" s="115">
        <f>'свод на 01.01.2022'!V430</f>
        <v>0</v>
      </c>
      <c r="W337" s="115">
        <f>'свод на 01.01.2022'!W430</f>
        <v>1</v>
      </c>
      <c r="X337" s="115">
        <f>'свод на 01.01.2022'!X430</f>
        <v>0</v>
      </c>
      <c r="Y337" s="115">
        <f>'свод на 01.01.2022'!Y430</f>
        <v>0</v>
      </c>
      <c r="Z337" s="122">
        <f>'свод на 01.01.2022'!Z430</f>
        <v>0</v>
      </c>
      <c r="AA337" s="115">
        <f>'свод на 01.01.2022'!AA430</f>
        <v>0</v>
      </c>
    </row>
    <row r="338" spans="1:27" x14ac:dyDescent="0.15">
      <c r="A338" s="117">
        <v>333</v>
      </c>
      <c r="B338" s="73" t="s">
        <v>194</v>
      </c>
      <c r="C338" s="115">
        <f>'свод на 01.01.2022'!C431</f>
        <v>0</v>
      </c>
      <c r="D338" s="115">
        <f>'свод на 01.01.2022'!D431</f>
        <v>2</v>
      </c>
      <c r="E338" s="120" t="str">
        <f>'свод на 01.01.2022'!E431</f>
        <v>ПОРОХИН М.В</v>
      </c>
      <c r="F338" s="115">
        <f>'свод на 01.01.2022'!F431</f>
        <v>8</v>
      </c>
      <c r="G338" s="121">
        <f t="shared" si="10"/>
        <v>56.1</v>
      </c>
      <c r="H338" s="122">
        <f>'свод на 01.01.2022'!H431</f>
        <v>0</v>
      </c>
      <c r="I338" s="122">
        <f>'свод на 01.01.2022'!I431</f>
        <v>56.1</v>
      </c>
      <c r="J338" s="122">
        <f>'свод на 01.01.2022'!J431</f>
        <v>0</v>
      </c>
      <c r="K338" s="122">
        <f>'свод на 01.01.2022'!K431</f>
        <v>0</v>
      </c>
      <c r="L338" s="122">
        <f>'свод на 01.01.2022'!L431</f>
        <v>56.1</v>
      </c>
      <c r="M338" s="122">
        <f>'свод на 01.01.2022'!M431</f>
        <v>0</v>
      </c>
      <c r="N338" s="115">
        <f>'свод на 01.01.2022'!N431</f>
        <v>1964</v>
      </c>
      <c r="O338" s="121">
        <f t="shared" si="11"/>
        <v>56.1</v>
      </c>
      <c r="P338" s="122">
        <f>'свод на 01.01.2022'!P431</f>
        <v>0</v>
      </c>
      <c r="Q338" s="122">
        <f>'свод на 01.01.2022'!Q431</f>
        <v>0</v>
      </c>
      <c r="R338" s="122">
        <f>'свод на 01.01.2022'!R431</f>
        <v>56.1</v>
      </c>
      <c r="S338" s="122">
        <f>'свод на 01.01.2022'!S431</f>
        <v>0</v>
      </c>
      <c r="T338" s="115">
        <f>'свод на 01.01.2022'!T431</f>
        <v>1</v>
      </c>
      <c r="U338" s="115">
        <f>'свод на 01.01.2022'!U431</f>
        <v>56.1</v>
      </c>
      <c r="V338" s="115">
        <f>'свод на 01.01.2022'!V431</f>
        <v>0</v>
      </c>
      <c r="W338" s="115">
        <f>'свод на 01.01.2022'!W431</f>
        <v>8</v>
      </c>
      <c r="X338" s="115">
        <f>'свод на 01.01.2022'!X431</f>
        <v>0</v>
      </c>
      <c r="Y338" s="115">
        <f>'свод на 01.01.2022'!Y431</f>
        <v>0</v>
      </c>
      <c r="Z338" s="122">
        <f>'свод на 01.01.2022'!Z431</f>
        <v>0</v>
      </c>
      <c r="AA338" s="115">
        <f>'свод на 01.01.2022'!AA431</f>
        <v>0</v>
      </c>
    </row>
    <row r="339" spans="1:27" x14ac:dyDescent="0.15">
      <c r="A339" s="117">
        <v>334</v>
      </c>
      <c r="B339" s="73" t="s">
        <v>194</v>
      </c>
      <c r="C339" s="119">
        <f>'свод на 01.01.2022'!C432</f>
        <v>37</v>
      </c>
      <c r="D339" s="115">
        <f>'свод на 01.01.2022'!D432</f>
        <v>1</v>
      </c>
      <c r="E339" s="120">
        <f>'свод на 01.01.2022'!E432</f>
        <v>0</v>
      </c>
      <c r="F339" s="115">
        <f>'свод на 01.01.2022'!F432</f>
        <v>1</v>
      </c>
      <c r="G339" s="121">
        <f t="shared" si="10"/>
        <v>37.5</v>
      </c>
      <c r="H339" s="122">
        <f>'свод на 01.01.2022'!H432</f>
        <v>0</v>
      </c>
      <c r="I339" s="122">
        <f>'свод на 01.01.2022'!I432</f>
        <v>37.5</v>
      </c>
      <c r="J339" s="122">
        <f>'свод на 01.01.2022'!J432</f>
        <v>0</v>
      </c>
      <c r="K339" s="122">
        <f>'свод на 01.01.2022'!K432</f>
        <v>0</v>
      </c>
      <c r="L339" s="122">
        <f>'свод на 01.01.2022'!L432</f>
        <v>37.5</v>
      </c>
      <c r="M339" s="122">
        <f>'свод на 01.01.2022'!M432</f>
        <v>0</v>
      </c>
      <c r="N339" s="115">
        <f>'свод на 01.01.2022'!N432</f>
        <v>1971</v>
      </c>
      <c r="O339" s="121">
        <f t="shared" si="11"/>
        <v>37.5</v>
      </c>
      <c r="P339" s="122">
        <f>'свод на 01.01.2022'!P432</f>
        <v>0</v>
      </c>
      <c r="Q339" s="122">
        <f>'свод на 01.01.2022'!Q432</f>
        <v>37.5</v>
      </c>
      <c r="R339" s="122">
        <f>'свод на 01.01.2022'!R432</f>
        <v>0</v>
      </c>
      <c r="S339" s="122">
        <f>'свод на 01.01.2022'!S432</f>
        <v>0</v>
      </c>
      <c r="T339" s="115">
        <f>'свод на 01.01.2022'!T432</f>
        <v>1</v>
      </c>
      <c r="U339" s="115">
        <f>'свод на 01.01.2022'!U432</f>
        <v>37.5</v>
      </c>
      <c r="V339" s="115">
        <f>'свод на 01.01.2022'!V432</f>
        <v>0</v>
      </c>
      <c r="W339" s="115">
        <f>'свод на 01.01.2022'!W432</f>
        <v>1</v>
      </c>
      <c r="X339" s="115">
        <f>'свод на 01.01.2022'!X432</f>
        <v>0</v>
      </c>
      <c r="Y339" s="115">
        <f>'свод на 01.01.2022'!Y432</f>
        <v>0</v>
      </c>
      <c r="Z339" s="122">
        <f>'свод на 01.01.2022'!Z432</f>
        <v>37.5</v>
      </c>
      <c r="AA339" s="115">
        <f>'свод на 01.01.2022'!AA432</f>
        <v>0</v>
      </c>
    </row>
    <row r="340" spans="1:27" x14ac:dyDescent="0.15">
      <c r="A340" s="117">
        <v>335</v>
      </c>
      <c r="B340" s="73" t="s">
        <v>194</v>
      </c>
      <c r="C340" s="115">
        <f>'свод на 01.01.2022'!C433</f>
        <v>0</v>
      </c>
      <c r="D340" s="115">
        <f>'свод на 01.01.2022'!D433</f>
        <v>2</v>
      </c>
      <c r="E340" s="120" t="str">
        <f>'свод на 01.01.2022'!E433</f>
        <v>РЕПИНА Т.И</v>
      </c>
      <c r="F340" s="115">
        <f>'свод на 01.01.2022'!F433</f>
        <v>3</v>
      </c>
      <c r="G340" s="121">
        <f t="shared" si="10"/>
        <v>39.700000000000003</v>
      </c>
      <c r="H340" s="122">
        <f>'свод на 01.01.2022'!H433</f>
        <v>0</v>
      </c>
      <c r="I340" s="122">
        <f>'свод на 01.01.2022'!I433</f>
        <v>39.700000000000003</v>
      </c>
      <c r="J340" s="122">
        <f>'свод на 01.01.2022'!J433</f>
        <v>0</v>
      </c>
      <c r="K340" s="122">
        <f>'свод на 01.01.2022'!K433</f>
        <v>0</v>
      </c>
      <c r="L340" s="122">
        <f>'свод на 01.01.2022'!L433</f>
        <v>39.700000000000003</v>
      </c>
      <c r="M340" s="122">
        <f>'свод на 01.01.2022'!M433</f>
        <v>0</v>
      </c>
      <c r="N340" s="115">
        <f>'свод на 01.01.2022'!N433</f>
        <v>1971</v>
      </c>
      <c r="O340" s="121">
        <f t="shared" si="11"/>
        <v>39.700000000000003</v>
      </c>
      <c r="P340" s="122">
        <f>'свод на 01.01.2022'!P433</f>
        <v>0</v>
      </c>
      <c r="Q340" s="122">
        <f>'свод на 01.01.2022'!Q433</f>
        <v>39.700000000000003</v>
      </c>
      <c r="R340" s="122">
        <f>'свод на 01.01.2022'!R433</f>
        <v>0</v>
      </c>
      <c r="S340" s="122">
        <f>'свод на 01.01.2022'!S433</f>
        <v>0</v>
      </c>
      <c r="T340" s="115">
        <f>'свод на 01.01.2022'!T433</f>
        <v>1</v>
      </c>
      <c r="U340" s="115">
        <f>'свод на 01.01.2022'!U433</f>
        <v>39.700000000000003</v>
      </c>
      <c r="V340" s="115">
        <f>'свод на 01.01.2022'!V433</f>
        <v>0</v>
      </c>
      <c r="W340" s="115">
        <f>'свод на 01.01.2022'!W433</f>
        <v>3</v>
      </c>
      <c r="X340" s="115">
        <f>'свод на 01.01.2022'!X433</f>
        <v>0</v>
      </c>
      <c r="Y340" s="115">
        <f>'свод на 01.01.2022'!Y433</f>
        <v>0</v>
      </c>
      <c r="Z340" s="122">
        <f>'свод на 01.01.2022'!Z433</f>
        <v>39.700000000000003</v>
      </c>
      <c r="AA340" s="115">
        <f>'свод на 01.01.2022'!AA433</f>
        <v>0</v>
      </c>
    </row>
    <row r="341" spans="1:27" x14ac:dyDescent="0.15">
      <c r="A341" s="117">
        <v>336</v>
      </c>
      <c r="B341" s="73" t="s">
        <v>194</v>
      </c>
      <c r="C341" s="115">
        <f>'свод на 01.01.2022'!C434</f>
        <v>0</v>
      </c>
      <c r="D341" s="115">
        <f>'свод на 01.01.2022'!D434</f>
        <v>3</v>
      </c>
      <c r="E341" s="120">
        <f>'свод на 01.01.2022'!E434</f>
        <v>0</v>
      </c>
      <c r="F341" s="115">
        <f>'свод на 01.01.2022'!F434</f>
        <v>2</v>
      </c>
      <c r="G341" s="121">
        <f t="shared" si="10"/>
        <v>49.6</v>
      </c>
      <c r="H341" s="122">
        <f>'свод на 01.01.2022'!H434</f>
        <v>0</v>
      </c>
      <c r="I341" s="122">
        <f>'свод на 01.01.2022'!I434</f>
        <v>49.6</v>
      </c>
      <c r="J341" s="122">
        <f>'свод на 01.01.2022'!J434</f>
        <v>0</v>
      </c>
      <c r="K341" s="122">
        <f>'свод на 01.01.2022'!K434</f>
        <v>0</v>
      </c>
      <c r="L341" s="122">
        <f>'свод на 01.01.2022'!L434</f>
        <v>49.6</v>
      </c>
      <c r="M341" s="122">
        <f>'свод на 01.01.2022'!M434</f>
        <v>0</v>
      </c>
      <c r="N341" s="115">
        <f>'свод на 01.01.2022'!N434</f>
        <v>1971</v>
      </c>
      <c r="O341" s="121">
        <f t="shared" si="11"/>
        <v>49.6</v>
      </c>
      <c r="P341" s="122">
        <f>'свод на 01.01.2022'!P434</f>
        <v>0</v>
      </c>
      <c r="Q341" s="122">
        <f>'свод на 01.01.2022'!Q434</f>
        <v>0</v>
      </c>
      <c r="R341" s="122">
        <f>'свод на 01.01.2022'!R434</f>
        <v>49.6</v>
      </c>
      <c r="S341" s="122">
        <f>'свод на 01.01.2022'!S434</f>
        <v>0</v>
      </c>
      <c r="T341" s="115">
        <f>'свод на 01.01.2022'!T434</f>
        <v>1</v>
      </c>
      <c r="U341" s="115">
        <f>'свод на 01.01.2022'!U434</f>
        <v>49.6</v>
      </c>
      <c r="V341" s="115">
        <f>'свод на 01.01.2022'!V434</f>
        <v>0</v>
      </c>
      <c r="W341" s="115">
        <f>'свод на 01.01.2022'!W434</f>
        <v>2</v>
      </c>
      <c r="X341" s="115">
        <f>'свод на 01.01.2022'!X434</f>
        <v>0</v>
      </c>
      <c r="Y341" s="115">
        <f>'свод на 01.01.2022'!Y434</f>
        <v>0</v>
      </c>
      <c r="Z341" s="122">
        <f>'свод на 01.01.2022'!Z434</f>
        <v>49.6</v>
      </c>
      <c r="AA341" s="115">
        <f>'свод на 01.01.2022'!AA434</f>
        <v>0</v>
      </c>
    </row>
    <row r="342" spans="1:27" x14ac:dyDescent="0.15">
      <c r="A342" s="117">
        <v>337</v>
      </c>
      <c r="B342" s="73" t="s">
        <v>194</v>
      </c>
      <c r="C342" s="115">
        <f>'свод на 01.01.2022'!C435</f>
        <v>0</v>
      </c>
      <c r="D342" s="115">
        <f>'свод на 01.01.2022'!D435</f>
        <v>4</v>
      </c>
      <c r="E342" s="120">
        <f>'свод на 01.01.2022'!E435</f>
        <v>0</v>
      </c>
      <c r="F342" s="115">
        <f>'свод на 01.01.2022'!F435</f>
        <v>1</v>
      </c>
      <c r="G342" s="121">
        <f t="shared" si="10"/>
        <v>39.4</v>
      </c>
      <c r="H342" s="122">
        <f>'свод на 01.01.2022'!H435</f>
        <v>0</v>
      </c>
      <c r="I342" s="122">
        <f>'свод на 01.01.2022'!I435</f>
        <v>39.4</v>
      </c>
      <c r="J342" s="122">
        <f>'свод на 01.01.2022'!J435</f>
        <v>0</v>
      </c>
      <c r="K342" s="122">
        <f>'свод на 01.01.2022'!K435</f>
        <v>0</v>
      </c>
      <c r="L342" s="122">
        <f>'свод на 01.01.2022'!L435</f>
        <v>39.4</v>
      </c>
      <c r="M342" s="122">
        <f>'свод на 01.01.2022'!M435</f>
        <v>0</v>
      </c>
      <c r="N342" s="115">
        <f>'свод на 01.01.2022'!N435</f>
        <v>1971</v>
      </c>
      <c r="O342" s="121">
        <f t="shared" si="11"/>
        <v>39.4</v>
      </c>
      <c r="P342" s="122">
        <f>'свод на 01.01.2022'!P435</f>
        <v>0</v>
      </c>
      <c r="Q342" s="122">
        <f>'свод на 01.01.2022'!Q435</f>
        <v>39.4</v>
      </c>
      <c r="R342" s="122">
        <f>'свод на 01.01.2022'!R435</f>
        <v>0</v>
      </c>
      <c r="S342" s="122">
        <f>'свод на 01.01.2022'!S435</f>
        <v>0</v>
      </c>
      <c r="T342" s="115">
        <f>'свод на 01.01.2022'!T435</f>
        <v>1</v>
      </c>
      <c r="U342" s="115">
        <f>'свод на 01.01.2022'!U435</f>
        <v>39.4</v>
      </c>
      <c r="V342" s="115">
        <f>'свод на 01.01.2022'!V435</f>
        <v>0</v>
      </c>
      <c r="W342" s="115">
        <f>'свод на 01.01.2022'!W435</f>
        <v>1</v>
      </c>
      <c r="X342" s="115">
        <f>'свод на 01.01.2022'!X435</f>
        <v>0</v>
      </c>
      <c r="Y342" s="115">
        <f>'свод на 01.01.2022'!Y435</f>
        <v>0</v>
      </c>
      <c r="Z342" s="122">
        <f>'свод на 01.01.2022'!Z435</f>
        <v>39.4</v>
      </c>
      <c r="AA342" s="115">
        <f>'свод на 01.01.2022'!AA435</f>
        <v>1</v>
      </c>
    </row>
    <row r="343" spans="1:27" x14ac:dyDescent="0.15">
      <c r="A343" s="117">
        <v>338</v>
      </c>
      <c r="B343" s="73" t="s">
        <v>194</v>
      </c>
      <c r="C343" s="115">
        <f>'свод на 01.01.2022'!C436</f>
        <v>0</v>
      </c>
      <c r="D343" s="115">
        <f>'свод на 01.01.2022'!D436</f>
        <v>5</v>
      </c>
      <c r="E343" s="120" t="str">
        <f>'свод на 01.01.2022'!E436</f>
        <v>Шуклина С.А.</v>
      </c>
      <c r="F343" s="115">
        <f>'свод на 01.01.2022'!F436</f>
        <v>4</v>
      </c>
      <c r="G343" s="121">
        <f t="shared" si="10"/>
        <v>37.4</v>
      </c>
      <c r="H343" s="122">
        <f>'свод на 01.01.2022'!H436</f>
        <v>0</v>
      </c>
      <c r="I343" s="122">
        <f>'свод на 01.01.2022'!I436</f>
        <v>37.4</v>
      </c>
      <c r="J343" s="122">
        <f>'свод на 01.01.2022'!J436</f>
        <v>0</v>
      </c>
      <c r="K343" s="122">
        <f>'свод на 01.01.2022'!K436</f>
        <v>0</v>
      </c>
      <c r="L343" s="122">
        <f>'свод на 01.01.2022'!L436</f>
        <v>37.4</v>
      </c>
      <c r="M343" s="122">
        <f>'свод на 01.01.2022'!M436</f>
        <v>0</v>
      </c>
      <c r="N343" s="115">
        <f>'свод на 01.01.2022'!N436</f>
        <v>1971</v>
      </c>
      <c r="O343" s="121">
        <f t="shared" si="11"/>
        <v>37.4</v>
      </c>
      <c r="P343" s="122">
        <f>'свод на 01.01.2022'!P436</f>
        <v>0</v>
      </c>
      <c r="Q343" s="122">
        <f>'свод на 01.01.2022'!Q436</f>
        <v>37.4</v>
      </c>
      <c r="R343" s="122">
        <f>'свод на 01.01.2022'!R436</f>
        <v>0</v>
      </c>
      <c r="S343" s="122">
        <f>'свод на 01.01.2022'!S436</f>
        <v>0</v>
      </c>
      <c r="T343" s="115">
        <f>'свод на 01.01.2022'!T436</f>
        <v>1</v>
      </c>
      <c r="U343" s="115">
        <f>'свод на 01.01.2022'!U436</f>
        <v>37.4</v>
      </c>
      <c r="V343" s="115">
        <f>'свод на 01.01.2022'!V436</f>
        <v>0</v>
      </c>
      <c r="W343" s="115">
        <f>'свод на 01.01.2022'!W436</f>
        <v>4</v>
      </c>
      <c r="X343" s="115">
        <f>'свод на 01.01.2022'!X436</f>
        <v>0</v>
      </c>
      <c r="Y343" s="115">
        <f>'свод на 01.01.2022'!Y436</f>
        <v>0</v>
      </c>
      <c r="Z343" s="122">
        <f>'свод на 01.01.2022'!Z436</f>
        <v>37.4</v>
      </c>
      <c r="AA343" s="115">
        <f>'свод на 01.01.2022'!AA436</f>
        <v>0</v>
      </c>
    </row>
    <row r="344" spans="1:27" x14ac:dyDescent="0.15">
      <c r="A344" s="117">
        <v>339</v>
      </c>
      <c r="B344" s="73" t="s">
        <v>194</v>
      </c>
      <c r="C344" s="115">
        <f>'свод на 01.01.2022'!C437</f>
        <v>0</v>
      </c>
      <c r="D344" s="115">
        <f>'свод на 01.01.2022'!D437</f>
        <v>6</v>
      </c>
      <c r="E344" s="120">
        <f>'свод на 01.01.2022'!E437</f>
        <v>0</v>
      </c>
      <c r="F344" s="115">
        <f>'свод на 01.01.2022'!F437</f>
        <v>4</v>
      </c>
      <c r="G344" s="121">
        <f t="shared" si="10"/>
        <v>39.1</v>
      </c>
      <c r="H344" s="122">
        <f>'свод на 01.01.2022'!H437</f>
        <v>0</v>
      </c>
      <c r="I344" s="122">
        <f>'свод на 01.01.2022'!I437</f>
        <v>39.1</v>
      </c>
      <c r="J344" s="122">
        <f>'свод на 01.01.2022'!J437</f>
        <v>0</v>
      </c>
      <c r="K344" s="122">
        <f>'свод на 01.01.2022'!K437</f>
        <v>0</v>
      </c>
      <c r="L344" s="122">
        <f>'свод на 01.01.2022'!L437</f>
        <v>39.1</v>
      </c>
      <c r="M344" s="122">
        <f>'свод на 01.01.2022'!M437</f>
        <v>0</v>
      </c>
      <c r="N344" s="115">
        <f>'свод на 01.01.2022'!N437</f>
        <v>1971</v>
      </c>
      <c r="O344" s="121">
        <f t="shared" si="11"/>
        <v>39.1</v>
      </c>
      <c r="P344" s="122">
        <f>'свод на 01.01.2022'!P437</f>
        <v>0</v>
      </c>
      <c r="Q344" s="122">
        <f>'свод на 01.01.2022'!Q437</f>
        <v>39.1</v>
      </c>
      <c r="R344" s="122">
        <f>'свод на 01.01.2022'!R437</f>
        <v>0</v>
      </c>
      <c r="S344" s="122">
        <f>'свод на 01.01.2022'!S437</f>
        <v>0</v>
      </c>
      <c r="T344" s="115">
        <f>'свод на 01.01.2022'!T437</f>
        <v>1</v>
      </c>
      <c r="U344" s="115">
        <f>'свод на 01.01.2022'!U437</f>
        <v>39.1</v>
      </c>
      <c r="V344" s="115">
        <f>'свод на 01.01.2022'!V437</f>
        <v>0</v>
      </c>
      <c r="W344" s="115">
        <f>'свод на 01.01.2022'!W437</f>
        <v>4</v>
      </c>
      <c r="X344" s="115">
        <f>'свод на 01.01.2022'!X437</f>
        <v>0</v>
      </c>
      <c r="Y344" s="115">
        <f>'свод на 01.01.2022'!Y437</f>
        <v>0</v>
      </c>
      <c r="Z344" s="122">
        <f>'свод на 01.01.2022'!Z437</f>
        <v>39.1</v>
      </c>
      <c r="AA344" s="115">
        <f>'свод на 01.01.2022'!AA437</f>
        <v>0</v>
      </c>
    </row>
    <row r="345" spans="1:27" x14ac:dyDescent="0.15">
      <c r="A345" s="117">
        <v>340</v>
      </c>
      <c r="B345" s="73" t="s">
        <v>194</v>
      </c>
      <c r="C345" s="115">
        <f>'свод на 01.01.2022'!C438</f>
        <v>0</v>
      </c>
      <c r="D345" s="115">
        <f>'свод на 01.01.2022'!D438</f>
        <v>7</v>
      </c>
      <c r="E345" s="120">
        <f>'свод на 01.01.2022'!E438</f>
        <v>0</v>
      </c>
      <c r="F345" s="115">
        <f>'свод на 01.01.2022'!F438</f>
        <v>3</v>
      </c>
      <c r="G345" s="121">
        <f t="shared" si="10"/>
        <v>49.5</v>
      </c>
      <c r="H345" s="122">
        <f>'свод на 01.01.2022'!H438</f>
        <v>0</v>
      </c>
      <c r="I345" s="122">
        <f>'свод на 01.01.2022'!I438</f>
        <v>49.5</v>
      </c>
      <c r="J345" s="122">
        <f>'свод на 01.01.2022'!J438</f>
        <v>0</v>
      </c>
      <c r="K345" s="122">
        <f>'свод на 01.01.2022'!K438</f>
        <v>0</v>
      </c>
      <c r="L345" s="122">
        <f>'свод на 01.01.2022'!L438</f>
        <v>49.5</v>
      </c>
      <c r="M345" s="122">
        <f>'свод на 01.01.2022'!M438</f>
        <v>0</v>
      </c>
      <c r="N345" s="115">
        <f>'свод на 01.01.2022'!N438</f>
        <v>1971</v>
      </c>
      <c r="O345" s="121">
        <f t="shared" si="11"/>
        <v>49.5</v>
      </c>
      <c r="P345" s="122">
        <f>'свод на 01.01.2022'!P438</f>
        <v>0</v>
      </c>
      <c r="Q345" s="122">
        <f>'свод на 01.01.2022'!Q438</f>
        <v>0</v>
      </c>
      <c r="R345" s="122">
        <f>'свод на 01.01.2022'!R438</f>
        <v>49.5</v>
      </c>
      <c r="S345" s="122">
        <f>'свод на 01.01.2022'!S438</f>
        <v>0</v>
      </c>
      <c r="T345" s="115">
        <f>'свод на 01.01.2022'!T438</f>
        <v>1</v>
      </c>
      <c r="U345" s="115">
        <f>'свод на 01.01.2022'!U438</f>
        <v>49.5</v>
      </c>
      <c r="V345" s="115">
        <f>'свод на 01.01.2022'!V438</f>
        <v>0</v>
      </c>
      <c r="W345" s="115">
        <f>'свод на 01.01.2022'!W438</f>
        <v>3</v>
      </c>
      <c r="X345" s="115">
        <f>'свод на 01.01.2022'!X438</f>
        <v>0</v>
      </c>
      <c r="Y345" s="115">
        <f>'свод на 01.01.2022'!Y438</f>
        <v>0</v>
      </c>
      <c r="Z345" s="122">
        <f>'свод на 01.01.2022'!Z438</f>
        <v>49.5</v>
      </c>
      <c r="AA345" s="115">
        <f>'свод на 01.01.2022'!AA438</f>
        <v>0</v>
      </c>
    </row>
    <row r="346" spans="1:27" x14ac:dyDescent="0.15">
      <c r="A346" s="117">
        <v>341</v>
      </c>
      <c r="B346" s="73" t="s">
        <v>194</v>
      </c>
      <c r="C346" s="115">
        <f>'свод на 01.01.2022'!C439</f>
        <v>0</v>
      </c>
      <c r="D346" s="115">
        <f>'свод на 01.01.2022'!D439</f>
        <v>8</v>
      </c>
      <c r="E346" s="120">
        <f>'свод на 01.01.2022'!E439</f>
        <v>0</v>
      </c>
      <c r="F346" s="115">
        <f>'свод на 01.01.2022'!F439</f>
        <v>0</v>
      </c>
      <c r="G346" s="121">
        <f t="shared" si="10"/>
        <v>37.700000000000003</v>
      </c>
      <c r="H346" s="122">
        <f>'свод на 01.01.2022'!H439</f>
        <v>0</v>
      </c>
      <c r="I346" s="122">
        <f>'свод на 01.01.2022'!I439</f>
        <v>37.700000000000003</v>
      </c>
      <c r="J346" s="122">
        <f>'свод на 01.01.2022'!J439</f>
        <v>0</v>
      </c>
      <c r="K346" s="122">
        <f>'свод на 01.01.2022'!K439</f>
        <v>0</v>
      </c>
      <c r="L346" s="122">
        <f>'свод на 01.01.2022'!L439</f>
        <v>37.700000000000003</v>
      </c>
      <c r="M346" s="122">
        <f>'свод на 01.01.2022'!M439</f>
        <v>0</v>
      </c>
      <c r="N346" s="115">
        <f>'свод на 01.01.2022'!N439</f>
        <v>1971</v>
      </c>
      <c r="O346" s="121">
        <f t="shared" si="11"/>
        <v>37.700000000000003</v>
      </c>
      <c r="P346" s="122">
        <f>'свод на 01.01.2022'!P439</f>
        <v>0</v>
      </c>
      <c r="Q346" s="122">
        <f>'свод на 01.01.2022'!Q439</f>
        <v>37.700000000000003</v>
      </c>
      <c r="R346" s="122">
        <f>'свод на 01.01.2022'!R439</f>
        <v>0</v>
      </c>
      <c r="S346" s="122">
        <f>'свод на 01.01.2022'!S439</f>
        <v>0</v>
      </c>
      <c r="T346" s="115">
        <f>'свод на 01.01.2022'!T439</f>
        <v>1</v>
      </c>
      <c r="U346" s="115">
        <f>'свод на 01.01.2022'!U439</f>
        <v>37.700000000000003</v>
      </c>
      <c r="V346" s="115">
        <f>'свод на 01.01.2022'!V439</f>
        <v>0</v>
      </c>
      <c r="W346" s="115">
        <f>'свод на 01.01.2022'!W439</f>
        <v>0</v>
      </c>
      <c r="X346" s="115">
        <f>'свод на 01.01.2022'!X439</f>
        <v>0</v>
      </c>
      <c r="Y346" s="115">
        <f>'свод на 01.01.2022'!Y439</f>
        <v>0</v>
      </c>
      <c r="Z346" s="122">
        <f>'свод на 01.01.2022'!Z439</f>
        <v>37.700000000000003</v>
      </c>
      <c r="AA346" s="115">
        <f>'свод на 01.01.2022'!AA439</f>
        <v>0</v>
      </c>
    </row>
    <row r="347" spans="1:27" x14ac:dyDescent="0.15">
      <c r="A347" s="117">
        <v>342</v>
      </c>
      <c r="B347" s="73" t="s">
        <v>194</v>
      </c>
      <c r="C347" s="119" t="str">
        <f>'свод на 01.01.2022'!C441</f>
        <v>39а</v>
      </c>
      <c r="D347" s="115">
        <f>'свод на 01.01.2022'!D441</f>
        <v>1</v>
      </c>
      <c r="E347" s="120" t="str">
        <f>'свод на 01.01.2022'!E441</f>
        <v>БАТЕНЕВА Е.С</v>
      </c>
      <c r="F347" s="115">
        <f>'свод на 01.01.2022'!F441</f>
        <v>4</v>
      </c>
      <c r="G347" s="121">
        <f t="shared" si="10"/>
        <v>53.3</v>
      </c>
      <c r="H347" s="122">
        <f>'свод на 01.01.2022'!H441</f>
        <v>53.3</v>
      </c>
      <c r="I347" s="122">
        <f>'свод на 01.01.2022'!I441</f>
        <v>0</v>
      </c>
      <c r="J347" s="122">
        <f>'свод на 01.01.2022'!J441</f>
        <v>0</v>
      </c>
      <c r="K347" s="122">
        <f>'свод на 01.01.2022'!K441</f>
        <v>0</v>
      </c>
      <c r="L347" s="122">
        <f>'свод на 01.01.2022'!L441</f>
        <v>53.3</v>
      </c>
      <c r="M347" s="122">
        <f>'свод на 01.01.2022'!M441</f>
        <v>0</v>
      </c>
      <c r="N347" s="115">
        <f>'свод на 01.01.2022'!N441</f>
        <v>1985</v>
      </c>
      <c r="O347" s="121">
        <f t="shared" si="11"/>
        <v>53.3</v>
      </c>
      <c r="P347" s="122">
        <f>'свод на 01.01.2022'!P441</f>
        <v>0</v>
      </c>
      <c r="Q347" s="122">
        <f>'свод на 01.01.2022'!Q441</f>
        <v>0</v>
      </c>
      <c r="R347" s="122">
        <f>'свод на 01.01.2022'!R441</f>
        <v>53.3</v>
      </c>
      <c r="S347" s="122">
        <f>'свод на 01.01.2022'!S441</f>
        <v>0</v>
      </c>
      <c r="T347" s="115">
        <f>'свод на 01.01.2022'!T441</f>
        <v>1</v>
      </c>
      <c r="U347" s="115">
        <f>'свод на 01.01.2022'!U441</f>
        <v>53.3</v>
      </c>
      <c r="V347" s="115">
        <f>'свод на 01.01.2022'!V441</f>
        <v>53.3</v>
      </c>
      <c r="W347" s="115">
        <f>'свод на 01.01.2022'!W441</f>
        <v>4</v>
      </c>
      <c r="X347" s="115">
        <f>'свод на 01.01.2022'!X441</f>
        <v>0</v>
      </c>
      <c r="Y347" s="115">
        <f>'свод на 01.01.2022'!Y441</f>
        <v>0</v>
      </c>
      <c r="Z347" s="122">
        <f>'свод на 01.01.2022'!Z441</f>
        <v>0</v>
      </c>
      <c r="AA347" s="115">
        <f>'свод на 01.01.2022'!AA441</f>
        <v>1</v>
      </c>
    </row>
    <row r="348" spans="1:27" x14ac:dyDescent="0.15">
      <c r="A348" s="117">
        <v>343</v>
      </c>
      <c r="B348" s="73" t="s">
        <v>194</v>
      </c>
      <c r="C348" s="115">
        <f>'свод на 01.01.2022'!C442</f>
        <v>0</v>
      </c>
      <c r="D348" s="115">
        <f>'свод на 01.01.2022'!D442</f>
        <v>2</v>
      </c>
      <c r="E348" s="120" t="str">
        <f>'свод на 01.01.2022'!E442</f>
        <v>БАБАНИН  .ВВ</v>
      </c>
      <c r="F348" s="115">
        <f>'свод на 01.01.2022'!F442</f>
        <v>5</v>
      </c>
      <c r="G348" s="121">
        <f t="shared" si="10"/>
        <v>52.9</v>
      </c>
      <c r="H348" s="122">
        <f>'свод на 01.01.2022'!H442</f>
        <v>52.9</v>
      </c>
      <c r="I348" s="122">
        <f>'свод на 01.01.2022'!I442</f>
        <v>0</v>
      </c>
      <c r="J348" s="122">
        <f>'свод на 01.01.2022'!J442</f>
        <v>0</v>
      </c>
      <c r="K348" s="122">
        <f>'свод на 01.01.2022'!K442</f>
        <v>0</v>
      </c>
      <c r="L348" s="122">
        <f>'свод на 01.01.2022'!L442</f>
        <v>52.9</v>
      </c>
      <c r="M348" s="122">
        <f>'свод на 01.01.2022'!M442</f>
        <v>0</v>
      </c>
      <c r="N348" s="115">
        <f>'свод на 01.01.2022'!N442</f>
        <v>1985</v>
      </c>
      <c r="O348" s="121">
        <f t="shared" si="11"/>
        <v>52.9</v>
      </c>
      <c r="P348" s="122">
        <f>'свод на 01.01.2022'!P442</f>
        <v>0</v>
      </c>
      <c r="Q348" s="122">
        <f>'свод на 01.01.2022'!Q442</f>
        <v>0</v>
      </c>
      <c r="R348" s="122">
        <f>'свод на 01.01.2022'!R442</f>
        <v>52.9</v>
      </c>
      <c r="S348" s="122">
        <f>'свод на 01.01.2022'!S442</f>
        <v>0</v>
      </c>
      <c r="T348" s="115">
        <f>'свод на 01.01.2022'!T442</f>
        <v>1</v>
      </c>
      <c r="U348" s="115">
        <f>'свод на 01.01.2022'!U442</f>
        <v>52.9</v>
      </c>
      <c r="V348" s="115">
        <f>'свод на 01.01.2022'!V442</f>
        <v>0</v>
      </c>
      <c r="W348" s="115">
        <f>'свод на 01.01.2022'!W442</f>
        <v>5</v>
      </c>
      <c r="X348" s="115">
        <f>'свод на 01.01.2022'!X442</f>
        <v>0</v>
      </c>
      <c r="Y348" s="115">
        <f>'свод на 01.01.2022'!Y442</f>
        <v>0</v>
      </c>
      <c r="Z348" s="122">
        <f>'свод на 01.01.2022'!Z442</f>
        <v>0</v>
      </c>
      <c r="AA348" s="115">
        <f>'свод на 01.01.2022'!AA442</f>
        <v>0</v>
      </c>
    </row>
    <row r="349" spans="1:27" x14ac:dyDescent="0.15">
      <c r="A349" s="117">
        <v>344</v>
      </c>
      <c r="B349" s="73" t="s">
        <v>194</v>
      </c>
      <c r="C349" s="119">
        <f>'свод на 01.01.2022'!C457</f>
        <v>57</v>
      </c>
      <c r="D349" s="115">
        <f>'свод на 01.01.2022'!D457</f>
        <v>1</v>
      </c>
      <c r="E349" s="120" t="str">
        <f>'свод на 01.01.2022'!E457</f>
        <v>МОРОЗОВА Н.А</v>
      </c>
      <c r="F349" s="115">
        <f>'свод на 01.01.2022'!F457</f>
        <v>2</v>
      </c>
      <c r="G349" s="121">
        <f t="shared" si="10"/>
        <v>74.400000000000006</v>
      </c>
      <c r="H349" s="122">
        <f>'свод на 01.01.2022'!H457</f>
        <v>74.400000000000006</v>
      </c>
      <c r="I349" s="122">
        <f>'свод на 01.01.2022'!I457</f>
        <v>0</v>
      </c>
      <c r="J349" s="122">
        <f>'свод на 01.01.2022'!J457</f>
        <v>0</v>
      </c>
      <c r="K349" s="122">
        <f>'свод на 01.01.2022'!K457</f>
        <v>0</v>
      </c>
      <c r="L349" s="122">
        <f>'свод на 01.01.2022'!L457</f>
        <v>74.400000000000006</v>
      </c>
      <c r="M349" s="122">
        <f>'свод на 01.01.2022'!M457</f>
        <v>0</v>
      </c>
      <c r="N349" s="115">
        <f>'свод на 01.01.2022'!N457</f>
        <v>1981</v>
      </c>
      <c r="O349" s="121">
        <f t="shared" si="11"/>
        <v>74.400000000000006</v>
      </c>
      <c r="P349" s="122">
        <f>'свод на 01.01.2022'!P457</f>
        <v>0</v>
      </c>
      <c r="Q349" s="122">
        <f>'свод на 01.01.2022'!Q457</f>
        <v>0</v>
      </c>
      <c r="R349" s="122">
        <f>'свод на 01.01.2022'!R457</f>
        <v>74.400000000000006</v>
      </c>
      <c r="S349" s="122">
        <f>'свод на 01.01.2022'!S457</f>
        <v>0</v>
      </c>
      <c r="T349" s="115">
        <f>'свод на 01.01.2022'!T457</f>
        <v>1</v>
      </c>
      <c r="U349" s="115">
        <f>'свод на 01.01.2022'!U457</f>
        <v>74.400000000000006</v>
      </c>
      <c r="V349" s="115">
        <f>'свод на 01.01.2022'!V457</f>
        <v>74.400000000000006</v>
      </c>
      <c r="W349" s="115">
        <f>'свод на 01.01.2022'!W457</f>
        <v>2</v>
      </c>
      <c r="X349" s="115">
        <f>'свод на 01.01.2022'!X457</f>
        <v>0</v>
      </c>
      <c r="Y349" s="115">
        <f>'свод на 01.01.2022'!Y457</f>
        <v>0</v>
      </c>
      <c r="Z349" s="122">
        <f>'свод на 01.01.2022'!Z457</f>
        <v>0</v>
      </c>
      <c r="AA349" s="115">
        <f>'свод на 01.01.2022'!AA457</f>
        <v>1</v>
      </c>
    </row>
    <row r="350" spans="1:27" x14ac:dyDescent="0.15">
      <c r="A350" s="117">
        <v>345</v>
      </c>
      <c r="B350" s="73" t="s">
        <v>194</v>
      </c>
      <c r="C350" s="115">
        <f>'свод на 01.01.2022'!C458</f>
        <v>0</v>
      </c>
      <c r="D350" s="115">
        <f>'свод на 01.01.2022'!D458</f>
        <v>2</v>
      </c>
      <c r="E350" s="120" t="str">
        <f>'свод на 01.01.2022'!E458</f>
        <v>БАЛЕЦКИЙ В.И</v>
      </c>
      <c r="F350" s="115">
        <f>'свод на 01.01.2022'!F458</f>
        <v>3</v>
      </c>
      <c r="G350" s="121">
        <f t="shared" si="10"/>
        <v>75.8</v>
      </c>
      <c r="H350" s="122">
        <f>'свод на 01.01.2022'!H458</f>
        <v>75.8</v>
      </c>
      <c r="I350" s="122">
        <f>'свод на 01.01.2022'!I458</f>
        <v>0</v>
      </c>
      <c r="J350" s="122">
        <f>'свод на 01.01.2022'!J458</f>
        <v>0</v>
      </c>
      <c r="K350" s="122">
        <f>'свод на 01.01.2022'!K458</f>
        <v>0</v>
      </c>
      <c r="L350" s="122">
        <f>'свод на 01.01.2022'!L458</f>
        <v>75.8</v>
      </c>
      <c r="M350" s="122">
        <f>'свод на 01.01.2022'!M458</f>
        <v>0</v>
      </c>
      <c r="N350" s="115">
        <f>'свод на 01.01.2022'!N458</f>
        <v>1981</v>
      </c>
      <c r="O350" s="121">
        <f t="shared" si="11"/>
        <v>75.8</v>
      </c>
      <c r="P350" s="122">
        <f>'свод на 01.01.2022'!P458</f>
        <v>0</v>
      </c>
      <c r="Q350" s="122">
        <f>'свод на 01.01.2022'!Q458</f>
        <v>0</v>
      </c>
      <c r="R350" s="122">
        <f>'свод на 01.01.2022'!R458</f>
        <v>75.8</v>
      </c>
      <c r="S350" s="122">
        <f>'свод на 01.01.2022'!S458</f>
        <v>0</v>
      </c>
      <c r="T350" s="115">
        <f>'свод на 01.01.2022'!T458</f>
        <v>1</v>
      </c>
      <c r="U350" s="115">
        <f>'свод на 01.01.2022'!U458</f>
        <v>75.8</v>
      </c>
      <c r="V350" s="115">
        <f>'свод на 01.01.2022'!V458</f>
        <v>75.8</v>
      </c>
      <c r="W350" s="115">
        <f>'свод на 01.01.2022'!W458</f>
        <v>3</v>
      </c>
      <c r="X350" s="115">
        <f>'свод на 01.01.2022'!X458</f>
        <v>0</v>
      </c>
      <c r="Y350" s="115">
        <f>'свод на 01.01.2022'!Y458</f>
        <v>0</v>
      </c>
      <c r="Z350" s="122">
        <f>'свод на 01.01.2022'!Z458</f>
        <v>0</v>
      </c>
      <c r="AA350" s="115">
        <f>'свод на 01.01.2022'!AA458</f>
        <v>1</v>
      </c>
    </row>
    <row r="351" spans="1:27" x14ac:dyDescent="0.15">
      <c r="A351" s="117">
        <v>346</v>
      </c>
      <c r="B351" s="73" t="s">
        <v>194</v>
      </c>
      <c r="C351" s="119">
        <f>'свод на 01.01.2022'!C461</f>
        <v>64</v>
      </c>
      <c r="D351" s="115">
        <f>'свод на 01.01.2022'!D461</f>
        <v>1</v>
      </c>
      <c r="E351" s="120" t="str">
        <f>'свод на 01.01.2022'!E461</f>
        <v>ФИРСОВ Л.Л</v>
      </c>
      <c r="F351" s="115">
        <f>'свод на 01.01.2022'!F461</f>
        <v>2</v>
      </c>
      <c r="G351" s="121">
        <f t="shared" si="10"/>
        <v>77.400000000000006</v>
      </c>
      <c r="H351" s="122">
        <f>'свод на 01.01.2022'!H461</f>
        <v>77.400000000000006</v>
      </c>
      <c r="I351" s="122">
        <f>'свод на 01.01.2022'!I461</f>
        <v>0</v>
      </c>
      <c r="J351" s="122">
        <f>'свод на 01.01.2022'!J461</f>
        <v>0</v>
      </c>
      <c r="K351" s="122">
        <f>'свод на 01.01.2022'!K461</f>
        <v>0</v>
      </c>
      <c r="L351" s="122">
        <f>'свод на 01.01.2022'!L461</f>
        <v>77.400000000000006</v>
      </c>
      <c r="M351" s="122">
        <f>'свод на 01.01.2022'!M461</f>
        <v>0</v>
      </c>
      <c r="N351" s="115">
        <f>'свод на 01.01.2022'!N461</f>
        <v>1986</v>
      </c>
      <c r="O351" s="121">
        <f t="shared" si="11"/>
        <v>77.400000000000006</v>
      </c>
      <c r="P351" s="122">
        <f>'свод на 01.01.2022'!P461</f>
        <v>0</v>
      </c>
      <c r="Q351" s="122">
        <f>'свод на 01.01.2022'!Q461</f>
        <v>0</v>
      </c>
      <c r="R351" s="122">
        <f>'свод на 01.01.2022'!R461</f>
        <v>77.400000000000006</v>
      </c>
      <c r="S351" s="122">
        <f>'свод на 01.01.2022'!S461</f>
        <v>0</v>
      </c>
      <c r="T351" s="115">
        <f>'свод на 01.01.2022'!T461</f>
        <v>1</v>
      </c>
      <c r="U351" s="115">
        <f>'свод на 01.01.2022'!U461</f>
        <v>77.400000000000006</v>
      </c>
      <c r="V351" s="115">
        <f>'свод на 01.01.2022'!V461</f>
        <v>77.400000000000006</v>
      </c>
      <c r="W351" s="115">
        <f>'свод на 01.01.2022'!W461</f>
        <v>2</v>
      </c>
      <c r="X351" s="115">
        <f>'свод на 01.01.2022'!X461</f>
        <v>0</v>
      </c>
      <c r="Y351" s="115">
        <f>'свод на 01.01.2022'!Y461</f>
        <v>0</v>
      </c>
      <c r="Z351" s="122">
        <f>'свод на 01.01.2022'!Z461</f>
        <v>0</v>
      </c>
      <c r="AA351" s="115">
        <f>'свод на 01.01.2022'!AA461</f>
        <v>1</v>
      </c>
    </row>
    <row r="352" spans="1:27" x14ac:dyDescent="0.15">
      <c r="A352" s="117">
        <v>347</v>
      </c>
      <c r="B352" s="73" t="s">
        <v>194</v>
      </c>
      <c r="C352" s="115">
        <f>'свод на 01.01.2022'!C462</f>
        <v>0</v>
      </c>
      <c r="D352" s="115">
        <f>'свод на 01.01.2022'!D462</f>
        <v>2</v>
      </c>
      <c r="E352" s="120" t="str">
        <f>'свод на 01.01.2022'!E462</f>
        <v>ФИРСОВА М.Ю</v>
      </c>
      <c r="F352" s="115">
        <f>'свод на 01.01.2022'!F462</f>
        <v>6</v>
      </c>
      <c r="G352" s="121">
        <f t="shared" si="10"/>
        <v>76.099999999999994</v>
      </c>
      <c r="H352" s="122">
        <f>'свод на 01.01.2022'!H462</f>
        <v>76.099999999999994</v>
      </c>
      <c r="I352" s="122">
        <f>'свод на 01.01.2022'!I462</f>
        <v>0</v>
      </c>
      <c r="J352" s="122">
        <f>'свод на 01.01.2022'!J462</f>
        <v>0</v>
      </c>
      <c r="K352" s="122">
        <f>'свод на 01.01.2022'!K462</f>
        <v>0</v>
      </c>
      <c r="L352" s="122">
        <f>'свод на 01.01.2022'!L462</f>
        <v>76.099999999999994</v>
      </c>
      <c r="M352" s="122">
        <f>'свод на 01.01.2022'!M462</f>
        <v>0</v>
      </c>
      <c r="N352" s="115">
        <f>'свод на 01.01.2022'!N462</f>
        <v>1986</v>
      </c>
      <c r="O352" s="121">
        <f t="shared" si="11"/>
        <v>76.099999999999994</v>
      </c>
      <c r="P352" s="122">
        <f>'свод на 01.01.2022'!P462</f>
        <v>0</v>
      </c>
      <c r="Q352" s="122">
        <f>'свод на 01.01.2022'!Q462</f>
        <v>0</v>
      </c>
      <c r="R352" s="122">
        <f>'свод на 01.01.2022'!R462</f>
        <v>76.099999999999994</v>
      </c>
      <c r="S352" s="122">
        <f>'свод на 01.01.2022'!S462</f>
        <v>0</v>
      </c>
      <c r="T352" s="115">
        <f>'свод на 01.01.2022'!T462</f>
        <v>1</v>
      </c>
      <c r="U352" s="115">
        <f>'свод на 01.01.2022'!U462</f>
        <v>76.099999999999994</v>
      </c>
      <c r="V352" s="115">
        <f>'свод на 01.01.2022'!V462</f>
        <v>76.099999999999994</v>
      </c>
      <c r="W352" s="115">
        <f>'свод на 01.01.2022'!W462</f>
        <v>6</v>
      </c>
      <c r="X352" s="115">
        <f>'свод на 01.01.2022'!X462</f>
        <v>0</v>
      </c>
      <c r="Y352" s="115">
        <f>'свод на 01.01.2022'!Y462</f>
        <v>0</v>
      </c>
      <c r="Z352" s="122">
        <f>'свод на 01.01.2022'!Z462</f>
        <v>0</v>
      </c>
      <c r="AA352" s="115">
        <f>'свод на 01.01.2022'!AA462</f>
        <v>1</v>
      </c>
    </row>
    <row r="353" spans="1:27" x14ac:dyDescent="0.2">
      <c r="A353" s="565" t="s">
        <v>579</v>
      </c>
      <c r="B353" s="566"/>
      <c r="C353" s="157">
        <v>90</v>
      </c>
      <c r="D353" s="125">
        <f>A352</f>
        <v>347</v>
      </c>
      <c r="E353" s="126"/>
      <c r="F353" s="125" t="e">
        <f t="shared" ref="F353:M353" si="12">SUM(F6:F352)</f>
        <v>#REF!</v>
      </c>
      <c r="G353" s="127" t="e">
        <f t="shared" si="12"/>
        <v>#REF!</v>
      </c>
      <c r="H353" s="127" t="e">
        <f t="shared" si="12"/>
        <v>#REF!</v>
      </c>
      <c r="I353" s="127" t="e">
        <f t="shared" si="12"/>
        <v>#REF!</v>
      </c>
      <c r="J353" s="127">
        <v>586.79999999999995</v>
      </c>
      <c r="K353" s="127" t="e">
        <f t="shared" si="12"/>
        <v>#REF!</v>
      </c>
      <c r="L353" s="127" t="e">
        <f t="shared" si="12"/>
        <v>#REF!</v>
      </c>
      <c r="M353" s="127" t="e">
        <f t="shared" si="12"/>
        <v>#REF!</v>
      </c>
      <c r="N353" s="127"/>
      <c r="O353" s="127" t="e">
        <f t="shared" ref="O353:AA353" si="13">SUM(O6:O352)</f>
        <v>#REF!</v>
      </c>
      <c r="P353" s="127" t="e">
        <f t="shared" si="13"/>
        <v>#REF!</v>
      </c>
      <c r="Q353" s="127" t="e">
        <f t="shared" si="13"/>
        <v>#REF!</v>
      </c>
      <c r="R353" s="127" t="e">
        <f t="shared" si="13"/>
        <v>#REF!</v>
      </c>
      <c r="S353" s="127" t="e">
        <f t="shared" si="13"/>
        <v>#REF!</v>
      </c>
      <c r="T353" s="125" t="e">
        <f t="shared" si="13"/>
        <v>#REF!</v>
      </c>
      <c r="U353" s="127" t="e">
        <f t="shared" si="13"/>
        <v>#REF!</v>
      </c>
      <c r="V353" s="127" t="e">
        <f t="shared" si="13"/>
        <v>#REF!</v>
      </c>
      <c r="W353" s="125" t="e">
        <f t="shared" si="13"/>
        <v>#REF!</v>
      </c>
      <c r="X353" s="127" t="e">
        <f t="shared" si="13"/>
        <v>#REF!</v>
      </c>
      <c r="Y353" s="125" t="e">
        <f t="shared" si="13"/>
        <v>#REF!</v>
      </c>
      <c r="Z353" s="127" t="e">
        <f t="shared" si="13"/>
        <v>#REF!</v>
      </c>
      <c r="AA353" s="128" t="e">
        <f t="shared" si="13"/>
        <v>#REF!</v>
      </c>
    </row>
    <row r="354" spans="1:27" x14ac:dyDescent="0.2">
      <c r="A354" s="587" t="s">
        <v>580</v>
      </c>
      <c r="B354" s="588"/>
      <c r="C354" s="129"/>
      <c r="D354" s="143">
        <f>P354+Q354+R354+S354</f>
        <v>347</v>
      </c>
      <c r="E354" s="118"/>
      <c r="F354" s="130" t="e">
        <f>W353</f>
        <v>#REF!</v>
      </c>
      <c r="G354" s="131" t="e">
        <f>H353+I353+J353+K353</f>
        <v>#REF!</v>
      </c>
      <c r="H354" s="124"/>
      <c r="I354" s="132" t="e">
        <f>Муниципал!U210</f>
        <v>#REF!</v>
      </c>
      <c r="J354" s="124"/>
      <c r="K354" s="124"/>
      <c r="L354" s="132" t="e">
        <f>L353+M353</f>
        <v>#REF!</v>
      </c>
      <c r="M354" s="124"/>
      <c r="N354" s="124"/>
      <c r="O354" s="131" t="e">
        <f>P353+Q353+R353+S353</f>
        <v>#REF!</v>
      </c>
      <c r="P354" s="133">
        <v>63</v>
      </c>
      <c r="Q354" s="133">
        <v>138</v>
      </c>
      <c r="R354" s="133">
        <v>139</v>
      </c>
      <c r="S354" s="133">
        <v>7</v>
      </c>
      <c r="T354" s="142">
        <f>'свод на 01.01.2022'!T464</f>
        <v>336</v>
      </c>
      <c r="U354" s="134">
        <f>'свод на 01.01.2022'!U464</f>
        <v>15945.899999999998</v>
      </c>
      <c r="V354" s="156">
        <f>'свод на 01.01.2022'!V464</f>
        <v>6914.2999999999993</v>
      </c>
      <c r="W354" s="143">
        <f>'свод на 01.01.2022'!W464</f>
        <v>813</v>
      </c>
      <c r="X354" s="115"/>
      <c r="Y354" s="115"/>
      <c r="Z354" s="122"/>
      <c r="AA354" s="115"/>
    </row>
    <row r="355" spans="1:27" x14ac:dyDescent="0.2">
      <c r="A355" s="614" t="s">
        <v>295</v>
      </c>
      <c r="B355" s="615"/>
      <c r="C355" s="615"/>
      <c r="D355" s="616"/>
      <c r="E355" s="73"/>
      <c r="F355" s="117"/>
      <c r="G355" s="124"/>
      <c r="H355" s="124"/>
      <c r="I355" s="124"/>
      <c r="J355" s="124"/>
      <c r="K355" s="124"/>
      <c r="L355" s="124"/>
      <c r="M355" s="124"/>
      <c r="N355" s="117"/>
      <c r="O355" s="124"/>
      <c r="P355" s="124"/>
      <c r="Q355" s="124"/>
      <c r="R355" s="124"/>
      <c r="S355" s="124"/>
      <c r="T355" s="115"/>
      <c r="U355" s="122"/>
      <c r="V355" s="122"/>
      <c r="W355" s="115"/>
      <c r="X355" s="115"/>
      <c r="Y355" s="115"/>
      <c r="Z355" s="122"/>
      <c r="AA355" s="115"/>
    </row>
    <row r="356" spans="1:27" x14ac:dyDescent="0.2">
      <c r="A356" s="117">
        <v>1</v>
      </c>
      <c r="B356" s="73" t="s">
        <v>296</v>
      </c>
      <c r="C356" s="116">
        <f>'свод на 01.01.2022'!C468</f>
        <v>6</v>
      </c>
      <c r="D356" s="114">
        <f>'свод на 01.01.2022'!D468</f>
        <v>1</v>
      </c>
      <c r="E356" s="136" t="str">
        <f>'свод на 01.01.2022'!E468</f>
        <v>ПЕТУХОВ В.</v>
      </c>
      <c r="F356" s="114">
        <f>'свод на 01.01.2022'!F468</f>
        <v>7</v>
      </c>
      <c r="G356" s="121">
        <f t="shared" ref="G356:G427" si="14">H356+I356+J356+K356</f>
        <v>72.3</v>
      </c>
      <c r="H356" s="124">
        <f>'свод на 01.01.2022'!H468</f>
        <v>72.3</v>
      </c>
      <c r="I356" s="124">
        <f>'свод на 01.01.2022'!I468</f>
        <v>0</v>
      </c>
      <c r="J356" s="124">
        <f>'свод на 01.01.2022'!J468</f>
        <v>0</v>
      </c>
      <c r="K356" s="124">
        <f>'свод на 01.01.2022'!K468</f>
        <v>0</v>
      </c>
      <c r="L356" s="124">
        <f>'свод на 01.01.2022'!L468</f>
        <v>72.3</v>
      </c>
      <c r="M356" s="124">
        <f>'свод на 01.01.2022'!M468</f>
        <v>0</v>
      </c>
      <c r="N356" s="114">
        <f>'свод на 01.01.2022'!N468</f>
        <v>1993</v>
      </c>
      <c r="O356" s="121">
        <f t="shared" ref="O356:O427" si="15">P356+Q356+R356+S356</f>
        <v>72.3</v>
      </c>
      <c r="P356" s="124"/>
      <c r="Q356" s="124">
        <f>'свод на 01.01.2022'!Q468</f>
        <v>72.3</v>
      </c>
      <c r="R356" s="124"/>
      <c r="S356" s="124"/>
      <c r="T356" s="114">
        <f>'свод на 01.01.2022'!T468</f>
        <v>1</v>
      </c>
      <c r="U356" s="124">
        <f>'свод на 01.01.2022'!U468</f>
        <v>72.3</v>
      </c>
      <c r="V356" s="124">
        <f>'свод на 01.01.2022'!V468</f>
        <v>72.3</v>
      </c>
      <c r="W356" s="114">
        <f>'свод на 01.01.2022'!W468</f>
        <v>7</v>
      </c>
      <c r="X356" s="114">
        <f>'свод на 01.01.2022'!X468</f>
        <v>0</v>
      </c>
      <c r="Y356" s="114">
        <f>'свод на 01.01.2022'!Y468</f>
        <v>0</v>
      </c>
      <c r="Z356" s="124">
        <f>'свод на 01.01.2022'!Z468</f>
        <v>0</v>
      </c>
      <c r="AA356" s="114">
        <f>'свод на 01.01.2022'!AA468</f>
        <v>1</v>
      </c>
    </row>
    <row r="357" spans="1:27" x14ac:dyDescent="0.2">
      <c r="A357" s="117">
        <v>2</v>
      </c>
      <c r="B357" s="73"/>
      <c r="C357" s="114">
        <f>'свод на 01.01.2022'!C469</f>
        <v>0</v>
      </c>
      <c r="D357" s="114">
        <f>'свод на 01.01.2022'!D469</f>
        <v>2</v>
      </c>
      <c r="E357" s="136" t="str">
        <f>'свод на 01.01.2022'!E469</f>
        <v>ШЕРСТОБИТОВА Л.В.</v>
      </c>
      <c r="F357" s="114">
        <f>'свод на 01.01.2022'!F469</f>
        <v>8</v>
      </c>
      <c r="G357" s="121">
        <f t="shared" si="14"/>
        <v>91</v>
      </c>
      <c r="H357" s="124">
        <f>'свод на 01.01.2022'!H469</f>
        <v>91</v>
      </c>
      <c r="I357" s="124">
        <f>'свод на 01.01.2022'!I469</f>
        <v>0</v>
      </c>
      <c r="J357" s="124">
        <f>'свод на 01.01.2022'!J469</f>
        <v>0</v>
      </c>
      <c r="K357" s="124">
        <f>'свод на 01.01.2022'!K469</f>
        <v>0</v>
      </c>
      <c r="L357" s="124">
        <f>'свод на 01.01.2022'!L469</f>
        <v>91</v>
      </c>
      <c r="M357" s="124">
        <f>'свод на 01.01.2022'!M469</f>
        <v>0</v>
      </c>
      <c r="N357" s="114">
        <f>'свод на 01.01.2022'!N469</f>
        <v>1993</v>
      </c>
      <c r="O357" s="121">
        <f t="shared" si="15"/>
        <v>91</v>
      </c>
      <c r="P357" s="124"/>
      <c r="Q357" s="124"/>
      <c r="R357" s="124"/>
      <c r="S357" s="124">
        <f>'свод на 01.01.2022'!S469</f>
        <v>91</v>
      </c>
      <c r="T357" s="114">
        <f>'свод на 01.01.2022'!T469</f>
        <v>1</v>
      </c>
      <c r="U357" s="124">
        <f>'свод на 01.01.2022'!U469</f>
        <v>91</v>
      </c>
      <c r="V357" s="124">
        <f>'свод на 01.01.2022'!V469</f>
        <v>91</v>
      </c>
      <c r="W357" s="114">
        <f>'свод на 01.01.2022'!W469</f>
        <v>8</v>
      </c>
      <c r="X357" s="114">
        <f>'свод на 01.01.2022'!X469</f>
        <v>0</v>
      </c>
      <c r="Y357" s="114">
        <f>'свод на 01.01.2022'!Y469</f>
        <v>0</v>
      </c>
      <c r="Z357" s="124">
        <f>'свод на 01.01.2022'!Z469</f>
        <v>0</v>
      </c>
      <c r="AA357" s="114">
        <f>'свод на 01.01.2022'!AA469</f>
        <v>1</v>
      </c>
    </row>
    <row r="358" spans="1:27" x14ac:dyDescent="0.2">
      <c r="A358" s="117">
        <v>3</v>
      </c>
      <c r="B358" s="73"/>
      <c r="C358" s="116">
        <f>'свод на 01.01.2022'!C470</f>
        <v>7</v>
      </c>
      <c r="D358" s="114">
        <f>'свод на 01.01.2022'!D470</f>
        <v>1</v>
      </c>
      <c r="E358" s="136" t="str">
        <f>'свод на 01.01.2022'!E470</f>
        <v>ПРОСКУРЯКОВ И.Г</v>
      </c>
      <c r="F358" s="114">
        <f>'свод на 01.01.2022'!F470</f>
        <v>4</v>
      </c>
      <c r="G358" s="121">
        <f t="shared" si="14"/>
        <v>57.4</v>
      </c>
      <c r="H358" s="124">
        <f>'свод на 01.01.2022'!H470</f>
        <v>57.4</v>
      </c>
      <c r="I358" s="124">
        <f>'свод на 01.01.2022'!I470</f>
        <v>0</v>
      </c>
      <c r="J358" s="124">
        <f>'свод на 01.01.2022'!J470</f>
        <v>0</v>
      </c>
      <c r="K358" s="124">
        <f>'свод на 01.01.2022'!K470</f>
        <v>0</v>
      </c>
      <c r="L358" s="124">
        <f>'свод на 01.01.2022'!L470</f>
        <v>57.4</v>
      </c>
      <c r="M358" s="124">
        <f>'свод на 01.01.2022'!M470</f>
        <v>0</v>
      </c>
      <c r="N358" s="114">
        <f>'свод на 01.01.2022'!N470</f>
        <v>1968</v>
      </c>
      <c r="O358" s="121">
        <f t="shared" si="15"/>
        <v>57.4</v>
      </c>
      <c r="P358" s="124"/>
      <c r="Q358" s="124"/>
      <c r="R358" s="124">
        <f>'свод на 01.01.2022'!R470</f>
        <v>57.4</v>
      </c>
      <c r="S358" s="124"/>
      <c r="T358" s="114">
        <f>'свод на 01.01.2022'!T470</f>
        <v>1</v>
      </c>
      <c r="U358" s="124">
        <f>'свод на 01.01.2022'!U470</f>
        <v>57.4</v>
      </c>
      <c r="V358" s="124">
        <f>'свод на 01.01.2022'!V470</f>
        <v>57.4</v>
      </c>
      <c r="W358" s="114">
        <f>'свод на 01.01.2022'!W470</f>
        <v>4</v>
      </c>
      <c r="X358" s="114">
        <f>'свод на 01.01.2022'!X470</f>
        <v>0</v>
      </c>
      <c r="Y358" s="114">
        <f>'свод на 01.01.2022'!Y470</f>
        <v>0</v>
      </c>
      <c r="Z358" s="124">
        <f>'свод на 01.01.2022'!Z470</f>
        <v>0</v>
      </c>
      <c r="AA358" s="114">
        <f>'свод на 01.01.2022'!AA470</f>
        <v>1</v>
      </c>
    </row>
    <row r="359" spans="1:27" x14ac:dyDescent="0.2">
      <c r="A359" s="117">
        <v>4</v>
      </c>
      <c r="B359" s="73"/>
      <c r="C359" s="114">
        <f>'свод на 01.01.2022'!C471</f>
        <v>0</v>
      </c>
      <c r="D359" s="114">
        <f>'свод на 01.01.2022'!D471</f>
        <v>2</v>
      </c>
      <c r="E359" s="136" t="str">
        <f>'свод на 01.01.2022'!E471</f>
        <v>КУДРИНА Н.А</v>
      </c>
      <c r="F359" s="114">
        <f>'свод на 01.01.2022'!F471</f>
        <v>1</v>
      </c>
      <c r="G359" s="121">
        <f t="shared" si="14"/>
        <v>46.8</v>
      </c>
      <c r="H359" s="124">
        <f>'свод на 01.01.2022'!H471</f>
        <v>46.8</v>
      </c>
      <c r="I359" s="124">
        <f>'свод на 01.01.2022'!I471</f>
        <v>0</v>
      </c>
      <c r="J359" s="124">
        <f>'свод на 01.01.2022'!J471</f>
        <v>0</v>
      </c>
      <c r="K359" s="124">
        <f>'свод на 01.01.2022'!K471</f>
        <v>0</v>
      </c>
      <c r="L359" s="124">
        <f>'свод на 01.01.2022'!L471</f>
        <v>46.8</v>
      </c>
      <c r="M359" s="124">
        <f>'свод на 01.01.2022'!M471</f>
        <v>0</v>
      </c>
      <c r="N359" s="114">
        <f>'свод на 01.01.2022'!N471</f>
        <v>1968</v>
      </c>
      <c r="O359" s="121">
        <f t="shared" si="15"/>
        <v>46.8</v>
      </c>
      <c r="P359" s="124"/>
      <c r="Q359" s="124">
        <f>'свод на 01.01.2022'!Q471</f>
        <v>46.8</v>
      </c>
      <c r="R359" s="124"/>
      <c r="S359" s="124"/>
      <c r="T359" s="114">
        <f>'свод на 01.01.2022'!T471</f>
        <v>1</v>
      </c>
      <c r="U359" s="124">
        <f>'свод на 01.01.2022'!U471</f>
        <v>46.8</v>
      </c>
      <c r="V359" s="124">
        <f>'свод на 01.01.2022'!V471</f>
        <v>46.8</v>
      </c>
      <c r="W359" s="114">
        <f>'свод на 01.01.2022'!W471</f>
        <v>1</v>
      </c>
      <c r="X359" s="114">
        <f>'свод на 01.01.2022'!X471</f>
        <v>0</v>
      </c>
      <c r="Y359" s="114">
        <f>'свод на 01.01.2022'!Y471</f>
        <v>0</v>
      </c>
      <c r="Z359" s="124">
        <f>'свод на 01.01.2022'!Z471</f>
        <v>0</v>
      </c>
      <c r="AA359" s="114">
        <f>'свод на 01.01.2022'!AA471</f>
        <v>1</v>
      </c>
    </row>
    <row r="360" spans="1:27" x14ac:dyDescent="0.2">
      <c r="A360" s="117">
        <v>5</v>
      </c>
      <c r="B360" s="73"/>
      <c r="C360" s="116">
        <f>'свод на 01.01.2022'!C473</f>
        <v>8</v>
      </c>
      <c r="D360" s="114">
        <f>'свод на 01.01.2022'!D473</f>
        <v>1</v>
      </c>
      <c r="E360" s="136">
        <f>'свод на 01.01.2022'!E473</f>
        <v>0</v>
      </c>
      <c r="F360" s="114">
        <f>'свод на 01.01.2022'!F473</f>
        <v>1</v>
      </c>
      <c r="G360" s="121">
        <f t="shared" si="14"/>
        <v>38.799999999999997</v>
      </c>
      <c r="H360" s="124">
        <f>'свод на 01.01.2022'!H473</f>
        <v>0</v>
      </c>
      <c r="I360" s="124">
        <f>'свод на 01.01.2022'!I473</f>
        <v>38.799999999999997</v>
      </c>
      <c r="J360" s="124">
        <f>'свод на 01.01.2022'!J473</f>
        <v>0</v>
      </c>
      <c r="K360" s="124">
        <f>'свод на 01.01.2022'!K473</f>
        <v>0</v>
      </c>
      <c r="L360" s="124">
        <f>'свод на 01.01.2022'!L473</f>
        <v>38.799999999999997</v>
      </c>
      <c r="M360" s="124">
        <f>'свод на 01.01.2022'!M473</f>
        <v>0</v>
      </c>
      <c r="N360" s="114">
        <f>'свод на 01.01.2022'!N473</f>
        <v>1940</v>
      </c>
      <c r="O360" s="121">
        <f t="shared" si="15"/>
        <v>38.799999999999997</v>
      </c>
      <c r="P360" s="124"/>
      <c r="Q360" s="124">
        <f>'свод на 01.01.2022'!Q473</f>
        <v>38.799999999999997</v>
      </c>
      <c r="R360" s="124"/>
      <c r="S360" s="124"/>
      <c r="T360" s="114">
        <f>'свод на 01.01.2022'!T473</f>
        <v>1</v>
      </c>
      <c r="U360" s="124">
        <f>'свод на 01.01.2022'!U473</f>
        <v>38.799999999999997</v>
      </c>
      <c r="V360" s="124">
        <f>'свод на 01.01.2022'!V473</f>
        <v>0</v>
      </c>
      <c r="W360" s="114">
        <f>'свод на 01.01.2022'!W473</f>
        <v>1</v>
      </c>
      <c r="X360" s="114">
        <f>'свод на 01.01.2022'!X473</f>
        <v>0</v>
      </c>
      <c r="Y360" s="114">
        <f>'свод на 01.01.2022'!Y473</f>
        <v>0</v>
      </c>
      <c r="Z360" s="124">
        <f>'свод на 01.01.2022'!Z473</f>
        <v>38.799999999999997</v>
      </c>
      <c r="AA360" s="114">
        <f>'свод на 01.01.2022'!AA473</f>
        <v>0</v>
      </c>
    </row>
    <row r="361" spans="1:27" x14ac:dyDescent="0.2">
      <c r="A361" s="117">
        <v>6</v>
      </c>
      <c r="B361" s="73"/>
      <c r="C361" s="114">
        <f>'свод на 01.01.2022'!C474</f>
        <v>0</v>
      </c>
      <c r="D361" s="114">
        <f>'свод на 01.01.2022'!D474</f>
        <v>2</v>
      </c>
      <c r="E361" s="136">
        <f>'свод на 01.01.2022'!E474</f>
        <v>0</v>
      </c>
      <c r="F361" s="114">
        <f>'свод на 01.01.2022'!F474</f>
        <v>0</v>
      </c>
      <c r="G361" s="121">
        <f t="shared" si="14"/>
        <v>22.5</v>
      </c>
      <c r="H361" s="124">
        <f>'свод на 01.01.2022'!H474</f>
        <v>0</v>
      </c>
      <c r="I361" s="124">
        <f>'свод на 01.01.2022'!I474</f>
        <v>22.5</v>
      </c>
      <c r="J361" s="124">
        <f>'свод на 01.01.2022'!J474</f>
        <v>0</v>
      </c>
      <c r="K361" s="124">
        <f>'свод на 01.01.2022'!K474</f>
        <v>0</v>
      </c>
      <c r="L361" s="124">
        <f>'свод на 01.01.2022'!L474</f>
        <v>22.5</v>
      </c>
      <c r="M361" s="124">
        <f>'свод на 01.01.2022'!M474</f>
        <v>0</v>
      </c>
      <c r="N361" s="114">
        <f>'свод на 01.01.2022'!N474</f>
        <v>1940</v>
      </c>
      <c r="O361" s="121">
        <f t="shared" si="15"/>
        <v>22.5</v>
      </c>
      <c r="P361" s="124">
        <f>'свод на 01.01.2022'!P474</f>
        <v>22.5</v>
      </c>
      <c r="Q361" s="124"/>
      <c r="R361" s="124"/>
      <c r="S361" s="124"/>
      <c r="T361" s="114">
        <f>'свод на 01.01.2022'!T474</f>
        <v>1</v>
      </c>
      <c r="U361" s="124">
        <f>'свод на 01.01.2022'!U474</f>
        <v>22.5</v>
      </c>
      <c r="V361" s="124">
        <f>'свод на 01.01.2022'!V474</f>
        <v>0</v>
      </c>
      <c r="W361" s="114">
        <f>'свод на 01.01.2022'!W474</f>
        <v>0</v>
      </c>
      <c r="X361" s="114">
        <f>'свод на 01.01.2022'!X474</f>
        <v>0</v>
      </c>
      <c r="Y361" s="114">
        <f>'свод на 01.01.2022'!Y474</f>
        <v>0</v>
      </c>
      <c r="Z361" s="124">
        <f>'свод на 01.01.2022'!Z474</f>
        <v>22.5</v>
      </c>
      <c r="AA361" s="114">
        <f>'свод на 01.01.2022'!AA474</f>
        <v>0</v>
      </c>
    </row>
    <row r="362" spans="1:27" x14ac:dyDescent="0.2">
      <c r="A362" s="117">
        <v>7</v>
      </c>
      <c r="B362" s="73"/>
      <c r="C362" s="114">
        <f>'свод на 01.01.2022'!C475</f>
        <v>0</v>
      </c>
      <c r="D362" s="114">
        <f>'свод на 01.01.2022'!D475</f>
        <v>3</v>
      </c>
      <c r="E362" s="136">
        <f>'свод на 01.01.2022'!E475</f>
        <v>0</v>
      </c>
      <c r="F362" s="114">
        <f>'свод на 01.01.2022'!F475</f>
        <v>1</v>
      </c>
      <c r="G362" s="121">
        <f t="shared" si="14"/>
        <v>29.6</v>
      </c>
      <c r="H362" s="124">
        <f>'свод на 01.01.2022'!H475</f>
        <v>0</v>
      </c>
      <c r="I362" s="124">
        <f>'свод на 01.01.2022'!I475</f>
        <v>29.6</v>
      </c>
      <c r="J362" s="124">
        <f>'свод на 01.01.2022'!J475</f>
        <v>0</v>
      </c>
      <c r="K362" s="124">
        <f>'свод на 01.01.2022'!K475</f>
        <v>0</v>
      </c>
      <c r="L362" s="124">
        <f>'свод на 01.01.2022'!L475</f>
        <v>29.6</v>
      </c>
      <c r="M362" s="124">
        <f>'свод на 01.01.2022'!M475</f>
        <v>0</v>
      </c>
      <c r="N362" s="114">
        <f>'свод на 01.01.2022'!N475</f>
        <v>1940</v>
      </c>
      <c r="O362" s="121">
        <f t="shared" si="15"/>
        <v>29.6</v>
      </c>
      <c r="P362" s="124">
        <f>'свод на 01.01.2022'!P475</f>
        <v>29.6</v>
      </c>
      <c r="Q362" s="124"/>
      <c r="R362" s="124"/>
      <c r="S362" s="124"/>
      <c r="T362" s="114">
        <f>'свод на 01.01.2022'!T475</f>
        <v>1</v>
      </c>
      <c r="U362" s="124">
        <f>'свод на 01.01.2022'!U475</f>
        <v>29.6</v>
      </c>
      <c r="V362" s="124">
        <f>'свод на 01.01.2022'!V475</f>
        <v>0</v>
      </c>
      <c r="W362" s="114">
        <f>'свод на 01.01.2022'!W475</f>
        <v>1</v>
      </c>
      <c r="X362" s="114">
        <f>'свод на 01.01.2022'!X475</f>
        <v>0</v>
      </c>
      <c r="Y362" s="114">
        <f>'свод на 01.01.2022'!Y475</f>
        <v>0</v>
      </c>
      <c r="Z362" s="124">
        <f>'свод на 01.01.2022'!Z475</f>
        <v>29.6</v>
      </c>
      <c r="AA362" s="114">
        <f>'свод на 01.01.2022'!AA475</f>
        <v>0</v>
      </c>
    </row>
    <row r="363" spans="1:27" x14ac:dyDescent="0.2">
      <c r="A363" s="117">
        <v>8</v>
      </c>
      <c r="B363" s="73"/>
      <c r="C363" s="116">
        <f>'свод на 01.01.2022'!C476</f>
        <v>9</v>
      </c>
      <c r="D363" s="114">
        <f>'свод на 01.01.2022'!D476</f>
        <v>1</v>
      </c>
      <c r="E363" s="136" t="str">
        <f>'свод на 01.01.2022'!E476</f>
        <v>АХМЕРОВ Н.М</v>
      </c>
      <c r="F363" s="114">
        <f>'свод на 01.01.2022'!F476</f>
        <v>4</v>
      </c>
      <c r="G363" s="121">
        <f t="shared" si="14"/>
        <v>49.3</v>
      </c>
      <c r="H363" s="124">
        <f>'свод на 01.01.2022'!H476</f>
        <v>49.3</v>
      </c>
      <c r="I363" s="124">
        <f>'свод на 01.01.2022'!I476</f>
        <v>0</v>
      </c>
      <c r="J363" s="124">
        <f>'свод на 01.01.2022'!J476</f>
        <v>0</v>
      </c>
      <c r="K363" s="124">
        <f>'свод на 01.01.2022'!K476</f>
        <v>0</v>
      </c>
      <c r="L363" s="124">
        <f>'свод на 01.01.2022'!L476</f>
        <v>49.3</v>
      </c>
      <c r="M363" s="124">
        <f>'свод на 01.01.2022'!M476</f>
        <v>0</v>
      </c>
      <c r="N363" s="114">
        <f>'свод на 01.01.2022'!N476</f>
        <v>1980</v>
      </c>
      <c r="O363" s="121">
        <f t="shared" si="15"/>
        <v>49.3</v>
      </c>
      <c r="P363" s="124"/>
      <c r="Q363" s="124">
        <f>'свод на 01.01.2022'!Q476</f>
        <v>49.3</v>
      </c>
      <c r="R363" s="124"/>
      <c r="S363" s="124"/>
      <c r="T363" s="114">
        <f>'свод на 01.01.2022'!T476</f>
        <v>1</v>
      </c>
      <c r="U363" s="124">
        <f>'свод на 01.01.2022'!U476</f>
        <v>49.3</v>
      </c>
      <c r="V363" s="124">
        <f>'свод на 01.01.2022'!V476</f>
        <v>49.3</v>
      </c>
      <c r="W363" s="114">
        <f>'свод на 01.01.2022'!W476</f>
        <v>4</v>
      </c>
      <c r="X363" s="114">
        <f>'свод на 01.01.2022'!X476</f>
        <v>0</v>
      </c>
      <c r="Y363" s="114">
        <f>'свод на 01.01.2022'!Y476</f>
        <v>0</v>
      </c>
      <c r="Z363" s="124">
        <f>'свод на 01.01.2022'!Z476</f>
        <v>0</v>
      </c>
      <c r="AA363" s="114">
        <f>'свод на 01.01.2022'!AA476</f>
        <v>1</v>
      </c>
    </row>
    <row r="364" spans="1:27" x14ac:dyDescent="0.2">
      <c r="A364" s="117">
        <v>9</v>
      </c>
      <c r="B364" s="73"/>
      <c r="C364" s="114">
        <f>'свод на 01.01.2022'!C477</f>
        <v>0</v>
      </c>
      <c r="D364" s="114">
        <f>'свод на 01.01.2022'!D477</f>
        <v>2</v>
      </c>
      <c r="E364" s="136" t="str">
        <f>'свод на 01.01.2022'!E477</f>
        <v>МАМЕНТЬЕВА Р.В</v>
      </c>
      <c r="F364" s="114">
        <f>'свод на 01.01.2022'!F477</f>
        <v>2</v>
      </c>
      <c r="G364" s="121">
        <f t="shared" si="14"/>
        <v>49.7</v>
      </c>
      <c r="H364" s="124">
        <f>'свод на 01.01.2022'!H477</f>
        <v>49.7</v>
      </c>
      <c r="I364" s="124">
        <f>'свод на 01.01.2022'!I477</f>
        <v>0</v>
      </c>
      <c r="J364" s="124">
        <f>'свод на 01.01.2022'!J477</f>
        <v>0</v>
      </c>
      <c r="K364" s="124">
        <f>'свод на 01.01.2022'!K477</f>
        <v>0</v>
      </c>
      <c r="L364" s="124">
        <f>'свод на 01.01.2022'!L477</f>
        <v>49.7</v>
      </c>
      <c r="M364" s="124">
        <f>'свод на 01.01.2022'!M477</f>
        <v>0</v>
      </c>
      <c r="N364" s="114">
        <f>'свод на 01.01.2022'!N477</f>
        <v>1980</v>
      </c>
      <c r="O364" s="121">
        <f t="shared" si="15"/>
        <v>49.7</v>
      </c>
      <c r="P364" s="124"/>
      <c r="Q364" s="124">
        <f>'свод на 01.01.2022'!Q477</f>
        <v>49.7</v>
      </c>
      <c r="R364" s="124"/>
      <c r="S364" s="124"/>
      <c r="T364" s="114">
        <f>'свод на 01.01.2022'!T477</f>
        <v>1</v>
      </c>
      <c r="U364" s="124">
        <f>'свод на 01.01.2022'!U477</f>
        <v>49.7</v>
      </c>
      <c r="V364" s="124">
        <f>'свод на 01.01.2022'!V477</f>
        <v>49.7</v>
      </c>
      <c r="W364" s="114">
        <f>'свод на 01.01.2022'!W477</f>
        <v>2</v>
      </c>
      <c r="X364" s="114">
        <f>'свод на 01.01.2022'!X477</f>
        <v>0</v>
      </c>
      <c r="Y364" s="114">
        <f>'свод на 01.01.2022'!Y477</f>
        <v>0</v>
      </c>
      <c r="Z364" s="124">
        <f>'свод на 01.01.2022'!Z477</f>
        <v>0</v>
      </c>
      <c r="AA364" s="114">
        <f>'свод на 01.01.2022'!AA477</f>
        <v>1</v>
      </c>
    </row>
    <row r="365" spans="1:27" x14ac:dyDescent="0.2">
      <c r="A365" s="117">
        <v>10</v>
      </c>
      <c r="B365" s="73"/>
      <c r="C365" s="114">
        <f>'свод на 01.01.2022'!C478</f>
        <v>0</v>
      </c>
      <c r="D365" s="114">
        <f>'свод на 01.01.2022'!D478</f>
        <v>3</v>
      </c>
      <c r="E365" s="136" t="str">
        <f>'свод на 01.01.2022'!E478</f>
        <v>ГРОШЕВА В.</v>
      </c>
      <c r="F365" s="114">
        <f>'свод на 01.01.2022'!F478</f>
        <v>0</v>
      </c>
      <c r="G365" s="121">
        <f t="shared" si="14"/>
        <v>47.6</v>
      </c>
      <c r="H365" s="124">
        <f>'свод на 01.01.2022'!H478</f>
        <v>47.6</v>
      </c>
      <c r="I365" s="124">
        <f>'свод на 01.01.2022'!I478</f>
        <v>0</v>
      </c>
      <c r="J365" s="124">
        <f>'свод на 01.01.2022'!J478</f>
        <v>0</v>
      </c>
      <c r="K365" s="124">
        <f>'свод на 01.01.2022'!K478</f>
        <v>0</v>
      </c>
      <c r="L365" s="124">
        <f>'свод на 01.01.2022'!L478</f>
        <v>47.6</v>
      </c>
      <c r="M365" s="124">
        <f>'свод на 01.01.2022'!M478</f>
        <v>0</v>
      </c>
      <c r="N365" s="114">
        <f>'свод на 01.01.2022'!N478</f>
        <v>1980</v>
      </c>
      <c r="O365" s="121">
        <f t="shared" si="15"/>
        <v>47.6</v>
      </c>
      <c r="P365" s="124"/>
      <c r="Q365" s="124">
        <f>'свод на 01.01.2022'!Q478</f>
        <v>47.6</v>
      </c>
      <c r="R365" s="124"/>
      <c r="S365" s="124"/>
      <c r="T365" s="114">
        <f>'свод на 01.01.2022'!T478</f>
        <v>1</v>
      </c>
      <c r="U365" s="124">
        <f>'свод на 01.01.2022'!U478</f>
        <v>47.6</v>
      </c>
      <c r="V365" s="124">
        <f>'свод на 01.01.2022'!V478</f>
        <v>47.6</v>
      </c>
      <c r="W365" s="114">
        <f>'свод на 01.01.2022'!W478</f>
        <v>0</v>
      </c>
      <c r="X365" s="114">
        <f>'свод на 01.01.2022'!X478</f>
        <v>0</v>
      </c>
      <c r="Y365" s="114">
        <f>'свод на 01.01.2022'!Y478</f>
        <v>0</v>
      </c>
      <c r="Z365" s="124">
        <f>'свод на 01.01.2022'!Z478</f>
        <v>0</v>
      </c>
      <c r="AA365" s="114">
        <f>'свод на 01.01.2022'!AA478</f>
        <v>1</v>
      </c>
    </row>
    <row r="366" spans="1:27" x14ac:dyDescent="0.2">
      <c r="A366" s="117">
        <v>11</v>
      </c>
      <c r="B366" s="73"/>
      <c r="C366" s="116">
        <f>'свод на 01.01.2022'!C480</f>
        <v>11</v>
      </c>
      <c r="D366" s="114">
        <f>'свод на 01.01.2022'!D480</f>
        <v>1</v>
      </c>
      <c r="E366" s="136" t="str">
        <f>'свод на 01.01.2022'!E480</f>
        <v>БАЛАНДИН А.А</v>
      </c>
      <c r="F366" s="114">
        <f>'свод на 01.01.2022'!F480</f>
        <v>1</v>
      </c>
      <c r="G366" s="121">
        <f t="shared" si="14"/>
        <v>52.2</v>
      </c>
      <c r="H366" s="124">
        <f>'свод на 01.01.2022'!H480</f>
        <v>52.2</v>
      </c>
      <c r="I366" s="124">
        <f>'свод на 01.01.2022'!I480</f>
        <v>0</v>
      </c>
      <c r="J366" s="124">
        <f>'свод на 01.01.2022'!J480</f>
        <v>0</v>
      </c>
      <c r="K366" s="124">
        <f>'свод на 01.01.2022'!K480</f>
        <v>0</v>
      </c>
      <c r="L366" s="124">
        <f>'свод на 01.01.2022'!L480</f>
        <v>52.2</v>
      </c>
      <c r="M366" s="124">
        <f>'свод на 01.01.2022'!M480</f>
        <v>0</v>
      </c>
      <c r="N366" s="114">
        <f>'свод на 01.01.2022'!N480</f>
        <v>1980</v>
      </c>
      <c r="O366" s="121">
        <f t="shared" si="15"/>
        <v>52.2</v>
      </c>
      <c r="P366" s="124"/>
      <c r="Q366" s="124">
        <f>'свод на 01.01.2022'!Q480</f>
        <v>52.2</v>
      </c>
      <c r="R366" s="124"/>
      <c r="S366" s="124"/>
      <c r="T366" s="114">
        <f>'свод на 01.01.2022'!T480</f>
        <v>1</v>
      </c>
      <c r="U366" s="124">
        <f>'свод на 01.01.2022'!U480</f>
        <v>52.2</v>
      </c>
      <c r="V366" s="124">
        <f>'свод на 01.01.2022'!V480</f>
        <v>52.2</v>
      </c>
      <c r="W366" s="114">
        <f>'свод на 01.01.2022'!W480</f>
        <v>1</v>
      </c>
      <c r="X366" s="114">
        <f>'свод на 01.01.2022'!X480</f>
        <v>0</v>
      </c>
      <c r="Y366" s="114">
        <f>'свод на 01.01.2022'!Y480</f>
        <v>0</v>
      </c>
      <c r="Z366" s="124">
        <f>'свод на 01.01.2022'!Z480</f>
        <v>0</v>
      </c>
      <c r="AA366" s="114">
        <f>'свод на 01.01.2022'!AA480</f>
        <v>1</v>
      </c>
    </row>
    <row r="367" spans="1:27" x14ac:dyDescent="0.2">
      <c r="A367" s="117">
        <v>12</v>
      </c>
      <c r="B367" s="73"/>
      <c r="C367" s="114">
        <f>'свод на 01.01.2022'!C481</f>
        <v>0</v>
      </c>
      <c r="D367" s="114">
        <f>'свод на 01.01.2022'!D481</f>
        <v>2</v>
      </c>
      <c r="E367" s="136" t="str">
        <f>'свод на 01.01.2022'!E481</f>
        <v>КОРЕПАНОВ В.В</v>
      </c>
      <c r="F367" s="114">
        <f>'свод на 01.01.2022'!F481</f>
        <v>1</v>
      </c>
      <c r="G367" s="121">
        <f t="shared" si="14"/>
        <v>51.4</v>
      </c>
      <c r="H367" s="124">
        <f>'свод на 01.01.2022'!H481</f>
        <v>0</v>
      </c>
      <c r="I367" s="124">
        <f>'свод на 01.01.2022'!I481</f>
        <v>51.4</v>
      </c>
      <c r="J367" s="124">
        <f>'свод на 01.01.2022'!J481</f>
        <v>0</v>
      </c>
      <c r="K367" s="124">
        <f>'свод на 01.01.2022'!K481</f>
        <v>0</v>
      </c>
      <c r="L367" s="124">
        <f>'свод на 01.01.2022'!L481</f>
        <v>51.4</v>
      </c>
      <c r="M367" s="124">
        <f>'свод на 01.01.2022'!M481</f>
        <v>0</v>
      </c>
      <c r="N367" s="114">
        <f>'свод на 01.01.2022'!N481</f>
        <v>1980</v>
      </c>
      <c r="O367" s="121">
        <f t="shared" si="15"/>
        <v>51.4</v>
      </c>
      <c r="P367" s="124"/>
      <c r="Q367" s="124">
        <f>'свод на 01.01.2022'!Q481</f>
        <v>51.4</v>
      </c>
      <c r="R367" s="124"/>
      <c r="S367" s="124"/>
      <c r="T367" s="114">
        <f>'свод на 01.01.2022'!T481</f>
        <v>1</v>
      </c>
      <c r="U367" s="124">
        <f>'свод на 01.01.2022'!U481</f>
        <v>51.4</v>
      </c>
      <c r="V367" s="124">
        <f>'свод на 01.01.2022'!V481</f>
        <v>0</v>
      </c>
      <c r="W367" s="114">
        <f>'свод на 01.01.2022'!W481</f>
        <v>1</v>
      </c>
      <c r="X367" s="114">
        <f>'свод на 01.01.2022'!X481</f>
        <v>0</v>
      </c>
      <c r="Y367" s="114">
        <f>'свод на 01.01.2022'!Y481</f>
        <v>0</v>
      </c>
      <c r="Z367" s="124">
        <f>'свод на 01.01.2022'!Z481</f>
        <v>0</v>
      </c>
      <c r="AA367" s="114">
        <f>'свод на 01.01.2022'!AA481</f>
        <v>0</v>
      </c>
    </row>
    <row r="368" spans="1:27" x14ac:dyDescent="0.2">
      <c r="A368" s="117">
        <v>13</v>
      </c>
      <c r="B368" s="73"/>
      <c r="C368" s="114">
        <f>'свод на 01.01.2022'!C482</f>
        <v>0</v>
      </c>
      <c r="D368" s="114">
        <f>'свод на 01.01.2022'!D482</f>
        <v>3</v>
      </c>
      <c r="E368" s="136" t="str">
        <f>'свод на 01.01.2022'!E482</f>
        <v>ОБЛАСОВ А.Н</v>
      </c>
      <c r="F368" s="114">
        <f>'свод на 01.01.2022'!F482</f>
        <v>0</v>
      </c>
      <c r="G368" s="121">
        <f t="shared" si="14"/>
        <v>51.6</v>
      </c>
      <c r="H368" s="124">
        <f>'свод на 01.01.2022'!H482</f>
        <v>51.6</v>
      </c>
      <c r="I368" s="124">
        <f>'свод на 01.01.2022'!I482</f>
        <v>0</v>
      </c>
      <c r="J368" s="124">
        <f>'свод на 01.01.2022'!J482</f>
        <v>0</v>
      </c>
      <c r="K368" s="124">
        <f>'свод на 01.01.2022'!K482</f>
        <v>0</v>
      </c>
      <c r="L368" s="124">
        <f>'свод на 01.01.2022'!L482</f>
        <v>51.6</v>
      </c>
      <c r="M368" s="124">
        <f>'свод на 01.01.2022'!M482</f>
        <v>0</v>
      </c>
      <c r="N368" s="114">
        <f>'свод на 01.01.2022'!N482</f>
        <v>1980</v>
      </c>
      <c r="O368" s="121">
        <f t="shared" si="15"/>
        <v>51.6</v>
      </c>
      <c r="P368" s="124"/>
      <c r="Q368" s="124">
        <f>'свод на 01.01.2022'!Q482</f>
        <v>51.6</v>
      </c>
      <c r="R368" s="124"/>
      <c r="S368" s="124"/>
      <c r="T368" s="114">
        <f>'свод на 01.01.2022'!T482</f>
        <v>1</v>
      </c>
      <c r="U368" s="124">
        <f>'свод на 01.01.2022'!U482</f>
        <v>51.6</v>
      </c>
      <c r="V368" s="124">
        <f>'свод на 01.01.2022'!V482</f>
        <v>51.6</v>
      </c>
      <c r="W368" s="114">
        <f>'свод на 01.01.2022'!W482</f>
        <v>0</v>
      </c>
      <c r="X368" s="114">
        <f>'свод на 01.01.2022'!X482</f>
        <v>0</v>
      </c>
      <c r="Y368" s="114">
        <f>'свод на 01.01.2022'!Y482</f>
        <v>0</v>
      </c>
      <c r="Z368" s="124">
        <f>'свод на 01.01.2022'!Z482</f>
        <v>0</v>
      </c>
      <c r="AA368" s="114">
        <f>'свод на 01.01.2022'!AA482</f>
        <v>1</v>
      </c>
    </row>
    <row r="369" spans="1:27" x14ac:dyDescent="0.2">
      <c r="A369" s="117">
        <v>14</v>
      </c>
      <c r="B369" s="73"/>
      <c r="C369" s="116">
        <f>'свод на 01.01.2022'!C483</f>
        <v>12</v>
      </c>
      <c r="D369" s="114">
        <f>'свод на 01.01.2022'!D483</f>
        <v>1</v>
      </c>
      <c r="E369" s="136" t="str">
        <f>'свод на 01.01.2022'!E483</f>
        <v>КОРЕПАНОВ П.И</v>
      </c>
      <c r="F369" s="114">
        <f>'свод на 01.01.2022'!F483</f>
        <v>6</v>
      </c>
      <c r="G369" s="121">
        <f t="shared" si="14"/>
        <v>64.8</v>
      </c>
      <c r="H369" s="124">
        <f>'свод на 01.01.2022'!H483</f>
        <v>64.8</v>
      </c>
      <c r="I369" s="124">
        <f>'свод на 01.01.2022'!I483</f>
        <v>0</v>
      </c>
      <c r="J369" s="124">
        <f>'свод на 01.01.2022'!J483</f>
        <v>0</v>
      </c>
      <c r="K369" s="124">
        <f>'свод на 01.01.2022'!K483</f>
        <v>0</v>
      </c>
      <c r="L369" s="124">
        <f>'свод на 01.01.2022'!L483</f>
        <v>64.8</v>
      </c>
      <c r="M369" s="124">
        <f>'свод на 01.01.2022'!M483</f>
        <v>0</v>
      </c>
      <c r="N369" s="114">
        <f>'свод на 01.01.2022'!N483</f>
        <v>1970</v>
      </c>
      <c r="O369" s="121">
        <f t="shared" si="15"/>
        <v>64.8</v>
      </c>
      <c r="P369" s="124"/>
      <c r="Q369" s="124"/>
      <c r="R369" s="124">
        <f>'свод на 01.01.2022'!R483</f>
        <v>64.8</v>
      </c>
      <c r="S369" s="124"/>
      <c r="T369" s="114">
        <f>'свод на 01.01.2022'!T483</f>
        <v>1</v>
      </c>
      <c r="U369" s="124">
        <f>'свод на 01.01.2022'!U483</f>
        <v>64.8</v>
      </c>
      <c r="V369" s="124">
        <f>'свод на 01.01.2022'!V483</f>
        <v>64.8</v>
      </c>
      <c r="W369" s="114">
        <f>'свод на 01.01.2022'!W483</f>
        <v>6</v>
      </c>
      <c r="X369" s="114">
        <f>'свод на 01.01.2022'!X483</f>
        <v>0</v>
      </c>
      <c r="Y369" s="114">
        <f>'свод на 01.01.2022'!Y483</f>
        <v>0</v>
      </c>
      <c r="Z369" s="124">
        <f>'свод на 01.01.2022'!Z483</f>
        <v>0</v>
      </c>
      <c r="AA369" s="114">
        <f>'свод на 01.01.2022'!AA483</f>
        <v>1</v>
      </c>
    </row>
    <row r="370" spans="1:27" x14ac:dyDescent="0.2">
      <c r="A370" s="117">
        <v>15</v>
      </c>
      <c r="B370" s="73"/>
      <c r="C370" s="114">
        <f>'свод на 01.01.2022'!C484</f>
        <v>0</v>
      </c>
      <c r="D370" s="114">
        <f>'свод на 01.01.2022'!D484</f>
        <v>2</v>
      </c>
      <c r="E370" s="136" t="str">
        <f>'свод на 01.01.2022'!E484</f>
        <v>КУЛЬКИН Б.С.</v>
      </c>
      <c r="F370" s="114">
        <f>'свод на 01.01.2022'!F484</f>
        <v>2</v>
      </c>
      <c r="G370" s="121">
        <f t="shared" si="14"/>
        <v>63.8</v>
      </c>
      <c r="H370" s="124">
        <f>'свод на 01.01.2022'!H484</f>
        <v>63.8</v>
      </c>
      <c r="I370" s="124">
        <f>'свод на 01.01.2022'!I484</f>
        <v>0</v>
      </c>
      <c r="J370" s="124">
        <f>'свод на 01.01.2022'!J484</f>
        <v>0</v>
      </c>
      <c r="K370" s="124">
        <f>'свод на 01.01.2022'!K484</f>
        <v>0</v>
      </c>
      <c r="L370" s="124">
        <f>'свод на 01.01.2022'!L484</f>
        <v>63.8</v>
      </c>
      <c r="M370" s="124">
        <f>'свод на 01.01.2022'!M484</f>
        <v>0</v>
      </c>
      <c r="N370" s="114">
        <f>'свод на 01.01.2022'!N484</f>
        <v>1970</v>
      </c>
      <c r="O370" s="121">
        <f t="shared" si="15"/>
        <v>63.8</v>
      </c>
      <c r="P370" s="124"/>
      <c r="Q370" s="124"/>
      <c r="R370" s="124">
        <f>'свод на 01.01.2022'!R484</f>
        <v>63.8</v>
      </c>
      <c r="S370" s="124"/>
      <c r="T370" s="114">
        <f>'свод на 01.01.2022'!T484</f>
        <v>1</v>
      </c>
      <c r="U370" s="124">
        <f>'свод на 01.01.2022'!U484</f>
        <v>63.8</v>
      </c>
      <c r="V370" s="124">
        <f>'свод на 01.01.2022'!V484</f>
        <v>63.8</v>
      </c>
      <c r="W370" s="114">
        <f>'свод на 01.01.2022'!W484</f>
        <v>2</v>
      </c>
      <c r="X370" s="114">
        <f>'свод на 01.01.2022'!X484</f>
        <v>0</v>
      </c>
      <c r="Y370" s="114">
        <f>'свод на 01.01.2022'!Y484</f>
        <v>0</v>
      </c>
      <c r="Z370" s="124">
        <f>'свод на 01.01.2022'!Z484</f>
        <v>0</v>
      </c>
      <c r="AA370" s="114">
        <f>'свод на 01.01.2022'!AA484</f>
        <v>1</v>
      </c>
    </row>
    <row r="371" spans="1:27" x14ac:dyDescent="0.2">
      <c r="A371" s="117">
        <v>16</v>
      </c>
      <c r="B371" s="73"/>
      <c r="C371" s="116">
        <f>'свод на 01.01.2022'!C485</f>
        <v>13</v>
      </c>
      <c r="D371" s="114">
        <f>'свод на 01.01.2022'!D485</f>
        <v>1</v>
      </c>
      <c r="E371" s="136" t="str">
        <f>'свод на 01.01.2022'!E485</f>
        <v>ШИШКИН В.И</v>
      </c>
      <c r="F371" s="114">
        <f>'свод на 01.01.2022'!F485</f>
        <v>1</v>
      </c>
      <c r="G371" s="121">
        <f t="shared" si="14"/>
        <v>37.799999999999997</v>
      </c>
      <c r="H371" s="124">
        <f>'свод на 01.01.2022'!H485</f>
        <v>0</v>
      </c>
      <c r="I371" s="124">
        <f>'свод на 01.01.2022'!I485</f>
        <v>37.799999999999997</v>
      </c>
      <c r="J371" s="124">
        <f>'свод на 01.01.2022'!J485</f>
        <v>0</v>
      </c>
      <c r="K371" s="124">
        <f>'свод на 01.01.2022'!K485</f>
        <v>0</v>
      </c>
      <c r="L371" s="124">
        <f>'свод на 01.01.2022'!L485</f>
        <v>37.799999999999997</v>
      </c>
      <c r="M371" s="124">
        <f>'свод на 01.01.2022'!M485</f>
        <v>0</v>
      </c>
      <c r="N371" s="114">
        <f>'свод на 01.01.2022'!N485</f>
        <v>1967</v>
      </c>
      <c r="O371" s="121">
        <f t="shared" si="15"/>
        <v>37.799999999999997</v>
      </c>
      <c r="P371" s="124"/>
      <c r="Q371" s="124">
        <f>'свод на 01.01.2022'!Q485</f>
        <v>37.799999999999997</v>
      </c>
      <c r="R371" s="124"/>
      <c r="S371" s="124"/>
      <c r="T371" s="114">
        <f>'свод на 01.01.2022'!T485</f>
        <v>1</v>
      </c>
      <c r="U371" s="124">
        <f>'свод на 01.01.2022'!U485</f>
        <v>37.799999999999997</v>
      </c>
      <c r="V371" s="124">
        <f>'свод на 01.01.2022'!V485</f>
        <v>0</v>
      </c>
      <c r="W371" s="114">
        <f>'свод на 01.01.2022'!W485</f>
        <v>1</v>
      </c>
      <c r="X371" s="114">
        <f>'свод на 01.01.2022'!X485</f>
        <v>0</v>
      </c>
      <c r="Y371" s="114">
        <f>'свод на 01.01.2022'!Y485</f>
        <v>0</v>
      </c>
      <c r="Z371" s="124">
        <f>'свод на 01.01.2022'!Z485</f>
        <v>0</v>
      </c>
      <c r="AA371" s="114">
        <f>'свод на 01.01.2022'!AA485</f>
        <v>0</v>
      </c>
    </row>
    <row r="372" spans="1:27" x14ac:dyDescent="0.2">
      <c r="A372" s="117">
        <v>17</v>
      </c>
      <c r="B372" s="73"/>
      <c r="C372" s="114">
        <f>'свод на 01.01.2022'!C486</f>
        <v>0</v>
      </c>
      <c r="D372" s="114">
        <f>'свод на 01.01.2022'!D486</f>
        <v>2</v>
      </c>
      <c r="E372" s="136">
        <f>'свод на 01.01.2022'!E486</f>
        <v>0</v>
      </c>
      <c r="F372" s="114">
        <f>'свод на 01.01.2022'!F486</f>
        <v>0</v>
      </c>
      <c r="G372" s="121">
        <f t="shared" si="14"/>
        <v>39.200000000000003</v>
      </c>
      <c r="H372" s="124">
        <f>'свод на 01.01.2022'!H486</f>
        <v>39.200000000000003</v>
      </c>
      <c r="I372" s="124">
        <f>'свод на 01.01.2022'!I486</f>
        <v>0</v>
      </c>
      <c r="J372" s="124">
        <f>'свод на 01.01.2022'!J486</f>
        <v>0</v>
      </c>
      <c r="K372" s="124">
        <f>'свод на 01.01.2022'!K486</f>
        <v>0</v>
      </c>
      <c r="L372" s="124">
        <f>'свод на 01.01.2022'!L486</f>
        <v>39.200000000000003</v>
      </c>
      <c r="M372" s="124">
        <f>'свод на 01.01.2022'!M486</f>
        <v>0</v>
      </c>
      <c r="N372" s="114">
        <f>'свод на 01.01.2022'!N486</f>
        <v>1967</v>
      </c>
      <c r="O372" s="121">
        <f t="shared" si="15"/>
        <v>39.200000000000003</v>
      </c>
      <c r="P372" s="124"/>
      <c r="Q372" s="124">
        <f>'свод на 01.01.2022'!Q486</f>
        <v>39.200000000000003</v>
      </c>
      <c r="R372" s="124"/>
      <c r="S372" s="124"/>
      <c r="T372" s="114">
        <f>'свод на 01.01.2022'!T486</f>
        <v>1</v>
      </c>
      <c r="U372" s="124">
        <f>'свод на 01.01.2022'!U486</f>
        <v>39.200000000000003</v>
      </c>
      <c r="V372" s="124">
        <f>'свод на 01.01.2022'!V486</f>
        <v>39.200000000000003</v>
      </c>
      <c r="W372" s="114">
        <f>'свод на 01.01.2022'!W486</f>
        <v>0</v>
      </c>
      <c r="X372" s="114">
        <f>'свод на 01.01.2022'!X486</f>
        <v>0</v>
      </c>
      <c r="Y372" s="114">
        <f>'свод на 01.01.2022'!Y486</f>
        <v>0</v>
      </c>
      <c r="Z372" s="124">
        <f>'свод на 01.01.2022'!Z486</f>
        <v>0</v>
      </c>
      <c r="AA372" s="114">
        <f>'свод на 01.01.2022'!AA486</f>
        <v>1</v>
      </c>
    </row>
    <row r="373" spans="1:27" x14ac:dyDescent="0.2">
      <c r="A373" s="117">
        <v>18</v>
      </c>
      <c r="B373" s="73"/>
      <c r="C373" s="116">
        <f>'свод на 01.01.2022'!C487</f>
        <v>15</v>
      </c>
      <c r="D373" s="114">
        <f>'свод на 01.01.2022'!D487</f>
        <v>1</v>
      </c>
      <c r="E373" s="136" t="str">
        <f>'свод на 01.01.2022'!E487</f>
        <v>ТРИФОНОВА К.П</v>
      </c>
      <c r="F373" s="114">
        <f>'свод на 01.01.2022'!F487</f>
        <v>2</v>
      </c>
      <c r="G373" s="121">
        <f t="shared" si="14"/>
        <v>59</v>
      </c>
      <c r="H373" s="124">
        <f>'свод на 01.01.2022'!H487</f>
        <v>59</v>
      </c>
      <c r="I373" s="124">
        <f>'свод на 01.01.2022'!I487</f>
        <v>0</v>
      </c>
      <c r="J373" s="124">
        <f>'свод на 01.01.2022'!J487</f>
        <v>0</v>
      </c>
      <c r="K373" s="124">
        <f>'свод на 01.01.2022'!K487</f>
        <v>0</v>
      </c>
      <c r="L373" s="124">
        <f>'свод на 01.01.2022'!L487</f>
        <v>59</v>
      </c>
      <c r="M373" s="124">
        <f>'свод на 01.01.2022'!M487</f>
        <v>0</v>
      </c>
      <c r="N373" s="114">
        <f>'свод на 01.01.2022'!N487</f>
        <v>1968</v>
      </c>
      <c r="O373" s="121">
        <f t="shared" si="15"/>
        <v>59</v>
      </c>
      <c r="P373" s="124"/>
      <c r="Q373" s="124">
        <f>'свод на 01.01.2022'!Q487</f>
        <v>59</v>
      </c>
      <c r="R373" s="124"/>
      <c r="S373" s="124"/>
      <c r="T373" s="114">
        <f>'свод на 01.01.2022'!T487</f>
        <v>1</v>
      </c>
      <c r="U373" s="124">
        <f>'свод на 01.01.2022'!U487</f>
        <v>59</v>
      </c>
      <c r="V373" s="124">
        <f>'свод на 01.01.2022'!V487</f>
        <v>59</v>
      </c>
      <c r="W373" s="114">
        <f>'свод на 01.01.2022'!W487</f>
        <v>2</v>
      </c>
      <c r="X373" s="114">
        <f>'свод на 01.01.2022'!X487</f>
        <v>0</v>
      </c>
      <c r="Y373" s="114">
        <f>'свод на 01.01.2022'!Y487</f>
        <v>0</v>
      </c>
      <c r="Z373" s="124">
        <f>'свод на 01.01.2022'!Z487</f>
        <v>0</v>
      </c>
      <c r="AA373" s="114">
        <f>'свод на 01.01.2022'!AA487</f>
        <v>1</v>
      </c>
    </row>
    <row r="374" spans="1:27" x14ac:dyDescent="0.2">
      <c r="A374" s="117">
        <v>19</v>
      </c>
      <c r="B374" s="73"/>
      <c r="C374" s="114">
        <f>'свод на 01.01.2022'!C488</f>
        <v>0</v>
      </c>
      <c r="D374" s="114">
        <f>'свод на 01.01.2022'!D488</f>
        <v>2</v>
      </c>
      <c r="E374" s="136" t="str">
        <f>'свод на 01.01.2022'!E488</f>
        <v>ШАЛАМОВА В.Н</v>
      </c>
      <c r="F374" s="114">
        <f>'свод на 01.01.2022'!F488</f>
        <v>0</v>
      </c>
      <c r="G374" s="121">
        <f t="shared" si="14"/>
        <v>53.5</v>
      </c>
      <c r="H374" s="124">
        <f>'свод на 01.01.2022'!H488</f>
        <v>53.5</v>
      </c>
      <c r="I374" s="124">
        <f>'свод на 01.01.2022'!I488</f>
        <v>0</v>
      </c>
      <c r="J374" s="124">
        <f>'свод на 01.01.2022'!J488</f>
        <v>0</v>
      </c>
      <c r="K374" s="124">
        <f>'свод на 01.01.2022'!K488</f>
        <v>0</v>
      </c>
      <c r="L374" s="124">
        <f>'свод на 01.01.2022'!L488</f>
        <v>53.5</v>
      </c>
      <c r="M374" s="124">
        <f>'свод на 01.01.2022'!M488</f>
        <v>0</v>
      </c>
      <c r="N374" s="114">
        <f>'свод на 01.01.2022'!N488</f>
        <v>1968</v>
      </c>
      <c r="O374" s="121">
        <f t="shared" si="15"/>
        <v>53.5</v>
      </c>
      <c r="P374" s="124"/>
      <c r="Q374" s="124">
        <f>'свод на 01.01.2022'!Q488</f>
        <v>53.5</v>
      </c>
      <c r="R374" s="124"/>
      <c r="S374" s="124"/>
      <c r="T374" s="114">
        <f>'свод на 01.01.2022'!T488</f>
        <v>1</v>
      </c>
      <c r="U374" s="124">
        <f>'свод на 01.01.2022'!U488</f>
        <v>53.5</v>
      </c>
      <c r="V374" s="124">
        <f>'свод на 01.01.2022'!V488</f>
        <v>53.5</v>
      </c>
      <c r="W374" s="114">
        <f>'свод на 01.01.2022'!W488</f>
        <v>0</v>
      </c>
      <c r="X374" s="114">
        <f>'свод на 01.01.2022'!X488</f>
        <v>0</v>
      </c>
      <c r="Y374" s="114">
        <f>'свод на 01.01.2022'!Y488</f>
        <v>0</v>
      </c>
      <c r="Z374" s="124">
        <f>'свод на 01.01.2022'!Z488</f>
        <v>0</v>
      </c>
      <c r="AA374" s="114">
        <f>'свод на 01.01.2022'!AA488</f>
        <v>1</v>
      </c>
    </row>
    <row r="375" spans="1:27" x14ac:dyDescent="0.2">
      <c r="A375" s="117">
        <v>20</v>
      </c>
      <c r="B375" s="73"/>
      <c r="C375" s="116">
        <f>'свод на 01.01.2022'!C492</f>
        <v>20</v>
      </c>
      <c r="D375" s="114">
        <f>'свод на 01.01.2022'!D492</f>
        <v>1</v>
      </c>
      <c r="E375" s="136" t="str">
        <f>'свод на 01.01.2022'!E492</f>
        <v>КОЗЛОВ П.М</v>
      </c>
      <c r="F375" s="114">
        <f>'свод на 01.01.2022'!F492</f>
        <v>1</v>
      </c>
      <c r="G375" s="121">
        <f t="shared" si="14"/>
        <v>39.700000000000003</v>
      </c>
      <c r="H375" s="124">
        <f>'свод на 01.01.2022'!H492</f>
        <v>0</v>
      </c>
      <c r="I375" s="124">
        <f>'свод на 01.01.2022'!I492</f>
        <v>39.700000000000003</v>
      </c>
      <c r="J375" s="124">
        <f>'свод на 01.01.2022'!J492</f>
        <v>0</v>
      </c>
      <c r="K375" s="124">
        <f>'свод на 01.01.2022'!K492</f>
        <v>0</v>
      </c>
      <c r="L375" s="124">
        <f>'свод на 01.01.2022'!L492</f>
        <v>39.700000000000003</v>
      </c>
      <c r="M375" s="124">
        <f>'свод на 01.01.2022'!M492</f>
        <v>0</v>
      </c>
      <c r="N375" s="114">
        <f>'свод на 01.01.2022'!N492</f>
        <v>1970</v>
      </c>
      <c r="O375" s="121">
        <f t="shared" si="15"/>
        <v>39.700000000000003</v>
      </c>
      <c r="P375" s="124"/>
      <c r="Q375" s="124">
        <f>'свод на 01.01.2022'!Q492</f>
        <v>39.700000000000003</v>
      </c>
      <c r="R375" s="124"/>
      <c r="S375" s="124"/>
      <c r="T375" s="114">
        <f>'свод на 01.01.2022'!T492</f>
        <v>1</v>
      </c>
      <c r="U375" s="124">
        <f>'свод на 01.01.2022'!U492</f>
        <v>39.700000000000003</v>
      </c>
      <c r="V375" s="124">
        <f>'свод на 01.01.2022'!V492</f>
        <v>0</v>
      </c>
      <c r="W375" s="114">
        <f>'свод на 01.01.2022'!W492</f>
        <v>1</v>
      </c>
      <c r="X375" s="114">
        <f>'свод на 01.01.2022'!X492</f>
        <v>0</v>
      </c>
      <c r="Y375" s="114">
        <f>'свод на 01.01.2022'!Y492</f>
        <v>0</v>
      </c>
      <c r="Z375" s="124">
        <f>'свод на 01.01.2022'!Z492</f>
        <v>0</v>
      </c>
      <c r="AA375" s="114">
        <f>'свод на 01.01.2022'!AA492</f>
        <v>0</v>
      </c>
    </row>
    <row r="376" spans="1:27" x14ac:dyDescent="0.2">
      <c r="A376" s="117">
        <v>21</v>
      </c>
      <c r="B376" s="73"/>
      <c r="C376" s="114">
        <f>'свод на 01.01.2022'!C493</f>
        <v>0</v>
      </c>
      <c r="D376" s="114">
        <f>'свод на 01.01.2022'!D493</f>
        <v>2</v>
      </c>
      <c r="E376" s="136">
        <f>'свод на 01.01.2022'!E493</f>
        <v>0</v>
      </c>
      <c r="F376" s="114">
        <f>'свод на 01.01.2022'!F493</f>
        <v>0</v>
      </c>
      <c r="G376" s="121">
        <f t="shared" si="14"/>
        <v>38.5</v>
      </c>
      <c r="H376" s="124">
        <f>'свод на 01.01.2022'!H493</f>
        <v>0</v>
      </c>
      <c r="I376" s="124">
        <f>'свод на 01.01.2022'!I493</f>
        <v>38.5</v>
      </c>
      <c r="J376" s="124">
        <f>'свод на 01.01.2022'!J493</f>
        <v>0</v>
      </c>
      <c r="K376" s="124">
        <f>'свод на 01.01.2022'!K493</f>
        <v>0</v>
      </c>
      <c r="L376" s="124">
        <f>'свод на 01.01.2022'!L493</f>
        <v>38.5</v>
      </c>
      <c r="M376" s="124">
        <f>'свод на 01.01.2022'!M493</f>
        <v>0</v>
      </c>
      <c r="N376" s="114">
        <f>'свод на 01.01.2022'!N493</f>
        <v>1970</v>
      </c>
      <c r="O376" s="121">
        <f t="shared" si="15"/>
        <v>38.5</v>
      </c>
      <c r="P376" s="124">
        <f>'свод на 01.01.2022'!P493</f>
        <v>38.5</v>
      </c>
      <c r="Q376" s="124"/>
      <c r="R376" s="124"/>
      <c r="S376" s="124"/>
      <c r="T376" s="114">
        <f>'свод на 01.01.2022'!T493</f>
        <v>1</v>
      </c>
      <c r="U376" s="124">
        <f>'свод на 01.01.2022'!U493</f>
        <v>38.5</v>
      </c>
      <c r="V376" s="124">
        <f>'свод на 01.01.2022'!V493</f>
        <v>0</v>
      </c>
      <c r="W376" s="114">
        <f>'свод на 01.01.2022'!W493</f>
        <v>0</v>
      </c>
      <c r="X376" s="114">
        <f>'свод на 01.01.2022'!X493</f>
        <v>0</v>
      </c>
      <c r="Y376" s="114">
        <f>'свод на 01.01.2022'!Y493</f>
        <v>0</v>
      </c>
      <c r="Z376" s="124">
        <f>'свод на 01.01.2022'!Z493</f>
        <v>0</v>
      </c>
      <c r="AA376" s="114">
        <f>'свод на 01.01.2022'!AA493</f>
        <v>0</v>
      </c>
    </row>
    <row r="377" spans="1:27" x14ac:dyDescent="0.2">
      <c r="A377" s="117">
        <v>22</v>
      </c>
      <c r="B377" s="73"/>
      <c r="C377" s="114">
        <f>'свод на 01.01.2022'!C494</f>
        <v>0</v>
      </c>
      <c r="D377" s="114">
        <f>'свод на 01.01.2022'!D494</f>
        <v>3</v>
      </c>
      <c r="E377" s="136" t="str">
        <f>'свод на 01.01.2022'!E494</f>
        <v>НЕЛЕПИН А.А.</v>
      </c>
      <c r="F377" s="114">
        <f>'свод на 01.01.2022'!F494</f>
        <v>2</v>
      </c>
      <c r="G377" s="121">
        <f t="shared" si="14"/>
        <v>41.4</v>
      </c>
      <c r="H377" s="124">
        <f>'свод на 01.01.2022'!H494</f>
        <v>0</v>
      </c>
      <c r="I377" s="124">
        <f>'свод на 01.01.2022'!I494</f>
        <v>41.4</v>
      </c>
      <c r="J377" s="124">
        <f>'свод на 01.01.2022'!J494</f>
        <v>0</v>
      </c>
      <c r="K377" s="124">
        <f>'свод на 01.01.2022'!K494</f>
        <v>0</v>
      </c>
      <c r="L377" s="124">
        <f>'свод на 01.01.2022'!L494</f>
        <v>41.4</v>
      </c>
      <c r="M377" s="124">
        <f>'свод на 01.01.2022'!M494</f>
        <v>0</v>
      </c>
      <c r="N377" s="114">
        <f>'свод на 01.01.2022'!N494</f>
        <v>1970</v>
      </c>
      <c r="O377" s="121">
        <f t="shared" si="15"/>
        <v>41.4</v>
      </c>
      <c r="P377" s="124"/>
      <c r="Q377" s="124">
        <f>'свод на 01.01.2022'!Q494</f>
        <v>41.4</v>
      </c>
      <c r="R377" s="124"/>
      <c r="S377" s="124"/>
      <c r="T377" s="114">
        <f>'свод на 01.01.2022'!T494</f>
        <v>1</v>
      </c>
      <c r="U377" s="124">
        <f>'свод на 01.01.2022'!U494</f>
        <v>41.4</v>
      </c>
      <c r="V377" s="124">
        <f>'свод на 01.01.2022'!V494</f>
        <v>0</v>
      </c>
      <c r="W377" s="114">
        <f>'свод на 01.01.2022'!W494</f>
        <v>2</v>
      </c>
      <c r="X377" s="114">
        <f>'свод на 01.01.2022'!X494</f>
        <v>0</v>
      </c>
      <c r="Y377" s="114">
        <f>'свод на 01.01.2022'!Y494</f>
        <v>0</v>
      </c>
      <c r="Z377" s="124">
        <f>'свод на 01.01.2022'!Z494</f>
        <v>0</v>
      </c>
      <c r="AA377" s="114">
        <f>'свод на 01.01.2022'!AA494</f>
        <v>0</v>
      </c>
    </row>
    <row r="378" spans="1:27" x14ac:dyDescent="0.2">
      <c r="A378" s="117">
        <v>23</v>
      </c>
      <c r="B378" s="73"/>
      <c r="C378" s="114">
        <f>'свод на 01.01.2022'!C495</f>
        <v>0</v>
      </c>
      <c r="D378" s="114">
        <f>'свод на 01.01.2022'!D495</f>
        <v>4</v>
      </c>
      <c r="E378" s="136">
        <f>'свод на 01.01.2022'!E495</f>
        <v>0</v>
      </c>
      <c r="F378" s="114">
        <f>'свод на 01.01.2022'!F495</f>
        <v>1</v>
      </c>
      <c r="G378" s="121">
        <f t="shared" si="14"/>
        <v>39.6</v>
      </c>
      <c r="H378" s="124">
        <f>'свод на 01.01.2022'!H495</f>
        <v>0</v>
      </c>
      <c r="I378" s="124">
        <f>'свод на 01.01.2022'!I495</f>
        <v>39.6</v>
      </c>
      <c r="J378" s="124">
        <f>'свод на 01.01.2022'!J495</f>
        <v>0</v>
      </c>
      <c r="K378" s="124">
        <f>'свод на 01.01.2022'!K495</f>
        <v>0</v>
      </c>
      <c r="L378" s="124">
        <f>'свод на 01.01.2022'!L495</f>
        <v>39.6</v>
      </c>
      <c r="M378" s="124">
        <f>'свод на 01.01.2022'!M495</f>
        <v>0</v>
      </c>
      <c r="N378" s="114">
        <f>'свод на 01.01.2022'!N495</f>
        <v>1970</v>
      </c>
      <c r="O378" s="121">
        <f t="shared" si="15"/>
        <v>39.6</v>
      </c>
      <c r="P378" s="124">
        <f>'свод на 01.01.2022'!P495</f>
        <v>39.6</v>
      </c>
      <c r="Q378" s="124"/>
      <c r="R378" s="124"/>
      <c r="S378" s="124"/>
      <c r="T378" s="114">
        <f>'свод на 01.01.2022'!T495</f>
        <v>1</v>
      </c>
      <c r="U378" s="124">
        <f>'свод на 01.01.2022'!U495</f>
        <v>39.6</v>
      </c>
      <c r="V378" s="124">
        <f>'свод на 01.01.2022'!V495</f>
        <v>0</v>
      </c>
      <c r="W378" s="114">
        <f>'свод на 01.01.2022'!W495</f>
        <v>1</v>
      </c>
      <c r="X378" s="114">
        <f>'свод на 01.01.2022'!X495</f>
        <v>0</v>
      </c>
      <c r="Y378" s="114">
        <f>'свод на 01.01.2022'!Y495</f>
        <v>0</v>
      </c>
      <c r="Z378" s="124">
        <f>'свод на 01.01.2022'!Z495</f>
        <v>0</v>
      </c>
      <c r="AA378" s="114">
        <f>'свод на 01.01.2022'!AA495</f>
        <v>0</v>
      </c>
    </row>
    <row r="379" spans="1:27" x14ac:dyDescent="0.2">
      <c r="A379" s="117">
        <v>24</v>
      </c>
      <c r="B379" s="73"/>
      <c r="C379" s="116">
        <f>'свод на 01.01.2022'!C496</f>
        <v>21</v>
      </c>
      <c r="D379" s="114">
        <f>'свод на 01.01.2022'!D496</f>
        <v>1</v>
      </c>
      <c r="E379" s="136" t="str">
        <f>'свод на 01.01.2022'!E496</f>
        <v>КОСИНЦЕВА Л.В</v>
      </c>
      <c r="F379" s="114">
        <f>'свод на 01.01.2022'!F496</f>
        <v>1</v>
      </c>
      <c r="G379" s="121">
        <f t="shared" si="14"/>
        <v>20.399999999999999</v>
      </c>
      <c r="H379" s="124">
        <f>'свод на 01.01.2022'!H496</f>
        <v>20.399999999999999</v>
      </c>
      <c r="I379" s="124">
        <f>'свод на 01.01.2022'!I496</f>
        <v>0</v>
      </c>
      <c r="J379" s="124">
        <f>'свод на 01.01.2022'!J496</f>
        <v>0</v>
      </c>
      <c r="K379" s="124">
        <f>'свод на 01.01.2022'!K496</f>
        <v>0</v>
      </c>
      <c r="L379" s="124">
        <f>'свод на 01.01.2022'!L496</f>
        <v>20.399999999999999</v>
      </c>
      <c r="M379" s="124">
        <f>'свод на 01.01.2022'!M496</f>
        <v>0</v>
      </c>
      <c r="N379" s="114">
        <f>'свод на 01.01.2022'!N496</f>
        <v>1949</v>
      </c>
      <c r="O379" s="121">
        <f t="shared" si="15"/>
        <v>20.399999999999999</v>
      </c>
      <c r="P379" s="124">
        <f>'свод на 01.01.2022'!P496</f>
        <v>20.399999999999999</v>
      </c>
      <c r="Q379" s="124"/>
      <c r="R379" s="124"/>
      <c r="S379" s="124"/>
      <c r="T379" s="114">
        <f>'свод на 01.01.2022'!T496</f>
        <v>1</v>
      </c>
      <c r="U379" s="124">
        <f>'свод на 01.01.2022'!U496</f>
        <v>20.399999999999999</v>
      </c>
      <c r="V379" s="124">
        <f>'свод на 01.01.2022'!V496</f>
        <v>20.399999999999999</v>
      </c>
      <c r="W379" s="114">
        <f>'свод на 01.01.2022'!W496</f>
        <v>1</v>
      </c>
      <c r="X379" s="114">
        <f>'свод на 01.01.2022'!X496</f>
        <v>0</v>
      </c>
      <c r="Y379" s="114">
        <f>'свод на 01.01.2022'!Y496</f>
        <v>0</v>
      </c>
      <c r="Z379" s="124">
        <f>'свод на 01.01.2022'!Z496</f>
        <v>0</v>
      </c>
      <c r="AA379" s="114">
        <f>'свод на 01.01.2022'!AA496</f>
        <v>1</v>
      </c>
    </row>
    <row r="380" spans="1:27" x14ac:dyDescent="0.2">
      <c r="A380" s="117">
        <v>25</v>
      </c>
      <c r="B380" s="73"/>
      <c r="C380" s="114">
        <f>'свод на 01.01.2022'!C497</f>
        <v>0</v>
      </c>
      <c r="D380" s="114">
        <f>'свод на 01.01.2022'!D497</f>
        <v>2</v>
      </c>
      <c r="E380" s="136" t="str">
        <f>'свод на 01.01.2022'!E497</f>
        <v>БАХУРЦЕВА Н.Н</v>
      </c>
      <c r="F380" s="114">
        <f>'свод на 01.01.2022'!F497</f>
        <v>0</v>
      </c>
      <c r="G380" s="121">
        <f t="shared" si="14"/>
        <v>25.4</v>
      </c>
      <c r="H380" s="124">
        <f>'свод на 01.01.2022'!H497</f>
        <v>25.4</v>
      </c>
      <c r="I380" s="124">
        <f>'свод на 01.01.2022'!I497</f>
        <v>0</v>
      </c>
      <c r="J380" s="124">
        <f>'свод на 01.01.2022'!J497</f>
        <v>0</v>
      </c>
      <c r="K380" s="124">
        <f>'свод на 01.01.2022'!K497</f>
        <v>0</v>
      </c>
      <c r="L380" s="124">
        <f>'свод на 01.01.2022'!L497</f>
        <v>25.4</v>
      </c>
      <c r="M380" s="124">
        <f>'свод на 01.01.2022'!M497</f>
        <v>0</v>
      </c>
      <c r="N380" s="114">
        <f>'свод на 01.01.2022'!N497</f>
        <v>1949</v>
      </c>
      <c r="O380" s="121">
        <f t="shared" si="15"/>
        <v>25.4</v>
      </c>
      <c r="P380" s="124">
        <f>'свод на 01.01.2022'!P497</f>
        <v>25.4</v>
      </c>
      <c r="Q380" s="124"/>
      <c r="R380" s="124"/>
      <c r="S380" s="124"/>
      <c r="T380" s="114">
        <f>'свод на 01.01.2022'!T497</f>
        <v>1</v>
      </c>
      <c r="U380" s="124">
        <f>'свод на 01.01.2022'!U497</f>
        <v>25.4</v>
      </c>
      <c r="V380" s="124">
        <f>'свод на 01.01.2022'!V497</f>
        <v>25.4</v>
      </c>
      <c r="W380" s="114">
        <f>'свод на 01.01.2022'!W497</f>
        <v>0</v>
      </c>
      <c r="X380" s="114">
        <f>'свод на 01.01.2022'!X497</f>
        <v>0</v>
      </c>
      <c r="Y380" s="114">
        <f>'свод на 01.01.2022'!Y497</f>
        <v>0</v>
      </c>
      <c r="Z380" s="124">
        <f>'свод на 01.01.2022'!Z497</f>
        <v>0</v>
      </c>
      <c r="AA380" s="114">
        <f>'свод на 01.01.2022'!AA497</f>
        <v>1</v>
      </c>
    </row>
    <row r="381" spans="1:27" x14ac:dyDescent="0.2">
      <c r="A381" s="117">
        <v>26</v>
      </c>
      <c r="B381" s="73"/>
      <c r="C381" s="116">
        <f>'свод на 01.01.2022'!C500</f>
        <v>24</v>
      </c>
      <c r="D381" s="114">
        <f>'свод на 01.01.2022'!D500</f>
        <v>1</v>
      </c>
      <c r="E381" s="136" t="str">
        <f>'свод на 01.01.2022'!E500</f>
        <v>МАНЬКОВ Д.П</v>
      </c>
      <c r="F381" s="114">
        <f>'свод на 01.01.2022'!F500</f>
        <v>3</v>
      </c>
      <c r="G381" s="121">
        <f t="shared" si="14"/>
        <v>58.9</v>
      </c>
      <c r="H381" s="124">
        <f>'свод на 01.01.2022'!H500</f>
        <v>0</v>
      </c>
      <c r="I381" s="124">
        <f>'свод на 01.01.2022'!I500</f>
        <v>58.9</v>
      </c>
      <c r="J381" s="124">
        <f>'свод на 01.01.2022'!J500</f>
        <v>0</v>
      </c>
      <c r="K381" s="124">
        <f>'свод на 01.01.2022'!K500</f>
        <v>0</v>
      </c>
      <c r="L381" s="124">
        <f>'свод на 01.01.2022'!L500</f>
        <v>58.9</v>
      </c>
      <c r="M381" s="124">
        <f>'свод на 01.01.2022'!M500</f>
        <v>0</v>
      </c>
      <c r="N381" s="114">
        <f>'свод на 01.01.2022'!N500</f>
        <v>1965</v>
      </c>
      <c r="O381" s="121">
        <f t="shared" si="15"/>
        <v>58.9</v>
      </c>
      <c r="P381" s="124"/>
      <c r="Q381" s="124"/>
      <c r="R381" s="124">
        <f>'свод на 01.01.2022'!R500</f>
        <v>58.9</v>
      </c>
      <c r="S381" s="124"/>
      <c r="T381" s="114">
        <f>'свод на 01.01.2022'!T500</f>
        <v>1</v>
      </c>
      <c r="U381" s="124">
        <f>'свод на 01.01.2022'!U500</f>
        <v>58.9</v>
      </c>
      <c r="V381" s="124">
        <f>'свод на 01.01.2022'!V500</f>
        <v>0</v>
      </c>
      <c r="W381" s="114">
        <f>'свод на 01.01.2022'!W500</f>
        <v>3</v>
      </c>
      <c r="X381" s="114">
        <f>'свод на 01.01.2022'!X500</f>
        <v>0</v>
      </c>
      <c r="Y381" s="114">
        <f>'свод на 01.01.2022'!Y500</f>
        <v>0</v>
      </c>
      <c r="Z381" s="124">
        <f>'свод на 01.01.2022'!Z500</f>
        <v>0</v>
      </c>
      <c r="AA381" s="114">
        <f>'свод на 01.01.2022'!AA500</f>
        <v>0</v>
      </c>
    </row>
    <row r="382" spans="1:27" x14ac:dyDescent="0.2">
      <c r="A382" s="117">
        <v>27</v>
      </c>
      <c r="B382" s="73"/>
      <c r="C382" s="114">
        <f>'свод на 01.01.2022'!C501</f>
        <v>0</v>
      </c>
      <c r="D382" s="114">
        <f>'свод на 01.01.2022'!D501</f>
        <v>2</v>
      </c>
      <c r="E382" s="136" t="str">
        <f>'свод на 01.01.2022'!E501</f>
        <v>ком.найм</v>
      </c>
      <c r="F382" s="114">
        <f>'свод на 01.01.2022'!F501</f>
        <v>0</v>
      </c>
      <c r="G382" s="121">
        <f t="shared" si="14"/>
        <v>36.9</v>
      </c>
      <c r="H382" s="124">
        <f>'свод на 01.01.2022'!H501</f>
        <v>0</v>
      </c>
      <c r="I382" s="124">
        <f>'свод на 01.01.2022'!I501</f>
        <v>36.9</v>
      </c>
      <c r="J382" s="124">
        <f>'свод на 01.01.2022'!J501</f>
        <v>0</v>
      </c>
      <c r="K382" s="124">
        <f>'свод на 01.01.2022'!K501</f>
        <v>0</v>
      </c>
      <c r="L382" s="124">
        <f>'свод на 01.01.2022'!L501</f>
        <v>36.9</v>
      </c>
      <c r="M382" s="124">
        <f>'свод на 01.01.2022'!M501</f>
        <v>0</v>
      </c>
      <c r="N382" s="114">
        <f>'свод на 01.01.2022'!N501</f>
        <v>1965</v>
      </c>
      <c r="O382" s="121">
        <f t="shared" si="15"/>
        <v>36.9</v>
      </c>
      <c r="P382" s="124"/>
      <c r="Q382" s="124">
        <f>'свод на 01.01.2022'!Q501</f>
        <v>36.9</v>
      </c>
      <c r="R382" s="124"/>
      <c r="S382" s="124"/>
      <c r="T382" s="114">
        <f>'свод на 01.01.2022'!T501</f>
        <v>1</v>
      </c>
      <c r="U382" s="124">
        <f>'свод на 01.01.2022'!U501</f>
        <v>36.9</v>
      </c>
      <c r="V382" s="124">
        <f>'свод на 01.01.2022'!V501</f>
        <v>0</v>
      </c>
      <c r="W382" s="114">
        <f>'свод на 01.01.2022'!W501</f>
        <v>0</v>
      </c>
      <c r="X382" s="114">
        <f>'свод на 01.01.2022'!X501</f>
        <v>0</v>
      </c>
      <c r="Y382" s="114">
        <f>'свод на 01.01.2022'!Y501</f>
        <v>0</v>
      </c>
      <c r="Z382" s="124">
        <f>'свод на 01.01.2022'!Z501</f>
        <v>0</v>
      </c>
      <c r="AA382" s="114">
        <f>'свод на 01.01.2022'!AA501</f>
        <v>0</v>
      </c>
    </row>
    <row r="383" spans="1:27" x14ac:dyDescent="0.2">
      <c r="A383" s="117">
        <v>28</v>
      </c>
      <c r="B383" s="73"/>
      <c r="C383" s="116">
        <f>'свод на 01.01.2022'!C503</f>
        <v>26</v>
      </c>
      <c r="D383" s="114">
        <f>'свод на 01.01.2022'!D503</f>
        <v>1</v>
      </c>
      <c r="E383" s="136" t="str">
        <f>'свод на 01.01.2022'!E503</f>
        <v>ЩЕРБИНА А.А</v>
      </c>
      <c r="F383" s="114">
        <f>'свод на 01.01.2022'!F503</f>
        <v>5</v>
      </c>
      <c r="G383" s="121">
        <f t="shared" si="14"/>
        <v>63.6</v>
      </c>
      <c r="H383" s="124">
        <f>'свод на 01.01.2022'!H503</f>
        <v>63.6</v>
      </c>
      <c r="I383" s="124">
        <f>'свод на 01.01.2022'!I503</f>
        <v>0</v>
      </c>
      <c r="J383" s="124">
        <f>'свод на 01.01.2022'!J503</f>
        <v>0</v>
      </c>
      <c r="K383" s="124">
        <f>'свод на 01.01.2022'!K503</f>
        <v>0</v>
      </c>
      <c r="L383" s="124">
        <f>'свод на 01.01.2022'!L503</f>
        <v>63.6</v>
      </c>
      <c r="M383" s="124">
        <f>'свод на 01.01.2022'!M503</f>
        <v>0</v>
      </c>
      <c r="N383" s="114">
        <f>'свод на 01.01.2022'!N503</f>
        <v>1983</v>
      </c>
      <c r="O383" s="121">
        <f t="shared" si="15"/>
        <v>63.6</v>
      </c>
      <c r="P383" s="124"/>
      <c r="Q383" s="124"/>
      <c r="R383" s="124">
        <f>'свод на 01.01.2022'!R503</f>
        <v>63.6</v>
      </c>
      <c r="S383" s="124"/>
      <c r="T383" s="114">
        <f>'свод на 01.01.2022'!T503</f>
        <v>1</v>
      </c>
      <c r="U383" s="124">
        <f>'свод на 01.01.2022'!U503</f>
        <v>63.6</v>
      </c>
      <c r="V383" s="124">
        <f>'свод на 01.01.2022'!V503</f>
        <v>63.6</v>
      </c>
      <c r="W383" s="114">
        <f>'свод на 01.01.2022'!W503</f>
        <v>5</v>
      </c>
      <c r="X383" s="114">
        <f>'свод на 01.01.2022'!X503</f>
        <v>0</v>
      </c>
      <c r="Y383" s="114">
        <f>'свод на 01.01.2022'!Y503</f>
        <v>0</v>
      </c>
      <c r="Z383" s="124">
        <f>'свод на 01.01.2022'!Z503</f>
        <v>0</v>
      </c>
      <c r="AA383" s="114">
        <f>'свод на 01.01.2022'!AA503</f>
        <v>1</v>
      </c>
    </row>
    <row r="384" spans="1:27" x14ac:dyDescent="0.2">
      <c r="A384" s="117">
        <v>29</v>
      </c>
      <c r="B384" s="73"/>
      <c r="C384" s="114">
        <f>'свод на 01.01.2022'!C504</f>
        <v>0</v>
      </c>
      <c r="D384" s="114">
        <f>'свод на 01.01.2022'!D504</f>
        <v>2</v>
      </c>
      <c r="E384" s="136" t="str">
        <f>'свод на 01.01.2022'!E504</f>
        <v>ТАРАКАНОВ С.В</v>
      </c>
      <c r="F384" s="114">
        <f>'свод на 01.01.2022'!F504</f>
        <v>1</v>
      </c>
      <c r="G384" s="121">
        <f t="shared" si="14"/>
        <v>62.1</v>
      </c>
      <c r="H384" s="124">
        <f>'свод на 01.01.2022'!H504</f>
        <v>62.1</v>
      </c>
      <c r="I384" s="124">
        <f>'свод на 01.01.2022'!I504</f>
        <v>0</v>
      </c>
      <c r="J384" s="124">
        <f>'свод на 01.01.2022'!J504</f>
        <v>0</v>
      </c>
      <c r="K384" s="124">
        <f>'свод на 01.01.2022'!K504</f>
        <v>0</v>
      </c>
      <c r="L384" s="124">
        <f>'свод на 01.01.2022'!L504</f>
        <v>62.1</v>
      </c>
      <c r="M384" s="124">
        <f>'свод на 01.01.2022'!M504</f>
        <v>0</v>
      </c>
      <c r="N384" s="114">
        <f>'свод на 01.01.2022'!N504</f>
        <v>1983</v>
      </c>
      <c r="O384" s="121">
        <f t="shared" si="15"/>
        <v>62.1</v>
      </c>
      <c r="P384" s="124"/>
      <c r="Q384" s="124"/>
      <c r="R384" s="124">
        <f>'свод на 01.01.2022'!R504</f>
        <v>62.1</v>
      </c>
      <c r="S384" s="124"/>
      <c r="T384" s="114">
        <f>'свод на 01.01.2022'!T504</f>
        <v>1</v>
      </c>
      <c r="U384" s="124">
        <f>'свод на 01.01.2022'!U504</f>
        <v>62.1</v>
      </c>
      <c r="V384" s="124">
        <v>62.1</v>
      </c>
      <c r="W384" s="114">
        <f>'свод на 01.01.2022'!W504</f>
        <v>1</v>
      </c>
      <c r="X384" s="114">
        <f>'свод на 01.01.2022'!X504</f>
        <v>0</v>
      </c>
      <c r="Y384" s="114">
        <f>'свод на 01.01.2022'!Y504</f>
        <v>0</v>
      </c>
      <c r="Z384" s="124">
        <f>'свод на 01.01.2022'!Z504</f>
        <v>0</v>
      </c>
      <c r="AA384" s="114">
        <f>'свод на 01.01.2022'!AA504</f>
        <v>0</v>
      </c>
    </row>
    <row r="385" spans="1:27" x14ac:dyDescent="0.2">
      <c r="A385" s="117">
        <v>30</v>
      </c>
      <c r="B385" s="73"/>
      <c r="C385" s="116">
        <f>'свод на 01.01.2022'!C505</f>
        <v>27</v>
      </c>
      <c r="D385" s="114">
        <f>'свод на 01.01.2022'!D505</f>
        <v>1</v>
      </c>
      <c r="E385" s="136" t="str">
        <f>'свод на 01.01.2022'!E505</f>
        <v>КРУПЕНКИНА М.</v>
      </c>
      <c r="F385" s="114">
        <f>'свод на 01.01.2022'!F505</f>
        <v>4</v>
      </c>
      <c r="G385" s="121">
        <f t="shared" si="14"/>
        <v>102</v>
      </c>
      <c r="H385" s="124">
        <v>51</v>
      </c>
      <c r="I385" s="124">
        <v>0</v>
      </c>
      <c r="J385" s="124">
        <f>'свод на 01.01.2022'!J505</f>
        <v>51</v>
      </c>
      <c r="K385" s="124">
        <f>'свод на 01.01.2022'!K505</f>
        <v>0</v>
      </c>
      <c r="L385" s="124">
        <f>'свод на 01.01.2022'!L505</f>
        <v>51</v>
      </c>
      <c r="M385" s="124">
        <f>'свод на 01.01.2022'!M505</f>
        <v>0</v>
      </c>
      <c r="N385" s="114">
        <f>'свод на 01.01.2022'!N505</f>
        <v>1985</v>
      </c>
      <c r="O385" s="121">
        <f t="shared" si="15"/>
        <v>51</v>
      </c>
      <c r="P385" s="124"/>
      <c r="Q385" s="124">
        <f>'свод на 01.01.2022'!Q505</f>
        <v>51</v>
      </c>
      <c r="R385" s="124"/>
      <c r="S385" s="124"/>
      <c r="T385" s="114">
        <f>'свод на 01.01.2022'!T505</f>
        <v>1</v>
      </c>
      <c r="U385" s="124">
        <f>'свод на 01.01.2022'!U505</f>
        <v>51</v>
      </c>
      <c r="V385" s="124">
        <v>51</v>
      </c>
      <c r="W385" s="114">
        <f>'свод на 01.01.2022'!W505</f>
        <v>4</v>
      </c>
      <c r="X385" s="114">
        <f>'свод на 01.01.2022'!X505</f>
        <v>0</v>
      </c>
      <c r="Y385" s="114">
        <f>'свод на 01.01.2022'!Y505</f>
        <v>0</v>
      </c>
      <c r="Z385" s="124">
        <f>'свод на 01.01.2022'!Z505</f>
        <v>0</v>
      </c>
      <c r="AA385" s="114">
        <f>'свод на 01.01.2022'!AA505</f>
        <v>0</v>
      </c>
    </row>
    <row r="386" spans="1:27" x14ac:dyDescent="0.2">
      <c r="A386" s="117">
        <v>31</v>
      </c>
      <c r="B386" s="73"/>
      <c r="C386" s="114">
        <f>'свод на 01.01.2022'!C506</f>
        <v>0</v>
      </c>
      <c r="D386" s="114">
        <f>'свод на 01.01.2022'!D506</f>
        <v>2</v>
      </c>
      <c r="E386" s="136" t="str">
        <f>'свод на 01.01.2022'!E506</f>
        <v>АРТЕМЧУК С.В</v>
      </c>
      <c r="F386" s="114">
        <f>'свод на 01.01.2022'!F506</f>
        <v>2</v>
      </c>
      <c r="G386" s="121">
        <f t="shared" si="14"/>
        <v>51.4</v>
      </c>
      <c r="H386" s="124">
        <f>'свод на 01.01.2022'!H506</f>
        <v>51.4</v>
      </c>
      <c r="I386" s="124">
        <f>'свод на 01.01.2022'!I506</f>
        <v>0</v>
      </c>
      <c r="J386" s="124">
        <f>'свод на 01.01.2022'!J506</f>
        <v>0</v>
      </c>
      <c r="K386" s="124">
        <f>'свод на 01.01.2022'!K506</f>
        <v>0</v>
      </c>
      <c r="L386" s="124">
        <f>'свод на 01.01.2022'!L506</f>
        <v>51.4</v>
      </c>
      <c r="M386" s="124">
        <f>'свод на 01.01.2022'!M506</f>
        <v>0</v>
      </c>
      <c r="N386" s="114">
        <f>'свод на 01.01.2022'!N506</f>
        <v>1985</v>
      </c>
      <c r="O386" s="121">
        <f t="shared" si="15"/>
        <v>51.4</v>
      </c>
      <c r="P386" s="124"/>
      <c r="Q386" s="124">
        <f>'свод на 01.01.2022'!Q506</f>
        <v>51.4</v>
      </c>
      <c r="R386" s="124"/>
      <c r="S386" s="124"/>
      <c r="T386" s="114">
        <f>'свод на 01.01.2022'!T506</f>
        <v>1</v>
      </c>
      <c r="U386" s="124">
        <f>'свод на 01.01.2022'!U506</f>
        <v>51.4</v>
      </c>
      <c r="V386" s="124">
        <f>'свод на 01.01.2022'!V506</f>
        <v>0</v>
      </c>
      <c r="W386" s="114">
        <f>'свод на 01.01.2022'!W506</f>
        <v>2</v>
      </c>
      <c r="X386" s="114">
        <f>'свод на 01.01.2022'!X506</f>
        <v>0</v>
      </c>
      <c r="Y386" s="114">
        <f>'свод на 01.01.2022'!Y506</f>
        <v>0</v>
      </c>
      <c r="Z386" s="124">
        <f>'свод на 01.01.2022'!Z506</f>
        <v>0</v>
      </c>
      <c r="AA386" s="114">
        <f>'свод на 01.01.2022'!AA506</f>
        <v>0</v>
      </c>
    </row>
    <row r="387" spans="1:27" x14ac:dyDescent="0.2">
      <c r="A387" s="117">
        <v>32</v>
      </c>
      <c r="B387" s="73"/>
      <c r="C387" s="114">
        <f>'свод на 01.01.2022'!C507</f>
        <v>0</v>
      </c>
      <c r="D387" s="114">
        <f>'свод на 01.01.2022'!D507</f>
        <v>3</v>
      </c>
      <c r="E387" s="136" t="str">
        <f>'свод на 01.01.2022'!E507</f>
        <v>КАЗЮКИНА В.Ю</v>
      </c>
      <c r="F387" s="114">
        <f>'свод на 01.01.2022'!F507</f>
        <v>3</v>
      </c>
      <c r="G387" s="121">
        <f t="shared" si="14"/>
        <v>63.7</v>
      </c>
      <c r="H387" s="124">
        <f>'свод на 01.01.2022'!H507</f>
        <v>63.7</v>
      </c>
      <c r="I387" s="124">
        <f>'свод на 01.01.2022'!I507</f>
        <v>0</v>
      </c>
      <c r="J387" s="124">
        <f>'свод на 01.01.2022'!J507</f>
        <v>0</v>
      </c>
      <c r="K387" s="124">
        <f>'свод на 01.01.2022'!K507</f>
        <v>0</v>
      </c>
      <c r="L387" s="124">
        <f>'свод на 01.01.2022'!L507</f>
        <v>63.7</v>
      </c>
      <c r="M387" s="124">
        <f>'свод на 01.01.2022'!M507</f>
        <v>0</v>
      </c>
      <c r="N387" s="114">
        <f>'свод на 01.01.2022'!N507</f>
        <v>1985</v>
      </c>
      <c r="O387" s="121">
        <f t="shared" si="15"/>
        <v>63.7</v>
      </c>
      <c r="P387" s="124"/>
      <c r="Q387" s="124">
        <f>'свод на 01.01.2022'!Q507</f>
        <v>63.7</v>
      </c>
      <c r="R387" s="124"/>
      <c r="S387" s="124"/>
      <c r="T387" s="114">
        <f>'свод на 01.01.2022'!T507</f>
        <v>1</v>
      </c>
      <c r="U387" s="124">
        <f>'свод на 01.01.2022'!U507</f>
        <v>63.7</v>
      </c>
      <c r="V387" s="124">
        <f>'свод на 01.01.2022'!V507</f>
        <v>63.7</v>
      </c>
      <c r="W387" s="114">
        <f>'свод на 01.01.2022'!W507</f>
        <v>3</v>
      </c>
      <c r="X387" s="114">
        <f>'свод на 01.01.2022'!X507</f>
        <v>0</v>
      </c>
      <c r="Y387" s="114">
        <f>'свод на 01.01.2022'!Y507</f>
        <v>0</v>
      </c>
      <c r="Z387" s="124">
        <f>'свод на 01.01.2022'!Z507</f>
        <v>0</v>
      </c>
      <c r="AA387" s="114">
        <f>'свод на 01.01.2022'!AA507</f>
        <v>1</v>
      </c>
    </row>
    <row r="388" spans="1:27" x14ac:dyDescent="0.2">
      <c r="A388" s="117">
        <v>33</v>
      </c>
      <c r="B388" s="73"/>
      <c r="C388" s="116">
        <f>'свод на 01.01.2022'!C508</f>
        <v>28</v>
      </c>
      <c r="D388" s="114">
        <f>'свод на 01.01.2022'!D508</f>
        <v>1</v>
      </c>
      <c r="E388" s="136" t="str">
        <f>'свод на 01.01.2022'!E508</f>
        <v>АЛЕКСЕЕВА А.П</v>
      </c>
      <c r="F388" s="114">
        <f>'свод на 01.01.2022'!F508</f>
        <v>2</v>
      </c>
      <c r="G388" s="121">
        <f t="shared" si="14"/>
        <v>64.099999999999994</v>
      </c>
      <c r="H388" s="124">
        <f>'свод на 01.01.2022'!H508</f>
        <v>64.099999999999994</v>
      </c>
      <c r="I388" s="124">
        <f>'свод на 01.01.2022'!I508</f>
        <v>0</v>
      </c>
      <c r="J388" s="124">
        <f>'свод на 01.01.2022'!J508</f>
        <v>0</v>
      </c>
      <c r="K388" s="124">
        <f>'свод на 01.01.2022'!K508</f>
        <v>0</v>
      </c>
      <c r="L388" s="124">
        <f>'свод на 01.01.2022'!L508</f>
        <v>64.099999999999994</v>
      </c>
      <c r="M388" s="124">
        <f>'свод на 01.01.2022'!M508</f>
        <v>0</v>
      </c>
      <c r="N388" s="114">
        <f>'свод на 01.01.2022'!N508</f>
        <v>1985</v>
      </c>
      <c r="O388" s="121">
        <f t="shared" si="15"/>
        <v>64.099999999999994</v>
      </c>
      <c r="P388" s="124"/>
      <c r="Q388" s="124">
        <f>'свод на 01.01.2022'!Q508</f>
        <v>64.099999999999994</v>
      </c>
      <c r="R388" s="124"/>
      <c r="S388" s="124"/>
      <c r="T388" s="114">
        <f>'свод на 01.01.2022'!T508</f>
        <v>1</v>
      </c>
      <c r="U388" s="124">
        <f>'свод на 01.01.2022'!U508</f>
        <v>64.099999999999994</v>
      </c>
      <c r="V388" s="124">
        <f>'свод на 01.01.2022'!V508</f>
        <v>64.099999999999994</v>
      </c>
      <c r="W388" s="114">
        <f>'свод на 01.01.2022'!W508</f>
        <v>2</v>
      </c>
      <c r="X388" s="114">
        <f>'свод на 01.01.2022'!X508</f>
        <v>0</v>
      </c>
      <c r="Y388" s="114">
        <f>'свод на 01.01.2022'!Y508</f>
        <v>0</v>
      </c>
      <c r="Z388" s="124">
        <f>'свод на 01.01.2022'!Z508</f>
        <v>0</v>
      </c>
      <c r="AA388" s="114">
        <f>'свод на 01.01.2022'!AA508</f>
        <v>1</v>
      </c>
    </row>
    <row r="389" spans="1:27" x14ac:dyDescent="0.2">
      <c r="A389" s="117">
        <v>34</v>
      </c>
      <c r="B389" s="73"/>
      <c r="C389" s="114">
        <f>'свод на 01.01.2022'!C509</f>
        <v>0</v>
      </c>
      <c r="D389" s="114">
        <f>'свод на 01.01.2022'!D509</f>
        <v>2</v>
      </c>
      <c r="E389" s="136" t="str">
        <f>'свод на 01.01.2022'!E509</f>
        <v>КОРЯКОВЦЕВ В.М</v>
      </c>
      <c r="F389" s="114">
        <f>'свод на 01.01.2022'!F509</f>
        <v>4</v>
      </c>
      <c r="G389" s="121">
        <f t="shared" si="14"/>
        <v>62.9</v>
      </c>
      <c r="H389" s="124">
        <f>'свод на 01.01.2022'!H509</f>
        <v>62.9</v>
      </c>
      <c r="I389" s="124">
        <f>'свод на 01.01.2022'!I509</f>
        <v>0</v>
      </c>
      <c r="J389" s="124">
        <f>'свод на 01.01.2022'!J509</f>
        <v>0</v>
      </c>
      <c r="K389" s="124">
        <f>'свод на 01.01.2022'!K509</f>
        <v>0</v>
      </c>
      <c r="L389" s="124">
        <f>'свод на 01.01.2022'!L509</f>
        <v>62.9</v>
      </c>
      <c r="M389" s="124">
        <f>'свод на 01.01.2022'!M509</f>
        <v>0</v>
      </c>
      <c r="N389" s="114">
        <f>'свод на 01.01.2022'!N509</f>
        <v>1985</v>
      </c>
      <c r="O389" s="121">
        <f t="shared" si="15"/>
        <v>62.9</v>
      </c>
      <c r="P389" s="124"/>
      <c r="Q389" s="124">
        <f>'свод на 01.01.2022'!Q509</f>
        <v>62.9</v>
      </c>
      <c r="R389" s="124"/>
      <c r="S389" s="124"/>
      <c r="T389" s="114">
        <f>'свод на 01.01.2022'!T509</f>
        <v>1</v>
      </c>
      <c r="U389" s="124">
        <f>'свод на 01.01.2022'!U509</f>
        <v>62.9</v>
      </c>
      <c r="V389" s="124">
        <f>'свод на 01.01.2022'!V509</f>
        <v>62.9</v>
      </c>
      <c r="W389" s="114">
        <f>'свод на 01.01.2022'!W509</f>
        <v>4</v>
      </c>
      <c r="X389" s="114">
        <f>'свод на 01.01.2022'!X509</f>
        <v>0</v>
      </c>
      <c r="Y389" s="114">
        <f>'свод на 01.01.2022'!Y509</f>
        <v>0</v>
      </c>
      <c r="Z389" s="124">
        <f>'свод на 01.01.2022'!Z509</f>
        <v>0</v>
      </c>
      <c r="AA389" s="114">
        <f>'свод на 01.01.2022'!AA509</f>
        <v>1</v>
      </c>
    </row>
    <row r="390" spans="1:27" x14ac:dyDescent="0.2">
      <c r="A390" s="117">
        <v>35</v>
      </c>
      <c r="B390" s="73"/>
      <c r="C390" s="116">
        <f>'свод на 01.01.2022'!C510</f>
        <v>29</v>
      </c>
      <c r="D390" s="114">
        <f>'свод на 01.01.2022'!D510</f>
        <v>1</v>
      </c>
      <c r="E390" s="136" t="str">
        <f>'свод на 01.01.2022'!E510</f>
        <v>РАДЕЦКИЙ П.И</v>
      </c>
      <c r="F390" s="114">
        <f>'свод на 01.01.2022'!F510</f>
        <v>7</v>
      </c>
      <c r="G390" s="121">
        <f t="shared" si="14"/>
        <v>52.7</v>
      </c>
      <c r="H390" s="124">
        <f>'свод на 01.01.2022'!H510</f>
        <v>52.7</v>
      </c>
      <c r="I390" s="124">
        <f>'свод на 01.01.2022'!I510</f>
        <v>0</v>
      </c>
      <c r="J390" s="124">
        <f>'свод на 01.01.2022'!J510</f>
        <v>0</v>
      </c>
      <c r="K390" s="124">
        <f>'свод на 01.01.2022'!K510</f>
        <v>0</v>
      </c>
      <c r="L390" s="124">
        <f>'свод на 01.01.2022'!L510</f>
        <v>52.7</v>
      </c>
      <c r="M390" s="124">
        <f>'свод на 01.01.2022'!M510</f>
        <v>0</v>
      </c>
      <c r="N390" s="114">
        <f>'свод на 01.01.2022'!N510</f>
        <v>1985</v>
      </c>
      <c r="O390" s="121">
        <f t="shared" si="15"/>
        <v>52.7</v>
      </c>
      <c r="P390" s="124"/>
      <c r="Q390" s="124">
        <f>'свод на 01.01.2022'!Q510</f>
        <v>52.7</v>
      </c>
      <c r="R390" s="124"/>
      <c r="S390" s="124"/>
      <c r="T390" s="114">
        <f>'свод на 01.01.2022'!T510</f>
        <v>1</v>
      </c>
      <c r="U390" s="124">
        <f>'свод на 01.01.2022'!U510</f>
        <v>52.7</v>
      </c>
      <c r="V390" s="124">
        <f>'свод на 01.01.2022'!V510</f>
        <v>52.7</v>
      </c>
      <c r="W390" s="114">
        <f>'свод на 01.01.2022'!W510</f>
        <v>7</v>
      </c>
      <c r="X390" s="114">
        <f>'свод на 01.01.2022'!X510</f>
        <v>0</v>
      </c>
      <c r="Y390" s="114">
        <f>'свод на 01.01.2022'!Y510</f>
        <v>0</v>
      </c>
      <c r="Z390" s="124">
        <f>'свод на 01.01.2022'!Z510</f>
        <v>0</v>
      </c>
      <c r="AA390" s="114">
        <f>'свод на 01.01.2022'!AA510</f>
        <v>1</v>
      </c>
    </row>
    <row r="391" spans="1:27" x14ac:dyDescent="0.2">
      <c r="A391" s="117">
        <v>36</v>
      </c>
      <c r="B391" s="73"/>
      <c r="C391" s="114">
        <f>'свод на 01.01.2022'!C511</f>
        <v>0</v>
      </c>
      <c r="D391" s="114">
        <f>'свод на 01.01.2022'!D511</f>
        <v>2</v>
      </c>
      <c r="E391" s="136" t="str">
        <f>'свод на 01.01.2022'!E511</f>
        <v>КОСЬЯНОВА И.А</v>
      </c>
      <c r="F391" s="114">
        <f>'свод на 01.01.2022'!F511</f>
        <v>4</v>
      </c>
      <c r="G391" s="121">
        <f t="shared" si="14"/>
        <v>52.8</v>
      </c>
      <c r="H391" s="124">
        <f>'свод на 01.01.2022'!H511</f>
        <v>52.8</v>
      </c>
      <c r="I391" s="124">
        <f>'свод на 01.01.2022'!I511</f>
        <v>0</v>
      </c>
      <c r="J391" s="124">
        <f>'свод на 01.01.2022'!J511</f>
        <v>0</v>
      </c>
      <c r="K391" s="124">
        <f>'свод на 01.01.2022'!K511</f>
        <v>0</v>
      </c>
      <c r="L391" s="124">
        <f>'свод на 01.01.2022'!L511</f>
        <v>52.8</v>
      </c>
      <c r="M391" s="124">
        <f>'свод на 01.01.2022'!M511</f>
        <v>0</v>
      </c>
      <c r="N391" s="114">
        <f>'свод на 01.01.2022'!N511</f>
        <v>1985</v>
      </c>
      <c r="O391" s="121">
        <f t="shared" si="15"/>
        <v>52.8</v>
      </c>
      <c r="P391" s="124"/>
      <c r="Q391" s="124">
        <f>'свод на 01.01.2022'!Q511</f>
        <v>52.8</v>
      </c>
      <c r="R391" s="124"/>
      <c r="S391" s="124"/>
      <c r="T391" s="114">
        <f>'свод на 01.01.2022'!T511</f>
        <v>1</v>
      </c>
      <c r="U391" s="124">
        <f>'свод на 01.01.2022'!U511</f>
        <v>52.8</v>
      </c>
      <c r="V391" s="124">
        <f>'свод на 01.01.2022'!V511</f>
        <v>52.8</v>
      </c>
      <c r="W391" s="114">
        <f>'свод на 01.01.2022'!W511</f>
        <v>4</v>
      </c>
      <c r="X391" s="114">
        <f>'свод на 01.01.2022'!X511</f>
        <v>0</v>
      </c>
      <c r="Y391" s="114">
        <f>'свод на 01.01.2022'!Y511</f>
        <v>0</v>
      </c>
      <c r="Z391" s="124">
        <f>'свод на 01.01.2022'!Z511</f>
        <v>0</v>
      </c>
      <c r="AA391" s="114">
        <f>'свод на 01.01.2022'!AA511</f>
        <v>1</v>
      </c>
    </row>
    <row r="392" spans="1:27" x14ac:dyDescent="0.2">
      <c r="A392" s="117">
        <v>37</v>
      </c>
      <c r="B392" s="73"/>
      <c r="C392" s="114">
        <f>'свод на 01.01.2022'!C512</f>
        <v>0</v>
      </c>
      <c r="D392" s="114">
        <f>'свод на 01.01.2022'!D512</f>
        <v>3</v>
      </c>
      <c r="E392" s="136" t="str">
        <f>'свод на 01.01.2022'!E512</f>
        <v>Зырянова А.Ф.</v>
      </c>
      <c r="F392" s="114">
        <f>'свод на 01.01.2022'!F512</f>
        <v>4</v>
      </c>
      <c r="G392" s="121">
        <f t="shared" si="14"/>
        <v>50.9</v>
      </c>
      <c r="H392" s="124">
        <f>'свод на 01.01.2022'!H512</f>
        <v>0</v>
      </c>
      <c r="I392" s="124">
        <f>'свод на 01.01.2022'!I512</f>
        <v>50.9</v>
      </c>
      <c r="J392" s="124">
        <f>'свод на 01.01.2022'!J512</f>
        <v>0</v>
      </c>
      <c r="K392" s="124">
        <f>'свод на 01.01.2022'!K512</f>
        <v>0</v>
      </c>
      <c r="L392" s="124">
        <f>'свод на 01.01.2022'!L512</f>
        <v>50.9</v>
      </c>
      <c r="M392" s="124">
        <f>'свод на 01.01.2022'!M512</f>
        <v>0</v>
      </c>
      <c r="N392" s="114">
        <f>'свод на 01.01.2022'!N512</f>
        <v>1985</v>
      </c>
      <c r="O392" s="121">
        <f t="shared" si="15"/>
        <v>50.9</v>
      </c>
      <c r="P392" s="124"/>
      <c r="Q392" s="124">
        <f>'свод на 01.01.2022'!Q512</f>
        <v>50.9</v>
      </c>
      <c r="R392" s="124"/>
      <c r="S392" s="124"/>
      <c r="T392" s="114">
        <f>'свод на 01.01.2022'!T512</f>
        <v>1</v>
      </c>
      <c r="U392" s="124">
        <f>'свод на 01.01.2022'!U512</f>
        <v>50.9</v>
      </c>
      <c r="V392" s="124">
        <f>'свод на 01.01.2022'!V512</f>
        <v>0</v>
      </c>
      <c r="W392" s="114">
        <f>'свод на 01.01.2022'!W512</f>
        <v>4</v>
      </c>
      <c r="X392" s="114">
        <f>'свод на 01.01.2022'!X512</f>
        <v>0</v>
      </c>
      <c r="Y392" s="114">
        <f>'свод на 01.01.2022'!Y512</f>
        <v>0</v>
      </c>
      <c r="Z392" s="124">
        <f>'свод на 01.01.2022'!Z512</f>
        <v>0</v>
      </c>
      <c r="AA392" s="114">
        <f>'свод на 01.01.2022'!AA512</f>
        <v>0</v>
      </c>
    </row>
    <row r="393" spans="1:27" x14ac:dyDescent="0.2">
      <c r="A393" s="117">
        <v>38</v>
      </c>
      <c r="B393" s="73" t="s">
        <v>344</v>
      </c>
      <c r="C393" s="116">
        <f>'свод на 01.01.2022'!C525</f>
        <v>1</v>
      </c>
      <c r="D393" s="114">
        <f>'свод на 01.01.2022'!D525</f>
        <v>1</v>
      </c>
      <c r="E393" s="136" t="str">
        <f>'свод на 01.01.2022'!E525</f>
        <v>ПЕТРОВА Н.В</v>
      </c>
      <c r="F393" s="114">
        <f>'свод на 01.01.2022'!F525</f>
        <v>3</v>
      </c>
      <c r="G393" s="121">
        <f t="shared" si="14"/>
        <v>51.4</v>
      </c>
      <c r="H393" s="124">
        <f>'свод на 01.01.2022'!H525</f>
        <v>51.4</v>
      </c>
      <c r="I393" s="124">
        <f>'свод на 01.01.2022'!I525</f>
        <v>0</v>
      </c>
      <c r="J393" s="124">
        <f>'свод на 01.01.2022'!J525</f>
        <v>0</v>
      </c>
      <c r="K393" s="124">
        <f>'свод на 01.01.2022'!K525</f>
        <v>0</v>
      </c>
      <c r="L393" s="124">
        <f>'свод на 01.01.2022'!L525</f>
        <v>51.4</v>
      </c>
      <c r="M393" s="124">
        <f>'свод на 01.01.2022'!M525</f>
        <v>0</v>
      </c>
      <c r="N393" s="114">
        <f>'свод на 01.01.2022'!N525</f>
        <v>1987</v>
      </c>
      <c r="O393" s="121">
        <f t="shared" si="15"/>
        <v>51.4</v>
      </c>
      <c r="P393" s="124"/>
      <c r="Q393" s="124"/>
      <c r="R393" s="124">
        <f>'свод на 01.01.2022'!R525</f>
        <v>51.4</v>
      </c>
      <c r="S393" s="124"/>
      <c r="T393" s="114">
        <f>'свод на 01.01.2022'!T525</f>
        <v>1</v>
      </c>
      <c r="U393" s="124">
        <f>'свод на 01.01.2022'!U525</f>
        <v>51.4</v>
      </c>
      <c r="V393" s="124">
        <f>'свод на 01.01.2022'!V525</f>
        <v>51.4</v>
      </c>
      <c r="W393" s="114">
        <f>'свод на 01.01.2022'!W525</f>
        <v>3</v>
      </c>
      <c r="X393" s="114">
        <f>'свод на 01.01.2022'!X525</f>
        <v>0</v>
      </c>
      <c r="Y393" s="114">
        <f>'свод на 01.01.2022'!Y525</f>
        <v>0</v>
      </c>
      <c r="Z393" s="124">
        <f>'свод на 01.01.2022'!Z525</f>
        <v>0</v>
      </c>
      <c r="AA393" s="114">
        <f>'свод на 01.01.2022'!AA525</f>
        <v>1</v>
      </c>
    </row>
    <row r="394" spans="1:27" x14ac:dyDescent="0.2">
      <c r="A394" s="117">
        <v>39</v>
      </c>
      <c r="B394" s="73"/>
      <c r="C394" s="114">
        <f>'свод на 01.01.2022'!C526</f>
        <v>0</v>
      </c>
      <c r="D394" s="114">
        <f>'свод на 01.01.2022'!D526</f>
        <v>2</v>
      </c>
      <c r="E394" s="136" t="str">
        <f>'свод на 01.01.2022'!E526</f>
        <v>КОСИНЦЕВА О.Г</v>
      </c>
      <c r="F394" s="114">
        <f>'свод на 01.01.2022'!F526</f>
        <v>1</v>
      </c>
      <c r="G394" s="121">
        <f t="shared" si="14"/>
        <v>50.8</v>
      </c>
      <c r="H394" s="124">
        <f>'свод на 01.01.2022'!H526</f>
        <v>50.8</v>
      </c>
      <c r="I394" s="124">
        <f>'свод на 01.01.2022'!I526</f>
        <v>0</v>
      </c>
      <c r="J394" s="124">
        <f>'свод на 01.01.2022'!J526</f>
        <v>0</v>
      </c>
      <c r="K394" s="124">
        <f>'свод на 01.01.2022'!K526</f>
        <v>0</v>
      </c>
      <c r="L394" s="124">
        <f>'свод на 01.01.2022'!L526</f>
        <v>50.8</v>
      </c>
      <c r="M394" s="124">
        <f>'свод на 01.01.2022'!M526</f>
        <v>0</v>
      </c>
      <c r="N394" s="114">
        <f>'свод на 01.01.2022'!N526</f>
        <v>1987</v>
      </c>
      <c r="O394" s="121">
        <f t="shared" si="15"/>
        <v>50.8</v>
      </c>
      <c r="P394" s="124"/>
      <c r="Q394" s="124"/>
      <c r="R394" s="124">
        <f>'свод на 01.01.2022'!R526</f>
        <v>50.8</v>
      </c>
      <c r="S394" s="124"/>
      <c r="T394" s="114">
        <f>'свод на 01.01.2022'!T526</f>
        <v>1</v>
      </c>
      <c r="U394" s="124">
        <f>'свод на 01.01.2022'!U526</f>
        <v>50.8</v>
      </c>
      <c r="V394" s="124">
        <f>'свод на 01.01.2022'!V526</f>
        <v>50.8</v>
      </c>
      <c r="W394" s="114">
        <f>'свод на 01.01.2022'!W526</f>
        <v>1</v>
      </c>
      <c r="X394" s="114">
        <f>'свод на 01.01.2022'!X526</f>
        <v>0</v>
      </c>
      <c r="Y394" s="114">
        <f>'свод на 01.01.2022'!Y526</f>
        <v>0</v>
      </c>
      <c r="Z394" s="124">
        <f>'свод на 01.01.2022'!Z526</f>
        <v>0</v>
      </c>
      <c r="AA394" s="114">
        <f>'свод на 01.01.2022'!AA526</f>
        <v>1</v>
      </c>
    </row>
    <row r="395" spans="1:27" x14ac:dyDescent="0.2">
      <c r="A395" s="117">
        <v>40</v>
      </c>
      <c r="B395" s="73"/>
      <c r="C395" s="116">
        <f>'свод на 01.01.2022'!C531</f>
        <v>6</v>
      </c>
      <c r="D395" s="114">
        <f>'свод на 01.01.2022'!D531</f>
        <v>1</v>
      </c>
      <c r="E395" s="136">
        <f>'свод на 01.01.2022'!E531</f>
        <v>0</v>
      </c>
      <c r="F395" s="114">
        <f>'свод на 01.01.2022'!F531</f>
        <v>1</v>
      </c>
      <c r="G395" s="121">
        <f t="shared" si="14"/>
        <v>34.4</v>
      </c>
      <c r="H395" s="124">
        <f>'свод на 01.01.2022'!H531</f>
        <v>0</v>
      </c>
      <c r="I395" s="124">
        <f>'свод на 01.01.2022'!I531</f>
        <v>34.4</v>
      </c>
      <c r="J395" s="124">
        <f>'свод на 01.01.2022'!J531</f>
        <v>0</v>
      </c>
      <c r="K395" s="124">
        <f>'свод на 01.01.2022'!K531</f>
        <v>0</v>
      </c>
      <c r="L395" s="124">
        <f>'свод на 01.01.2022'!L531</f>
        <v>34.4</v>
      </c>
      <c r="M395" s="124">
        <f>'свод на 01.01.2022'!M531</f>
        <v>0</v>
      </c>
      <c r="N395" s="114">
        <f>'свод на 01.01.2022'!N531</f>
        <v>1930</v>
      </c>
      <c r="O395" s="121">
        <f t="shared" si="15"/>
        <v>34.4</v>
      </c>
      <c r="P395" s="124">
        <f>'свод на 01.01.2022'!P531</f>
        <v>34.4</v>
      </c>
      <c r="Q395" s="124"/>
      <c r="R395" s="124"/>
      <c r="S395" s="124"/>
      <c r="T395" s="114">
        <f>'свод на 01.01.2022'!T531</f>
        <v>1</v>
      </c>
      <c r="U395" s="124">
        <f>'свод на 01.01.2022'!U531</f>
        <v>34.4</v>
      </c>
      <c r="V395" s="124">
        <f>'свод на 01.01.2022'!V531</f>
        <v>0</v>
      </c>
      <c r="W395" s="114">
        <f>'свод на 01.01.2022'!W531</f>
        <v>1</v>
      </c>
      <c r="X395" s="114">
        <f>'свод на 01.01.2022'!X531</f>
        <v>0</v>
      </c>
      <c r="Y395" s="114">
        <f>'свод на 01.01.2022'!Y531</f>
        <v>0</v>
      </c>
      <c r="Z395" s="124">
        <f>'свод на 01.01.2022'!Z531</f>
        <v>34.4</v>
      </c>
      <c r="AA395" s="114">
        <f>'свод на 01.01.2022'!AA531</f>
        <v>0</v>
      </c>
    </row>
    <row r="396" spans="1:27" x14ac:dyDescent="0.2">
      <c r="A396" s="117">
        <v>41</v>
      </c>
      <c r="B396" s="73"/>
      <c r="C396" s="114">
        <f>'свод на 01.01.2022'!C532</f>
        <v>0</v>
      </c>
      <c r="D396" s="114">
        <f>'свод на 01.01.2022'!D532</f>
        <v>2</v>
      </c>
      <c r="E396" s="136">
        <f>'свод на 01.01.2022'!E532</f>
        <v>0</v>
      </c>
      <c r="F396" s="114">
        <f>'свод на 01.01.2022'!F532</f>
        <v>0</v>
      </c>
      <c r="G396" s="121">
        <f t="shared" si="14"/>
        <v>37.5</v>
      </c>
      <c r="H396" s="124">
        <f>'свод на 01.01.2022'!H532</f>
        <v>0</v>
      </c>
      <c r="I396" s="124">
        <f>'свод на 01.01.2022'!I532</f>
        <v>37.5</v>
      </c>
      <c r="J396" s="124">
        <f>'свод на 01.01.2022'!J532</f>
        <v>0</v>
      </c>
      <c r="K396" s="124">
        <f>'свод на 01.01.2022'!K532</f>
        <v>0</v>
      </c>
      <c r="L396" s="124">
        <f>'свод на 01.01.2022'!L532</f>
        <v>37.5</v>
      </c>
      <c r="M396" s="124">
        <f>'свод на 01.01.2022'!M532</f>
        <v>0</v>
      </c>
      <c r="N396" s="114">
        <f>'свод на 01.01.2022'!N532</f>
        <v>1930</v>
      </c>
      <c r="O396" s="121">
        <f t="shared" si="15"/>
        <v>37.5</v>
      </c>
      <c r="P396" s="124"/>
      <c r="Q396" s="124">
        <f>'свод на 01.01.2022'!Q532</f>
        <v>37.5</v>
      </c>
      <c r="R396" s="124"/>
      <c r="S396" s="124"/>
      <c r="T396" s="114">
        <f>'свод на 01.01.2022'!T532</f>
        <v>1</v>
      </c>
      <c r="U396" s="124">
        <f>'свод на 01.01.2022'!U532</f>
        <v>37.5</v>
      </c>
      <c r="V396" s="124">
        <f>'свод на 01.01.2022'!V532</f>
        <v>0</v>
      </c>
      <c r="W396" s="114">
        <f>'свод на 01.01.2022'!W532</f>
        <v>0</v>
      </c>
      <c r="X396" s="114">
        <f>'свод на 01.01.2022'!X532</f>
        <v>0</v>
      </c>
      <c r="Y396" s="114">
        <f>'свод на 01.01.2022'!Y532</f>
        <v>0</v>
      </c>
      <c r="Z396" s="124">
        <f>'свод на 01.01.2022'!Z532</f>
        <v>37.5</v>
      </c>
      <c r="AA396" s="114">
        <f>'свод на 01.01.2022'!AA532</f>
        <v>0</v>
      </c>
    </row>
    <row r="397" spans="1:27" x14ac:dyDescent="0.2">
      <c r="A397" s="117">
        <v>42</v>
      </c>
      <c r="B397" s="73" t="s">
        <v>354</v>
      </c>
      <c r="C397" s="116">
        <f>'свод на 01.01.2022'!C536</f>
        <v>2</v>
      </c>
      <c r="D397" s="114">
        <f>'свод на 01.01.2022'!D536</f>
        <v>1</v>
      </c>
      <c r="E397" s="136" t="str">
        <f>'свод на 01.01.2022'!E536</f>
        <v>КАЙГАРОДОВ А.Г</v>
      </c>
      <c r="F397" s="114">
        <f>'свод на 01.01.2022'!F536</f>
        <v>1</v>
      </c>
      <c r="G397" s="121">
        <f t="shared" si="14"/>
        <v>67.599999999999994</v>
      </c>
      <c r="H397" s="124">
        <f>'свод на 01.01.2022'!H536</f>
        <v>67.599999999999994</v>
      </c>
      <c r="I397" s="124">
        <f>'свод на 01.01.2022'!I536</f>
        <v>0</v>
      </c>
      <c r="J397" s="124">
        <f>'свод на 01.01.2022'!J536</f>
        <v>0</v>
      </c>
      <c r="K397" s="124">
        <f>'свод на 01.01.2022'!K536</f>
        <v>0</v>
      </c>
      <c r="L397" s="124">
        <f>'свод на 01.01.2022'!L536</f>
        <v>67.599999999999994</v>
      </c>
      <c r="M397" s="124">
        <f>'свод на 01.01.2022'!M536</f>
        <v>0</v>
      </c>
      <c r="N397" s="114">
        <f>'свод на 01.01.2022'!N536</f>
        <v>1996</v>
      </c>
      <c r="O397" s="121">
        <f t="shared" si="15"/>
        <v>67.599999999999994</v>
      </c>
      <c r="P397" s="124"/>
      <c r="Q397" s="124"/>
      <c r="R397" s="124">
        <f>'свод на 01.01.2022'!R536</f>
        <v>67.599999999999994</v>
      </c>
      <c r="S397" s="124"/>
      <c r="T397" s="114">
        <f>'свод на 01.01.2022'!T536</f>
        <v>1</v>
      </c>
      <c r="U397" s="124">
        <f>'свод на 01.01.2022'!U536</f>
        <v>67.599999999999994</v>
      </c>
      <c r="V397" s="124">
        <f>'свод на 01.01.2022'!V536</f>
        <v>67.599999999999994</v>
      </c>
      <c r="W397" s="114">
        <f>'свод на 01.01.2022'!W536</f>
        <v>1</v>
      </c>
      <c r="X397" s="114">
        <f>'свод на 01.01.2022'!X536</f>
        <v>0</v>
      </c>
      <c r="Y397" s="114">
        <f>'свод на 01.01.2022'!Y536</f>
        <v>0</v>
      </c>
      <c r="Z397" s="124">
        <f>'свод на 01.01.2022'!Z536</f>
        <v>0</v>
      </c>
      <c r="AA397" s="114">
        <f>'свод на 01.01.2022'!AA536</f>
        <v>1</v>
      </c>
    </row>
    <row r="398" spans="1:27" x14ac:dyDescent="0.2">
      <c r="A398" s="117">
        <v>43</v>
      </c>
      <c r="B398" s="73"/>
      <c r="C398" s="114">
        <f>'свод на 01.01.2022'!C537</f>
        <v>0</v>
      </c>
      <c r="D398" s="114">
        <f>'свод на 01.01.2022'!D537</f>
        <v>2</v>
      </c>
      <c r="E398" s="136" t="str">
        <f>'свод на 01.01.2022'!E537</f>
        <v>БАХУРЦЕВА Н.Н</v>
      </c>
      <c r="F398" s="114">
        <f>'свод на 01.01.2022'!F537</f>
        <v>1</v>
      </c>
      <c r="G398" s="121">
        <f t="shared" si="14"/>
        <v>27.4</v>
      </c>
      <c r="H398" s="124">
        <f>'свод на 01.01.2022'!H537</f>
        <v>27.4</v>
      </c>
      <c r="I398" s="124">
        <f>'свод на 01.01.2022'!I537</f>
        <v>0</v>
      </c>
      <c r="J398" s="124">
        <f>'свод на 01.01.2022'!J537</f>
        <v>0</v>
      </c>
      <c r="K398" s="124">
        <f>'свод на 01.01.2022'!K537</f>
        <v>0</v>
      </c>
      <c r="L398" s="124">
        <f>'свод на 01.01.2022'!L537</f>
        <v>27.4</v>
      </c>
      <c r="M398" s="124">
        <f>'свод на 01.01.2022'!M537</f>
        <v>0</v>
      </c>
      <c r="N398" s="114">
        <f>'свод на 01.01.2022'!N537</f>
        <v>1996</v>
      </c>
      <c r="O398" s="121">
        <f t="shared" si="15"/>
        <v>27.4</v>
      </c>
      <c r="P398" s="124">
        <f>'свод на 01.01.2022'!P537</f>
        <v>27.4</v>
      </c>
      <c r="Q398" s="124"/>
      <c r="R398" s="124"/>
      <c r="S398" s="124"/>
      <c r="T398" s="114">
        <f>'свод на 01.01.2022'!T537</f>
        <v>1</v>
      </c>
      <c r="U398" s="124">
        <f>'свод на 01.01.2022'!U537</f>
        <v>27.4</v>
      </c>
      <c r="V398" s="124">
        <f>'свод на 01.01.2022'!V537</f>
        <v>27.4</v>
      </c>
      <c r="W398" s="114">
        <f>'свод на 01.01.2022'!W537</f>
        <v>1</v>
      </c>
      <c r="X398" s="114">
        <f>'свод на 01.01.2022'!X537</f>
        <v>0</v>
      </c>
      <c r="Y398" s="114">
        <f>'свод на 01.01.2022'!Y537</f>
        <v>0</v>
      </c>
      <c r="Z398" s="124">
        <f>'свод на 01.01.2022'!Z537</f>
        <v>0</v>
      </c>
      <c r="AA398" s="114">
        <f>'свод на 01.01.2022'!AA537</f>
        <v>1</v>
      </c>
    </row>
    <row r="399" spans="1:27" x14ac:dyDescent="0.2">
      <c r="A399" s="117">
        <v>44</v>
      </c>
      <c r="B399" s="73"/>
      <c r="C399" s="116" t="str">
        <f>'свод на 01.01.2022'!C538</f>
        <v>2б</v>
      </c>
      <c r="D399" s="114">
        <f>'свод на 01.01.2022'!D538</f>
        <v>1</v>
      </c>
      <c r="E399" s="136" t="str">
        <f>'свод на 01.01.2022'!E538</f>
        <v>КОЛГАНОВ А.С</v>
      </c>
      <c r="F399" s="114">
        <f>'свод на 01.01.2022'!F538</f>
        <v>5</v>
      </c>
      <c r="G399" s="121">
        <f t="shared" si="14"/>
        <v>68.400000000000006</v>
      </c>
      <c r="H399" s="124">
        <f>'свод на 01.01.2022'!H538</f>
        <v>0</v>
      </c>
      <c r="I399" s="124">
        <f>'свод на 01.01.2022'!I538</f>
        <v>68.400000000000006</v>
      </c>
      <c r="J399" s="124">
        <f>'свод на 01.01.2022'!J538</f>
        <v>0</v>
      </c>
      <c r="K399" s="124">
        <f>'свод на 01.01.2022'!K538</f>
        <v>0</v>
      </c>
      <c r="L399" s="124">
        <f>'свод на 01.01.2022'!L538</f>
        <v>68.400000000000006</v>
      </c>
      <c r="M399" s="124">
        <f>'свод на 01.01.2022'!M538</f>
        <v>0</v>
      </c>
      <c r="N399" s="114">
        <f>'свод на 01.01.2022'!N538</f>
        <v>2007</v>
      </c>
      <c r="O399" s="121">
        <f t="shared" si="15"/>
        <v>68.400000000000006</v>
      </c>
      <c r="P399" s="124"/>
      <c r="Q399" s="124">
        <f>'свод на 01.01.2022'!Q538</f>
        <v>68.400000000000006</v>
      </c>
      <c r="R399" s="124"/>
      <c r="S399" s="124"/>
      <c r="T399" s="114">
        <f>'свод на 01.01.2022'!T538</f>
        <v>1</v>
      </c>
      <c r="U399" s="124">
        <f>'свод на 01.01.2022'!U538</f>
        <v>68.400000000000006</v>
      </c>
      <c r="V399" s="124">
        <f>'свод на 01.01.2022'!V538</f>
        <v>0</v>
      </c>
      <c r="W399" s="114">
        <f>'свод на 01.01.2022'!W538</f>
        <v>5</v>
      </c>
      <c r="X399" s="114">
        <f>'свод на 01.01.2022'!X538</f>
        <v>0</v>
      </c>
      <c r="Y399" s="114">
        <f>'свод на 01.01.2022'!Y538</f>
        <v>0</v>
      </c>
      <c r="Z399" s="124">
        <f>'свод на 01.01.2022'!Z538</f>
        <v>0</v>
      </c>
      <c r="AA399" s="114">
        <f>'свод на 01.01.2022'!AA538</f>
        <v>0</v>
      </c>
    </row>
    <row r="400" spans="1:27" x14ac:dyDescent="0.2">
      <c r="A400" s="117">
        <v>45</v>
      </c>
      <c r="B400" s="73"/>
      <c r="C400" s="114">
        <f>'свод на 01.01.2022'!C539</f>
        <v>0</v>
      </c>
      <c r="D400" s="114">
        <f>'свод на 01.01.2022'!D539</f>
        <v>2</v>
      </c>
      <c r="E400" s="136" t="str">
        <f>'свод на 01.01.2022'!E539</f>
        <v>БЛАЖКОВА К.А</v>
      </c>
      <c r="F400" s="114">
        <f>'свод на 01.01.2022'!F539</f>
        <v>2</v>
      </c>
      <c r="G400" s="121">
        <f t="shared" si="14"/>
        <v>68.2</v>
      </c>
      <c r="H400" s="124">
        <f>'свод на 01.01.2022'!H539</f>
        <v>68.2</v>
      </c>
      <c r="I400" s="124">
        <f>'свод на 01.01.2022'!I539</f>
        <v>0</v>
      </c>
      <c r="J400" s="124">
        <f>'свод на 01.01.2022'!J539</f>
        <v>0</v>
      </c>
      <c r="K400" s="124">
        <f>'свод на 01.01.2022'!K539</f>
        <v>0</v>
      </c>
      <c r="L400" s="124">
        <f>'свод на 01.01.2022'!L539</f>
        <v>68.2</v>
      </c>
      <c r="M400" s="124">
        <f>'свод на 01.01.2022'!M539</f>
        <v>0</v>
      </c>
      <c r="N400" s="114">
        <f>'свод на 01.01.2022'!N539</f>
        <v>2007</v>
      </c>
      <c r="O400" s="121">
        <f t="shared" si="15"/>
        <v>68.2</v>
      </c>
      <c r="P400" s="124"/>
      <c r="Q400" s="124">
        <f>'свод на 01.01.2022'!Q539</f>
        <v>68.2</v>
      </c>
      <c r="R400" s="124"/>
      <c r="S400" s="124"/>
      <c r="T400" s="114">
        <f>'свод на 01.01.2022'!T539</f>
        <v>1</v>
      </c>
      <c r="U400" s="124">
        <f>'свод на 01.01.2022'!U539</f>
        <v>68.2</v>
      </c>
      <c r="V400" s="124">
        <f>'свод на 01.01.2022'!V539</f>
        <v>68.2</v>
      </c>
      <c r="W400" s="114">
        <f>'свод на 01.01.2022'!W539</f>
        <v>2</v>
      </c>
      <c r="X400" s="114">
        <f>'свод на 01.01.2022'!X539</f>
        <v>0</v>
      </c>
      <c r="Y400" s="114">
        <f>'свод на 01.01.2022'!Y539</f>
        <v>0</v>
      </c>
      <c r="Z400" s="124">
        <f>'свод на 01.01.2022'!Z539</f>
        <v>0</v>
      </c>
      <c r="AA400" s="114">
        <f>'свод на 01.01.2022'!AA539</f>
        <v>1</v>
      </c>
    </row>
    <row r="401" spans="1:27" x14ac:dyDescent="0.2">
      <c r="A401" s="117">
        <v>46</v>
      </c>
      <c r="B401" s="73"/>
      <c r="C401" s="116">
        <f>'свод на 01.01.2022'!C546</f>
        <v>5</v>
      </c>
      <c r="D401" s="114">
        <f>'свод на 01.01.2022'!D546</f>
        <v>1</v>
      </c>
      <c r="E401" s="136" t="str">
        <f>'свод на 01.01.2022'!E546</f>
        <v>ЕРЕМЕЕВ И.П</v>
      </c>
      <c r="F401" s="114">
        <f>'свод на 01.01.2022'!F546</f>
        <v>5</v>
      </c>
      <c r="G401" s="121">
        <f t="shared" si="14"/>
        <v>68.400000000000006</v>
      </c>
      <c r="H401" s="124">
        <f>'свод на 01.01.2022'!H546</f>
        <v>0</v>
      </c>
      <c r="I401" s="124">
        <f>'свод на 01.01.2022'!I546</f>
        <v>68.400000000000006</v>
      </c>
      <c r="J401" s="124">
        <f>'свод на 01.01.2022'!J546</f>
        <v>0</v>
      </c>
      <c r="K401" s="124">
        <f>'свод на 01.01.2022'!K546</f>
        <v>0</v>
      </c>
      <c r="L401" s="124">
        <f>'свод на 01.01.2022'!L546</f>
        <v>68.400000000000006</v>
      </c>
      <c r="M401" s="124">
        <f>'свод на 01.01.2022'!M546</f>
        <v>0</v>
      </c>
      <c r="N401" s="114">
        <f>'свод на 01.01.2022'!N546</f>
        <v>2007</v>
      </c>
      <c r="O401" s="121">
        <f t="shared" si="15"/>
        <v>68.400000000000006</v>
      </c>
      <c r="P401" s="124"/>
      <c r="Q401" s="124">
        <f>'свод на 01.01.2022'!Q546</f>
        <v>68.400000000000006</v>
      </c>
      <c r="R401" s="124"/>
      <c r="S401" s="124"/>
      <c r="T401" s="114">
        <f>'свод на 01.01.2022'!T546</f>
        <v>1</v>
      </c>
      <c r="U401" s="124">
        <f>'свод на 01.01.2022'!U546</f>
        <v>68.400000000000006</v>
      </c>
      <c r="V401" s="124">
        <f>'свод на 01.01.2022'!V546</f>
        <v>0</v>
      </c>
      <c r="W401" s="114">
        <f>'свод на 01.01.2022'!W546</f>
        <v>5</v>
      </c>
      <c r="X401" s="114">
        <f>'свод на 01.01.2022'!X546</f>
        <v>0</v>
      </c>
      <c r="Y401" s="114">
        <f>'свод на 01.01.2022'!Y546</f>
        <v>0</v>
      </c>
      <c r="Z401" s="124">
        <f>'свод на 01.01.2022'!Z546</f>
        <v>0</v>
      </c>
      <c r="AA401" s="114">
        <f>'свод на 01.01.2022'!AA546</f>
        <v>0</v>
      </c>
    </row>
    <row r="402" spans="1:27" x14ac:dyDescent="0.2">
      <c r="A402" s="117">
        <v>47</v>
      </c>
      <c r="B402" s="73"/>
      <c r="C402" s="114">
        <f>'свод на 01.01.2022'!C547</f>
        <v>0</v>
      </c>
      <c r="D402" s="114">
        <f>'свод на 01.01.2022'!D547</f>
        <v>2</v>
      </c>
      <c r="E402" s="136" t="str">
        <f>'свод на 01.01.2022'!E547</f>
        <v>КЛЫГИНА Ж.Г.</v>
      </c>
      <c r="F402" s="114">
        <f>'свод на 01.01.2022'!F547</f>
        <v>6</v>
      </c>
      <c r="G402" s="121">
        <f t="shared" si="14"/>
        <v>68.3</v>
      </c>
      <c r="H402" s="124">
        <f>'свод на 01.01.2022'!H547</f>
        <v>0</v>
      </c>
      <c r="I402" s="124">
        <f>'свод на 01.01.2022'!I547</f>
        <v>68.3</v>
      </c>
      <c r="J402" s="124">
        <f>'свод на 01.01.2022'!J547</f>
        <v>0</v>
      </c>
      <c r="K402" s="124">
        <f>'свод на 01.01.2022'!K547</f>
        <v>0</v>
      </c>
      <c r="L402" s="124">
        <f>'свод на 01.01.2022'!L547</f>
        <v>68.3</v>
      </c>
      <c r="M402" s="124">
        <f>'свод на 01.01.2022'!M547</f>
        <v>0</v>
      </c>
      <c r="N402" s="114">
        <f>'свод на 01.01.2022'!N547</f>
        <v>2007</v>
      </c>
      <c r="O402" s="121">
        <f t="shared" si="15"/>
        <v>68.3</v>
      </c>
      <c r="P402" s="124"/>
      <c r="Q402" s="124">
        <f>'свод на 01.01.2022'!Q547</f>
        <v>68.3</v>
      </c>
      <c r="R402" s="124"/>
      <c r="S402" s="124"/>
      <c r="T402" s="114">
        <f>'свод на 01.01.2022'!T547</f>
        <v>1</v>
      </c>
      <c r="U402" s="124">
        <f>'свод на 01.01.2022'!U547</f>
        <v>68.3</v>
      </c>
      <c r="V402" s="124">
        <f>'свод на 01.01.2022'!V547</f>
        <v>0</v>
      </c>
      <c r="W402" s="114">
        <f>'свод на 01.01.2022'!W547</f>
        <v>6</v>
      </c>
      <c r="X402" s="114">
        <f>'свод на 01.01.2022'!X547</f>
        <v>0</v>
      </c>
      <c r="Y402" s="114">
        <f>'свод на 01.01.2022'!Y547</f>
        <v>0</v>
      </c>
      <c r="Z402" s="124">
        <f>'свод на 01.01.2022'!Z547</f>
        <v>0</v>
      </c>
      <c r="AA402" s="114">
        <f>'свод на 01.01.2022'!AA547</f>
        <v>0</v>
      </c>
    </row>
    <row r="403" spans="1:27" x14ac:dyDescent="0.2">
      <c r="A403" s="117">
        <v>48</v>
      </c>
      <c r="B403" s="73"/>
      <c r="C403" s="116">
        <f>'свод на 01.01.2022'!C548</f>
        <v>6</v>
      </c>
      <c r="D403" s="114">
        <f>'свод на 01.01.2022'!D548</f>
        <v>1</v>
      </c>
      <c r="E403" s="136" t="str">
        <f>'свод на 01.01.2022'!E548</f>
        <v>КЛЫГИНА М.С.</v>
      </c>
      <c r="F403" s="114">
        <f>'свод на 01.01.2022'!F548</f>
        <v>1</v>
      </c>
      <c r="G403" s="121">
        <f t="shared" si="14"/>
        <v>49.2</v>
      </c>
      <c r="H403" s="124">
        <f>'свод на 01.01.2022'!H548</f>
        <v>0</v>
      </c>
      <c r="I403" s="124">
        <f>'свод на 01.01.2022'!I548</f>
        <v>49.2</v>
      </c>
      <c r="J403" s="124">
        <f>'свод на 01.01.2022'!J548</f>
        <v>0</v>
      </c>
      <c r="K403" s="124">
        <f>'свод на 01.01.2022'!K548</f>
        <v>0</v>
      </c>
      <c r="L403" s="124">
        <f>'свод на 01.01.2022'!L548</f>
        <v>49.2</v>
      </c>
      <c r="M403" s="124">
        <f>'свод на 01.01.2022'!M548</f>
        <v>0</v>
      </c>
      <c r="N403" s="114">
        <f>'свод на 01.01.2022'!N548</f>
        <v>2004</v>
      </c>
      <c r="O403" s="121">
        <f t="shared" si="15"/>
        <v>49.2</v>
      </c>
      <c r="P403" s="124"/>
      <c r="Q403" s="124">
        <f>'свод на 01.01.2022'!Q548</f>
        <v>49.2</v>
      </c>
      <c r="R403" s="124"/>
      <c r="S403" s="124"/>
      <c r="T403" s="114">
        <f>'свод на 01.01.2022'!T548</f>
        <v>1</v>
      </c>
      <c r="U403" s="124">
        <f>'свод на 01.01.2022'!U548</f>
        <v>49.2</v>
      </c>
      <c r="V403" s="124">
        <f>'свод на 01.01.2022'!V548</f>
        <v>0</v>
      </c>
      <c r="W403" s="114">
        <f>'свод на 01.01.2022'!W548</f>
        <v>1</v>
      </c>
      <c r="X403" s="114">
        <f>'свод на 01.01.2022'!X548</f>
        <v>0</v>
      </c>
      <c r="Y403" s="114">
        <f>'свод на 01.01.2022'!Y548</f>
        <v>0</v>
      </c>
      <c r="Z403" s="124">
        <f>'свод на 01.01.2022'!Z548</f>
        <v>0</v>
      </c>
      <c r="AA403" s="114">
        <f>'свод на 01.01.2022'!AA548</f>
        <v>0</v>
      </c>
    </row>
    <row r="404" spans="1:27" x14ac:dyDescent="0.2">
      <c r="A404" s="117">
        <v>49</v>
      </c>
      <c r="B404" s="73"/>
      <c r="C404" s="114">
        <f>'свод на 01.01.2022'!C549</f>
        <v>0</v>
      </c>
      <c r="D404" s="114">
        <f>'свод на 01.01.2022'!D549</f>
        <v>2</v>
      </c>
      <c r="E404" s="136" t="str">
        <f>'свод на 01.01.2022'!E549</f>
        <v>КЛЫГИНА Г.П</v>
      </c>
      <c r="F404" s="114">
        <f>'свод на 01.01.2022'!F549</f>
        <v>3</v>
      </c>
      <c r="G404" s="121">
        <f t="shared" si="14"/>
        <v>69.8</v>
      </c>
      <c r="H404" s="124">
        <f>'свод на 01.01.2022'!H549</f>
        <v>0</v>
      </c>
      <c r="I404" s="124">
        <f>'свод на 01.01.2022'!I549</f>
        <v>69.8</v>
      </c>
      <c r="J404" s="124">
        <f>'свод на 01.01.2022'!J549</f>
        <v>0</v>
      </c>
      <c r="K404" s="124">
        <f>'свод на 01.01.2022'!K549</f>
        <v>0</v>
      </c>
      <c r="L404" s="124">
        <f>'свод на 01.01.2022'!L549</f>
        <v>69.8</v>
      </c>
      <c r="M404" s="124">
        <f>'свод на 01.01.2022'!M549</f>
        <v>0</v>
      </c>
      <c r="N404" s="114">
        <f>'свод на 01.01.2022'!N549</f>
        <v>2004</v>
      </c>
      <c r="O404" s="121">
        <f t="shared" si="15"/>
        <v>69.8</v>
      </c>
      <c r="P404" s="124"/>
      <c r="Q404" s="124"/>
      <c r="R404" s="124">
        <f>'свод на 01.01.2022'!R549</f>
        <v>69.8</v>
      </c>
      <c r="S404" s="124"/>
      <c r="T404" s="114">
        <f>'свод на 01.01.2022'!T549</f>
        <v>1</v>
      </c>
      <c r="U404" s="124">
        <f>'свод на 01.01.2022'!U549</f>
        <v>69.8</v>
      </c>
      <c r="V404" s="124">
        <f>'свод на 01.01.2022'!V549</f>
        <v>0</v>
      </c>
      <c r="W404" s="114">
        <f>'свод на 01.01.2022'!W549</f>
        <v>3</v>
      </c>
      <c r="X404" s="114">
        <f>'свод на 01.01.2022'!X549</f>
        <v>0</v>
      </c>
      <c r="Y404" s="114">
        <f>'свод на 01.01.2022'!Y549</f>
        <v>0</v>
      </c>
      <c r="Z404" s="124">
        <f>'свод на 01.01.2022'!Z549</f>
        <v>0</v>
      </c>
      <c r="AA404" s="114">
        <f>'свод на 01.01.2022'!AA549</f>
        <v>0</v>
      </c>
    </row>
    <row r="405" spans="1:27" x14ac:dyDescent="0.2">
      <c r="A405" s="117">
        <v>50</v>
      </c>
      <c r="B405" s="73"/>
      <c r="C405" s="116">
        <f>'свод на 01.01.2022'!C552</f>
        <v>9</v>
      </c>
      <c r="D405" s="114">
        <f>'свод на 01.01.2022'!D552</f>
        <v>1</v>
      </c>
      <c r="E405" s="136" t="str">
        <f>'свод на 01.01.2022'!E552</f>
        <v>КОНЕВА Г</v>
      </c>
      <c r="F405" s="114">
        <f>'свод на 01.01.2022'!F552</f>
        <v>4</v>
      </c>
      <c r="G405" s="121">
        <f t="shared" si="14"/>
        <v>61.3</v>
      </c>
      <c r="H405" s="124">
        <f>'свод на 01.01.2022'!H552</f>
        <v>61.3</v>
      </c>
      <c r="I405" s="124">
        <f>'свод на 01.01.2022'!I552</f>
        <v>0</v>
      </c>
      <c r="J405" s="124">
        <f>'свод на 01.01.2022'!J552</f>
        <v>0</v>
      </c>
      <c r="K405" s="124">
        <f>'свод на 01.01.2022'!K552</f>
        <v>0</v>
      </c>
      <c r="L405" s="124">
        <f>'свод на 01.01.2022'!L552</f>
        <v>61.3</v>
      </c>
      <c r="M405" s="124">
        <f>'свод на 01.01.2022'!M552</f>
        <v>0</v>
      </c>
      <c r="N405" s="114">
        <f>'свод на 01.01.2022'!N552</f>
        <v>2002</v>
      </c>
      <c r="O405" s="121">
        <f t="shared" si="15"/>
        <v>61.3</v>
      </c>
      <c r="P405" s="124"/>
      <c r="Q405" s="124"/>
      <c r="R405" s="124">
        <f>'свод на 01.01.2022'!R552</f>
        <v>61.3</v>
      </c>
      <c r="S405" s="124"/>
      <c r="T405" s="114">
        <f>'свод на 01.01.2022'!T552</f>
        <v>1</v>
      </c>
      <c r="U405" s="124">
        <f>'свод на 01.01.2022'!U552</f>
        <v>61.3</v>
      </c>
      <c r="V405" s="124">
        <f>'свод на 01.01.2022'!V552</f>
        <v>0</v>
      </c>
      <c r="W405" s="114">
        <f>'свод на 01.01.2022'!W552</f>
        <v>4</v>
      </c>
      <c r="X405" s="114">
        <f>'свод на 01.01.2022'!X552</f>
        <v>0</v>
      </c>
      <c r="Y405" s="114">
        <f>'свод на 01.01.2022'!Y552</f>
        <v>0</v>
      </c>
      <c r="Z405" s="124">
        <f>'свод на 01.01.2022'!Z552</f>
        <v>0</v>
      </c>
      <c r="AA405" s="114">
        <f>'свод на 01.01.2022'!AA552</f>
        <v>0</v>
      </c>
    </row>
    <row r="406" spans="1:27" x14ac:dyDescent="0.2">
      <c r="A406" s="117">
        <v>51</v>
      </c>
      <c r="B406" s="73"/>
      <c r="C406" s="114">
        <f>'свод на 01.01.2022'!C553</f>
        <v>0</v>
      </c>
      <c r="D406" s="114">
        <f>'свод на 01.01.2022'!D553</f>
        <v>2</v>
      </c>
      <c r="E406" s="136" t="str">
        <f>'свод на 01.01.2022'!E553</f>
        <v>КАВАЛДИН П.В</v>
      </c>
      <c r="F406" s="114">
        <f>'свод на 01.01.2022'!F553</f>
        <v>5</v>
      </c>
      <c r="G406" s="121">
        <f t="shared" si="14"/>
        <v>62.1</v>
      </c>
      <c r="H406" s="124">
        <f>'свод на 01.01.2022'!H553</f>
        <v>62.1</v>
      </c>
      <c r="I406" s="124">
        <f>'свод на 01.01.2022'!I553</f>
        <v>0</v>
      </c>
      <c r="J406" s="124">
        <f>'свод на 01.01.2022'!J553</f>
        <v>0</v>
      </c>
      <c r="K406" s="124">
        <f>'свод на 01.01.2022'!K553</f>
        <v>0</v>
      </c>
      <c r="L406" s="124">
        <f>'свод на 01.01.2022'!L553</f>
        <v>62.1</v>
      </c>
      <c r="M406" s="124">
        <f>'свод на 01.01.2022'!M553</f>
        <v>0</v>
      </c>
      <c r="N406" s="114">
        <f>'свод на 01.01.2022'!N553</f>
        <v>2002</v>
      </c>
      <c r="O406" s="121">
        <f t="shared" si="15"/>
        <v>62.1</v>
      </c>
      <c r="P406" s="124"/>
      <c r="Q406" s="124"/>
      <c r="R406" s="124">
        <f>'свод на 01.01.2022'!R553</f>
        <v>62.1</v>
      </c>
      <c r="S406" s="124"/>
      <c r="T406" s="114">
        <f>'свод на 01.01.2022'!T553</f>
        <v>1</v>
      </c>
      <c r="U406" s="124">
        <f>'свод на 01.01.2022'!U553</f>
        <v>62.1</v>
      </c>
      <c r="V406" s="124">
        <f>'свод на 01.01.2022'!V553</f>
        <v>0</v>
      </c>
      <c r="W406" s="114">
        <f>'свод на 01.01.2022'!W553</f>
        <v>5</v>
      </c>
      <c r="X406" s="114">
        <f>'свод на 01.01.2022'!X553</f>
        <v>0</v>
      </c>
      <c r="Y406" s="114">
        <f>'свод на 01.01.2022'!Y553</f>
        <v>0</v>
      </c>
      <c r="Z406" s="124">
        <f>'свод на 01.01.2022'!Z553</f>
        <v>0</v>
      </c>
      <c r="AA406" s="114">
        <f>'свод на 01.01.2022'!AA553</f>
        <v>0</v>
      </c>
    </row>
    <row r="407" spans="1:27" x14ac:dyDescent="0.2">
      <c r="A407" s="117">
        <v>52</v>
      </c>
      <c r="B407" s="73"/>
      <c r="C407" s="116">
        <f>'свод на 01.01.2022'!C555</f>
        <v>11</v>
      </c>
      <c r="D407" s="114">
        <f>'свод на 01.01.2022'!D555</f>
        <v>1</v>
      </c>
      <c r="E407" s="136" t="str">
        <f>'свод на 01.01.2022'!E555</f>
        <v>РЕДЬКО С.И</v>
      </c>
      <c r="F407" s="114">
        <f>'свод на 01.01.2022'!F555</f>
        <v>6</v>
      </c>
      <c r="G407" s="121">
        <f t="shared" si="14"/>
        <v>60</v>
      </c>
      <c r="H407" s="124">
        <f>'свод на 01.01.2022'!H555</f>
        <v>0</v>
      </c>
      <c r="I407" s="124">
        <f>'свод на 01.01.2022'!I555</f>
        <v>60</v>
      </c>
      <c r="J407" s="124">
        <f>'свод на 01.01.2022'!J555</f>
        <v>0</v>
      </c>
      <c r="K407" s="124">
        <f>'свод на 01.01.2022'!K555</f>
        <v>0</v>
      </c>
      <c r="L407" s="124">
        <f>'свод на 01.01.2022'!L555</f>
        <v>60</v>
      </c>
      <c r="M407" s="124">
        <f>'свод на 01.01.2022'!M555</f>
        <v>0</v>
      </c>
      <c r="N407" s="114">
        <f>'свод на 01.01.2022'!N555</f>
        <v>1988</v>
      </c>
      <c r="O407" s="121">
        <f t="shared" si="15"/>
        <v>60</v>
      </c>
      <c r="P407" s="124"/>
      <c r="Q407" s="124"/>
      <c r="R407" s="124">
        <f>'свод на 01.01.2022'!R555</f>
        <v>60</v>
      </c>
      <c r="S407" s="124"/>
      <c r="T407" s="114">
        <f>'свод на 01.01.2022'!T555</f>
        <v>1</v>
      </c>
      <c r="U407" s="124">
        <f>'свод на 01.01.2022'!U555</f>
        <v>60</v>
      </c>
      <c r="V407" s="124">
        <f>'свод на 01.01.2022'!V555</f>
        <v>0</v>
      </c>
      <c r="W407" s="114">
        <f>'свод на 01.01.2022'!W555</f>
        <v>6</v>
      </c>
      <c r="X407" s="114">
        <f>'свод на 01.01.2022'!X555</f>
        <v>0</v>
      </c>
      <c r="Y407" s="114">
        <f>'свод на 01.01.2022'!Y555</f>
        <v>0</v>
      </c>
      <c r="Z407" s="124">
        <f>'свод на 01.01.2022'!Z555</f>
        <v>0</v>
      </c>
      <c r="AA407" s="114">
        <f>'свод на 01.01.2022'!AA555</f>
        <v>0</v>
      </c>
    </row>
    <row r="408" spans="1:27" x14ac:dyDescent="0.2">
      <c r="A408" s="117">
        <v>53</v>
      </c>
      <c r="B408" s="73"/>
      <c r="C408" s="114">
        <f>'свод на 01.01.2022'!C556</f>
        <v>0</v>
      </c>
      <c r="D408" s="114">
        <f>'свод на 01.01.2022'!D556</f>
        <v>2</v>
      </c>
      <c r="E408" s="136" t="str">
        <f>'свод на 01.01.2022'!E556</f>
        <v>ЗАХАРОВ В.З</v>
      </c>
      <c r="F408" s="114">
        <f>'свод на 01.01.2022'!F556</f>
        <v>4</v>
      </c>
      <c r="G408" s="121">
        <f t="shared" si="14"/>
        <v>60.6</v>
      </c>
      <c r="H408" s="124">
        <f>'свод на 01.01.2022'!H556</f>
        <v>60.6</v>
      </c>
      <c r="I408" s="124">
        <f>'свод на 01.01.2022'!I556</f>
        <v>0</v>
      </c>
      <c r="J408" s="124">
        <f>'свод на 01.01.2022'!J556</f>
        <v>0</v>
      </c>
      <c r="K408" s="124">
        <f>'свод на 01.01.2022'!K556</f>
        <v>0</v>
      </c>
      <c r="L408" s="124">
        <f>'свод на 01.01.2022'!L556</f>
        <v>60.6</v>
      </c>
      <c r="M408" s="124">
        <f>'свод на 01.01.2022'!M556</f>
        <v>0</v>
      </c>
      <c r="N408" s="114">
        <f>'свод на 01.01.2022'!N556</f>
        <v>1988</v>
      </c>
      <c r="O408" s="121">
        <f t="shared" si="15"/>
        <v>60.6</v>
      </c>
      <c r="P408" s="124"/>
      <c r="Q408" s="124"/>
      <c r="R408" s="124">
        <f>'свод на 01.01.2022'!R556</f>
        <v>60.6</v>
      </c>
      <c r="S408" s="124"/>
      <c r="T408" s="114">
        <f>'свод на 01.01.2022'!T556</f>
        <v>1</v>
      </c>
      <c r="U408" s="124">
        <f>'свод на 01.01.2022'!U556</f>
        <v>60.6</v>
      </c>
      <c r="V408" s="124">
        <f>'свод на 01.01.2022'!V556</f>
        <v>60.6</v>
      </c>
      <c r="W408" s="114">
        <f>'свод на 01.01.2022'!W556</f>
        <v>4</v>
      </c>
      <c r="X408" s="114">
        <f>'свод на 01.01.2022'!X556</f>
        <v>0</v>
      </c>
      <c r="Y408" s="114">
        <f>'свод на 01.01.2022'!Y556</f>
        <v>0</v>
      </c>
      <c r="Z408" s="124">
        <f>'свод на 01.01.2022'!Z556</f>
        <v>0</v>
      </c>
      <c r="AA408" s="114">
        <f>'свод на 01.01.2022'!AA556</f>
        <v>1</v>
      </c>
    </row>
    <row r="409" spans="1:27" x14ac:dyDescent="0.2">
      <c r="A409" s="117">
        <v>54</v>
      </c>
      <c r="B409" s="73"/>
      <c r="C409" s="116">
        <f>'свод на 01.01.2022'!C558</f>
        <v>13</v>
      </c>
      <c r="D409" s="114">
        <f>'свод на 01.01.2022'!D558</f>
        <v>1</v>
      </c>
      <c r="E409" s="114" t="str">
        <f>'свод на 01.01.2022'!E558</f>
        <v>КЛЫГИНА Н.В.</v>
      </c>
      <c r="F409" s="114">
        <f>'свод на 01.01.2022'!F558</f>
        <v>2</v>
      </c>
      <c r="G409" s="121">
        <f t="shared" si="14"/>
        <v>37.299999999999997</v>
      </c>
      <c r="H409" s="138">
        <f>'свод на 01.01.2022'!H558</f>
        <v>0</v>
      </c>
      <c r="I409" s="137">
        <v>37.299999999999997</v>
      </c>
      <c r="J409" s="124">
        <f>'свод на 01.01.2022'!J558</f>
        <v>0</v>
      </c>
      <c r="K409" s="124">
        <f>'свод на 01.01.2022'!K558</f>
        <v>0</v>
      </c>
      <c r="L409" s="124">
        <f>'свод на 01.01.2022'!L558</f>
        <v>37.299999999999997</v>
      </c>
      <c r="M409" s="124">
        <f>'свод на 01.01.2022'!M558</f>
        <v>0</v>
      </c>
      <c r="N409" s="139">
        <f>'свод на 01.01.2022'!N558</f>
        <v>2013</v>
      </c>
      <c r="O409" s="121">
        <f t="shared" si="15"/>
        <v>37.299999999999997</v>
      </c>
      <c r="P409" s="124">
        <f>'свод на 01.01.2022'!P558</f>
        <v>37.299999999999997</v>
      </c>
      <c r="Q409" s="124"/>
      <c r="R409" s="124"/>
      <c r="S409" s="114"/>
      <c r="T409" s="114">
        <f>'свод на 01.01.2022'!T558</f>
        <v>1</v>
      </c>
      <c r="U409" s="124">
        <f>'свод на 01.01.2022'!U558</f>
        <v>37.299999999999997</v>
      </c>
      <c r="V409" s="124">
        <f>'свод на 01.01.2022'!V558</f>
        <v>0</v>
      </c>
      <c r="W409" s="114">
        <f>'свод на 01.01.2022'!W558</f>
        <v>2</v>
      </c>
      <c r="X409" s="114">
        <f>'свод на 01.01.2022'!X558</f>
        <v>0</v>
      </c>
      <c r="Y409" s="114">
        <f>'свод на 01.01.2022'!Y558</f>
        <v>0</v>
      </c>
      <c r="Z409" s="124">
        <f>'свод на 01.01.2022'!Z558</f>
        <v>0</v>
      </c>
      <c r="AA409" s="114">
        <f>'свод на 01.01.2022'!AA558</f>
        <v>0</v>
      </c>
    </row>
    <row r="410" spans="1:27" x14ac:dyDescent="0.2">
      <c r="A410" s="117">
        <v>55</v>
      </c>
      <c r="B410" s="73"/>
      <c r="C410" s="114">
        <f>'свод на 01.01.2022'!C559</f>
        <v>0</v>
      </c>
      <c r="D410" s="114">
        <f>'свод на 01.01.2022'!D559</f>
        <v>2</v>
      </c>
      <c r="E410" s="114" t="str">
        <f>'свод на 01.01.2022'!E559</f>
        <v>КЛЫГИН А.Б.</v>
      </c>
      <c r="F410" s="114">
        <f>'свод на 01.01.2022'!F559</f>
        <v>3</v>
      </c>
      <c r="G410" s="121">
        <f t="shared" si="14"/>
        <v>37.5</v>
      </c>
      <c r="H410" s="138">
        <f>'свод на 01.01.2022'!H559</f>
        <v>0</v>
      </c>
      <c r="I410" s="137">
        <f>'свод на 01.01.2022'!I559</f>
        <v>37.5</v>
      </c>
      <c r="J410" s="124">
        <f>'свод на 01.01.2022'!J559</f>
        <v>0</v>
      </c>
      <c r="K410" s="124">
        <f>'свод на 01.01.2022'!K559</f>
        <v>0</v>
      </c>
      <c r="L410" s="124">
        <f>'свод на 01.01.2022'!L559</f>
        <v>37.5</v>
      </c>
      <c r="M410" s="124">
        <f>'свод на 01.01.2022'!M559</f>
        <v>0</v>
      </c>
      <c r="N410" s="139">
        <f>'свод на 01.01.2022'!N559</f>
        <v>2013</v>
      </c>
      <c r="O410" s="121">
        <f t="shared" si="15"/>
        <v>37.5</v>
      </c>
      <c r="P410" s="124">
        <f>'свод на 01.01.2022'!P559</f>
        <v>37.5</v>
      </c>
      <c r="Q410" s="124"/>
      <c r="R410" s="124"/>
      <c r="S410" s="114"/>
      <c r="T410" s="114">
        <f>'свод на 01.01.2022'!T559</f>
        <v>1</v>
      </c>
      <c r="U410" s="124">
        <f>'свод на 01.01.2022'!U559</f>
        <v>37.5</v>
      </c>
      <c r="V410" s="124">
        <f>'свод на 01.01.2022'!V559</f>
        <v>0</v>
      </c>
      <c r="W410" s="114">
        <f>'свод на 01.01.2022'!W559</f>
        <v>3</v>
      </c>
      <c r="X410" s="114">
        <f>'свод на 01.01.2022'!X559</f>
        <v>0</v>
      </c>
      <c r="Y410" s="114">
        <f>'свод на 01.01.2022'!Y559</f>
        <v>0</v>
      </c>
      <c r="Z410" s="124">
        <f>'свод на 01.01.2022'!Z559</f>
        <v>0</v>
      </c>
      <c r="AA410" s="114">
        <f>'свод на 01.01.2022'!AA559</f>
        <v>0</v>
      </c>
    </row>
    <row r="411" spans="1:27" x14ac:dyDescent="0.2">
      <c r="A411" s="117">
        <v>56</v>
      </c>
      <c r="B411" s="73"/>
      <c r="C411" s="114">
        <f>'свод на 01.01.2022'!C560</f>
        <v>0</v>
      </c>
      <c r="D411" s="114">
        <f>'свод на 01.01.2022'!D560</f>
        <v>3</v>
      </c>
      <c r="E411" s="114" t="s">
        <v>654</v>
      </c>
      <c r="F411" s="114">
        <v>1</v>
      </c>
      <c r="G411" s="121">
        <f t="shared" si="14"/>
        <v>54</v>
      </c>
      <c r="H411" s="138">
        <f>'свод на 01.01.2022'!H560</f>
        <v>0</v>
      </c>
      <c r="I411" s="137">
        <v>0</v>
      </c>
      <c r="J411" s="124">
        <v>54</v>
      </c>
      <c r="K411" s="124">
        <f>'свод на 01.01.2022'!K560</f>
        <v>0</v>
      </c>
      <c r="L411" s="124">
        <f>'свод на 01.01.2022'!L560</f>
        <v>54</v>
      </c>
      <c r="M411" s="124">
        <f>'свод на 01.01.2022'!M560</f>
        <v>0</v>
      </c>
      <c r="N411" s="139">
        <f>'свод на 01.01.2022'!N560</f>
        <v>2013</v>
      </c>
      <c r="O411" s="121">
        <f t="shared" si="15"/>
        <v>54</v>
      </c>
      <c r="P411" s="114"/>
      <c r="Q411" s="114">
        <f>'свод на 01.01.2022'!Q560</f>
        <v>54</v>
      </c>
      <c r="R411" s="114"/>
      <c r="S411" s="114"/>
      <c r="T411" s="114">
        <f>'свод на 01.01.2022'!T560</f>
        <v>1</v>
      </c>
      <c r="U411" s="124">
        <f>'свод на 01.01.2022'!U560</f>
        <v>54</v>
      </c>
      <c r="V411" s="124">
        <f>'свод на 01.01.2022'!V560</f>
        <v>0</v>
      </c>
      <c r="W411" s="114">
        <f>'свод на 01.01.2022'!W560</f>
        <v>3</v>
      </c>
      <c r="X411" s="114">
        <f>'свод на 01.01.2022'!X560</f>
        <v>0</v>
      </c>
      <c r="Y411" s="114">
        <f>'свод на 01.01.2022'!Y560</f>
        <v>0</v>
      </c>
      <c r="Z411" s="124">
        <f>'свод на 01.01.2022'!Z560</f>
        <v>0</v>
      </c>
      <c r="AA411" s="114">
        <f>'свод на 01.01.2022'!AA560</f>
        <v>0</v>
      </c>
    </row>
    <row r="412" spans="1:27" x14ac:dyDescent="0.2">
      <c r="A412" s="117">
        <v>57</v>
      </c>
      <c r="B412" s="73"/>
      <c r="C412" s="114">
        <f>'свод на 01.01.2022'!C561</f>
        <v>0</v>
      </c>
      <c r="D412" s="114">
        <f>'свод на 01.01.2022'!D561</f>
        <v>4</v>
      </c>
      <c r="E412" s="114" t="str">
        <f>'свод на 01.01.2022'!E561</f>
        <v>КОЛГАНОВ С.А.</v>
      </c>
      <c r="F412" s="114">
        <f>'свод на 01.01.2022'!F561</f>
        <v>2</v>
      </c>
      <c r="G412" s="121">
        <f t="shared" si="14"/>
        <v>37.4</v>
      </c>
      <c r="H412" s="138">
        <f>'свод на 01.01.2022'!H561</f>
        <v>0</v>
      </c>
      <c r="I412" s="137">
        <f>'свод на 01.01.2022'!I561</f>
        <v>37.4</v>
      </c>
      <c r="J412" s="124">
        <f>'свод на 01.01.2022'!J561</f>
        <v>0</v>
      </c>
      <c r="K412" s="124">
        <f>'свод на 01.01.2022'!K561</f>
        <v>0</v>
      </c>
      <c r="L412" s="124">
        <f>'свод на 01.01.2022'!L561</f>
        <v>37.4</v>
      </c>
      <c r="M412" s="124">
        <f>'свод на 01.01.2022'!M561</f>
        <v>0</v>
      </c>
      <c r="N412" s="139">
        <f>'свод на 01.01.2022'!N561</f>
        <v>2013</v>
      </c>
      <c r="O412" s="121">
        <f t="shared" si="15"/>
        <v>37.4</v>
      </c>
      <c r="P412" s="114">
        <f>'свод на 01.01.2022'!P561</f>
        <v>37.4</v>
      </c>
      <c r="Q412" s="114"/>
      <c r="R412" s="114"/>
      <c r="S412" s="114"/>
      <c r="T412" s="114">
        <f>'свод на 01.01.2022'!T561</f>
        <v>1</v>
      </c>
      <c r="U412" s="124">
        <f>'свод на 01.01.2022'!U561</f>
        <v>37.4</v>
      </c>
      <c r="V412" s="124">
        <f>'свод на 01.01.2022'!V561</f>
        <v>0</v>
      </c>
      <c r="W412" s="114">
        <f>'свод на 01.01.2022'!W561</f>
        <v>2</v>
      </c>
      <c r="X412" s="114">
        <f>'свод на 01.01.2022'!X561</f>
        <v>0</v>
      </c>
      <c r="Y412" s="114">
        <f>'свод на 01.01.2022'!Y561</f>
        <v>0</v>
      </c>
      <c r="Z412" s="124">
        <f>'свод на 01.01.2022'!Z561</f>
        <v>0</v>
      </c>
      <c r="AA412" s="114">
        <f>'свод на 01.01.2022'!AA561</f>
        <v>0</v>
      </c>
    </row>
    <row r="413" spans="1:27" x14ac:dyDescent="0.2">
      <c r="A413" s="117">
        <v>58</v>
      </c>
      <c r="B413" s="73"/>
      <c r="C413" s="114">
        <f>'свод на 01.01.2022'!C562</f>
        <v>0</v>
      </c>
      <c r="D413" s="114">
        <f>'свод на 01.01.2022'!D562</f>
        <v>5</v>
      </c>
      <c r="E413" s="114" t="str">
        <f>'свод на 01.01.2022'!E562</f>
        <v>КАЛУГИНА А.Г.</v>
      </c>
      <c r="F413" s="114">
        <f>'свод на 01.01.2022'!F562</f>
        <v>5</v>
      </c>
      <c r="G413" s="121">
        <f t="shared" si="14"/>
        <v>73.3</v>
      </c>
      <c r="H413" s="138">
        <f>'свод на 01.01.2022'!H562</f>
        <v>0</v>
      </c>
      <c r="I413" s="137">
        <f>'свод на 01.01.2022'!I562</f>
        <v>73.3</v>
      </c>
      <c r="J413" s="124">
        <f>'свод на 01.01.2022'!J562</f>
        <v>0</v>
      </c>
      <c r="K413" s="124">
        <f>'свод на 01.01.2022'!K562</f>
        <v>0</v>
      </c>
      <c r="L413" s="124">
        <f>'свод на 01.01.2022'!L562</f>
        <v>73.3</v>
      </c>
      <c r="M413" s="124">
        <f>'свод на 01.01.2022'!M562</f>
        <v>0</v>
      </c>
      <c r="N413" s="139">
        <f>'свод на 01.01.2022'!N562</f>
        <v>2013</v>
      </c>
      <c r="O413" s="121">
        <f t="shared" si="15"/>
        <v>73.3</v>
      </c>
      <c r="P413" s="124"/>
      <c r="Q413" s="124"/>
      <c r="R413" s="124">
        <f>'свод на 01.01.2022'!R562</f>
        <v>73.3</v>
      </c>
      <c r="S413" s="114"/>
      <c r="T413" s="114">
        <f>'свод на 01.01.2022'!T562</f>
        <v>1</v>
      </c>
      <c r="U413" s="124">
        <f>'свод на 01.01.2022'!U562</f>
        <v>73.3</v>
      </c>
      <c r="V413" s="124">
        <f>'свод на 01.01.2022'!V562</f>
        <v>0</v>
      </c>
      <c r="W413" s="114">
        <f>'свод на 01.01.2022'!W562</f>
        <v>5</v>
      </c>
      <c r="X413" s="114">
        <f>'свод на 01.01.2022'!X562</f>
        <v>0</v>
      </c>
      <c r="Y413" s="114">
        <f>'свод на 01.01.2022'!Y562</f>
        <v>0</v>
      </c>
      <c r="Z413" s="124">
        <f>'свод на 01.01.2022'!Z562</f>
        <v>0</v>
      </c>
      <c r="AA413" s="114">
        <f>'свод на 01.01.2022'!AA562</f>
        <v>0</v>
      </c>
    </row>
    <row r="414" spans="1:27" x14ac:dyDescent="0.2">
      <c r="A414" s="117">
        <v>59</v>
      </c>
      <c r="B414" s="73"/>
      <c r="C414" s="116">
        <f>'свод на 01.01.2022'!C563</f>
        <v>15</v>
      </c>
      <c r="D414" s="114">
        <f>'свод на 01.01.2022'!D563</f>
        <v>1</v>
      </c>
      <c r="E414" s="114" t="str">
        <f>'свод на 01.01.2022'!E563</f>
        <v>КОРЕПАНОВ Н.В.</v>
      </c>
      <c r="F414" s="114">
        <f>'свод на 01.01.2022'!F563</f>
        <v>1</v>
      </c>
      <c r="G414" s="121">
        <f t="shared" si="14"/>
        <v>37.299999999999997</v>
      </c>
      <c r="H414" s="138">
        <f>'свод на 01.01.2022'!H563</f>
        <v>0</v>
      </c>
      <c r="I414" s="137">
        <f>'свод на 01.01.2022'!I563</f>
        <v>37.299999999999997</v>
      </c>
      <c r="J414" s="124">
        <f>'свод на 01.01.2022'!J563</f>
        <v>0</v>
      </c>
      <c r="K414" s="124">
        <f>'свод на 01.01.2022'!K563</f>
        <v>0</v>
      </c>
      <c r="L414" s="124">
        <f>'свод на 01.01.2022'!L563</f>
        <v>37.299999999999997</v>
      </c>
      <c r="M414" s="124">
        <f>'свод на 01.01.2022'!M563</f>
        <v>0</v>
      </c>
      <c r="N414" s="139">
        <f>'свод на 01.01.2022'!N563</f>
        <v>2013</v>
      </c>
      <c r="O414" s="121">
        <f t="shared" si="15"/>
        <v>37.299999999999997</v>
      </c>
      <c r="P414" s="124">
        <f>'свод на 01.01.2022'!P563</f>
        <v>37.299999999999997</v>
      </c>
      <c r="Q414" s="124"/>
      <c r="R414" s="124"/>
      <c r="S414" s="114"/>
      <c r="T414" s="114">
        <f>'свод на 01.01.2022'!T563</f>
        <v>1</v>
      </c>
      <c r="U414" s="124">
        <f>'свод на 01.01.2022'!U563</f>
        <v>37.299999999999997</v>
      </c>
      <c r="V414" s="124">
        <f>'свод на 01.01.2022'!V563</f>
        <v>0</v>
      </c>
      <c r="W414" s="114">
        <f>'свод на 01.01.2022'!W563</f>
        <v>1</v>
      </c>
      <c r="X414" s="114">
        <f>'свод на 01.01.2022'!X563</f>
        <v>0</v>
      </c>
      <c r="Y414" s="114">
        <f>'свод на 01.01.2022'!Y563</f>
        <v>0</v>
      </c>
      <c r="Z414" s="124">
        <f>'свод на 01.01.2022'!Z563</f>
        <v>0</v>
      </c>
      <c r="AA414" s="114">
        <f>'свод на 01.01.2022'!AA563</f>
        <v>0</v>
      </c>
    </row>
    <row r="415" spans="1:27" x14ac:dyDescent="0.2">
      <c r="A415" s="117">
        <v>60</v>
      </c>
      <c r="B415" s="73"/>
      <c r="C415" s="114">
        <f>'свод на 01.01.2022'!C564</f>
        <v>0</v>
      </c>
      <c r="D415" s="114">
        <f>'свод на 01.01.2022'!D564</f>
        <v>2</v>
      </c>
      <c r="E415" s="114" t="str">
        <f>'свод на 01.01.2022'!E564</f>
        <v>КУРАМШИН А.Б.</v>
      </c>
      <c r="F415" s="114">
        <f>'свод на 01.01.2022'!F564</f>
        <v>2</v>
      </c>
      <c r="G415" s="121">
        <f t="shared" si="14"/>
        <v>37.5</v>
      </c>
      <c r="H415" s="138">
        <f>'свод на 01.01.2022'!H564</f>
        <v>37.5</v>
      </c>
      <c r="I415" s="137">
        <f>'свод на 01.01.2022'!I564</f>
        <v>0</v>
      </c>
      <c r="J415" s="124">
        <f>'свод на 01.01.2022'!J564</f>
        <v>0</v>
      </c>
      <c r="K415" s="124">
        <f>'свод на 01.01.2022'!K564</f>
        <v>0</v>
      </c>
      <c r="L415" s="124">
        <f>'свод на 01.01.2022'!L564</f>
        <v>37.5</v>
      </c>
      <c r="M415" s="124">
        <f>'свод на 01.01.2022'!M564</f>
        <v>0</v>
      </c>
      <c r="N415" s="139">
        <f>'свод на 01.01.2022'!N564</f>
        <v>2013</v>
      </c>
      <c r="O415" s="121">
        <f t="shared" si="15"/>
        <v>37.5</v>
      </c>
      <c r="P415" s="124">
        <f>'свод на 01.01.2022'!P564</f>
        <v>37.5</v>
      </c>
      <c r="Q415" s="124"/>
      <c r="R415" s="124"/>
      <c r="S415" s="114"/>
      <c r="T415" s="114">
        <f>'свод на 01.01.2022'!T564</f>
        <v>1</v>
      </c>
      <c r="U415" s="124">
        <f>'свод на 01.01.2022'!U564</f>
        <v>37.5</v>
      </c>
      <c r="V415" s="124">
        <f>'свод на 01.01.2022'!V564</f>
        <v>0</v>
      </c>
      <c r="W415" s="114">
        <f>'свод на 01.01.2022'!W564</f>
        <v>2</v>
      </c>
      <c r="X415" s="114">
        <f>'свод на 01.01.2022'!X564</f>
        <v>0</v>
      </c>
      <c r="Y415" s="114">
        <f>'свод на 01.01.2022'!Y564</f>
        <v>0</v>
      </c>
      <c r="Z415" s="124">
        <f>'свод на 01.01.2022'!Z564</f>
        <v>0</v>
      </c>
      <c r="AA415" s="114">
        <f>'свод на 01.01.2022'!AA564</f>
        <v>0</v>
      </c>
    </row>
    <row r="416" spans="1:27" x14ac:dyDescent="0.2">
      <c r="A416" s="117">
        <v>61</v>
      </c>
      <c r="B416" s="73"/>
      <c r="C416" s="114">
        <f>'свод на 01.01.2022'!C565</f>
        <v>0</v>
      </c>
      <c r="D416" s="114">
        <f>'свод на 01.01.2022'!D565</f>
        <v>3</v>
      </c>
      <c r="E416" s="114" t="s">
        <v>392</v>
      </c>
      <c r="F416" s="114">
        <v>2</v>
      </c>
      <c r="G416" s="121">
        <f t="shared" si="14"/>
        <v>54</v>
      </c>
      <c r="H416" s="138">
        <f>'свод на 01.01.2022'!H565</f>
        <v>0</v>
      </c>
      <c r="I416" s="137">
        <v>0</v>
      </c>
      <c r="J416" s="124">
        <v>54</v>
      </c>
      <c r="K416" s="124">
        <f>'свод на 01.01.2022'!K565</f>
        <v>0</v>
      </c>
      <c r="L416" s="124">
        <f>'свод на 01.01.2022'!L565</f>
        <v>54</v>
      </c>
      <c r="M416" s="124">
        <f>'свод на 01.01.2022'!M565</f>
        <v>0</v>
      </c>
      <c r="N416" s="139">
        <f>'свод на 01.01.2022'!N565</f>
        <v>2013</v>
      </c>
      <c r="O416" s="121">
        <f t="shared" si="15"/>
        <v>54</v>
      </c>
      <c r="P416" s="114"/>
      <c r="Q416" s="114">
        <f>'свод на 01.01.2022'!Q565</f>
        <v>54</v>
      </c>
      <c r="R416" s="114"/>
      <c r="S416" s="114"/>
      <c r="T416" s="114">
        <f>'свод на 01.01.2022'!T565</f>
        <v>1</v>
      </c>
      <c r="U416" s="124">
        <f>'свод на 01.01.2022'!U565</f>
        <v>54</v>
      </c>
      <c r="V416" s="124">
        <f>'свод на 01.01.2022'!V565</f>
        <v>0</v>
      </c>
      <c r="W416" s="114">
        <f>'свод на 01.01.2022'!W565</f>
        <v>4</v>
      </c>
      <c r="X416" s="114">
        <f>'свод на 01.01.2022'!X565</f>
        <v>0</v>
      </c>
      <c r="Y416" s="114">
        <f>'свод на 01.01.2022'!Y565</f>
        <v>0</v>
      </c>
      <c r="Z416" s="124">
        <f>'свод на 01.01.2022'!Z565</f>
        <v>0</v>
      </c>
      <c r="AA416" s="114">
        <f>'свод на 01.01.2022'!AA565</f>
        <v>0</v>
      </c>
    </row>
    <row r="417" spans="1:27" x14ac:dyDescent="0.2">
      <c r="A417" s="117">
        <v>62</v>
      </c>
      <c r="B417" s="73"/>
      <c r="C417" s="114">
        <f>'свод на 01.01.2022'!C566</f>
        <v>0</v>
      </c>
      <c r="D417" s="114">
        <f>'свод на 01.01.2022'!D566</f>
        <v>4</v>
      </c>
      <c r="E417" s="114" t="str">
        <f>'свод на 01.01.2022'!E566</f>
        <v>КОВАЛДИНА Т.А.</v>
      </c>
      <c r="F417" s="114">
        <f>'свод на 01.01.2022'!F566</f>
        <v>1</v>
      </c>
      <c r="G417" s="121">
        <f t="shared" si="14"/>
        <v>37.5</v>
      </c>
      <c r="H417" s="138">
        <f>'свод на 01.01.2022'!H566</f>
        <v>0</v>
      </c>
      <c r="I417" s="137">
        <f>'свод на 01.01.2022'!I566</f>
        <v>37.5</v>
      </c>
      <c r="J417" s="124">
        <f>'свод на 01.01.2022'!J566</f>
        <v>0</v>
      </c>
      <c r="K417" s="124">
        <f>'свод на 01.01.2022'!K566</f>
        <v>0</v>
      </c>
      <c r="L417" s="124">
        <f>'свод на 01.01.2022'!L566</f>
        <v>37.5</v>
      </c>
      <c r="M417" s="124">
        <f>'свод на 01.01.2022'!M566</f>
        <v>0</v>
      </c>
      <c r="N417" s="139">
        <f>'свод на 01.01.2022'!N566</f>
        <v>2013</v>
      </c>
      <c r="O417" s="121">
        <f t="shared" si="15"/>
        <v>37.5</v>
      </c>
      <c r="P417" s="114">
        <f>'свод на 01.01.2022'!P566</f>
        <v>37.5</v>
      </c>
      <c r="Q417" s="114"/>
      <c r="R417" s="114"/>
      <c r="S417" s="114"/>
      <c r="T417" s="114">
        <f>'свод на 01.01.2022'!T566</f>
        <v>1</v>
      </c>
      <c r="U417" s="124">
        <f>'свод на 01.01.2022'!U566</f>
        <v>37.5</v>
      </c>
      <c r="V417" s="124">
        <f>'свод на 01.01.2022'!V566</f>
        <v>0</v>
      </c>
      <c r="W417" s="114">
        <f>'свод на 01.01.2022'!W566</f>
        <v>1</v>
      </c>
      <c r="X417" s="114">
        <f>'свод на 01.01.2022'!X566</f>
        <v>0</v>
      </c>
      <c r="Y417" s="114">
        <f>'свод на 01.01.2022'!Y566</f>
        <v>0</v>
      </c>
      <c r="Z417" s="124">
        <f>'свод на 01.01.2022'!Z566</f>
        <v>0</v>
      </c>
      <c r="AA417" s="114">
        <f>'свод на 01.01.2022'!AA566</f>
        <v>0</v>
      </c>
    </row>
    <row r="418" spans="1:27" x14ac:dyDescent="0.2">
      <c r="A418" s="117">
        <v>63</v>
      </c>
      <c r="B418" s="73"/>
      <c r="C418" s="114">
        <f>'свод на 01.01.2022'!C567</f>
        <v>0</v>
      </c>
      <c r="D418" s="114">
        <f>'свод на 01.01.2022'!D567</f>
        <v>5</v>
      </c>
      <c r="E418" s="114" t="str">
        <f>'свод на 01.01.2022'!E567</f>
        <v>КОСИНЦЕВА К .А.</v>
      </c>
      <c r="F418" s="114">
        <f>'свод на 01.01.2022'!F567</f>
        <v>3</v>
      </c>
      <c r="G418" s="121">
        <f t="shared" si="14"/>
        <v>73.2</v>
      </c>
      <c r="H418" s="453">
        <f>'свод на 01.01.2022'!H567</f>
        <v>73.2</v>
      </c>
      <c r="I418" s="137">
        <f>'свод на 01.01.2022'!I567</f>
        <v>0</v>
      </c>
      <c r="J418" s="124">
        <f>'свод на 01.01.2022'!J567</f>
        <v>0</v>
      </c>
      <c r="K418" s="124">
        <f>'свод на 01.01.2022'!K567</f>
        <v>0</v>
      </c>
      <c r="L418" s="124">
        <f>'свод на 01.01.2022'!L567</f>
        <v>73.2</v>
      </c>
      <c r="M418" s="124">
        <f>'свод на 01.01.2022'!M567</f>
        <v>0</v>
      </c>
      <c r="N418" s="139">
        <f>'свод на 01.01.2022'!N567</f>
        <v>2013</v>
      </c>
      <c r="O418" s="121">
        <f t="shared" si="15"/>
        <v>73.2</v>
      </c>
      <c r="P418" s="124"/>
      <c r="Q418" s="124"/>
      <c r="R418" s="124">
        <f>'свод на 01.01.2022'!R567</f>
        <v>73.2</v>
      </c>
      <c r="S418" s="114"/>
      <c r="T418" s="114">
        <f>'свод на 01.01.2022'!T567</f>
        <v>1</v>
      </c>
      <c r="U418" s="124">
        <f>'свод на 01.01.2022'!U567</f>
        <v>73.2</v>
      </c>
      <c r="V418" s="124">
        <f>'свод на 01.01.2022'!V567</f>
        <v>0</v>
      </c>
      <c r="W418" s="114">
        <f>'свод на 01.01.2022'!W567</f>
        <v>3</v>
      </c>
      <c r="X418" s="114">
        <f>'свод на 01.01.2022'!X567</f>
        <v>0</v>
      </c>
      <c r="Y418" s="114">
        <f>'свод на 01.01.2022'!Y567</f>
        <v>0</v>
      </c>
      <c r="Z418" s="124">
        <f>'свод на 01.01.2022'!Z567</f>
        <v>0</v>
      </c>
      <c r="AA418" s="114">
        <f>'свод на 01.01.2022'!AA567</f>
        <v>0</v>
      </c>
    </row>
    <row r="419" spans="1:27" x14ac:dyDescent="0.2">
      <c r="A419" s="117">
        <v>64</v>
      </c>
      <c r="B419" s="73" t="s">
        <v>362</v>
      </c>
      <c r="C419" s="116">
        <f>'свод на 01.01.2022'!C573</f>
        <v>13</v>
      </c>
      <c r="D419" s="114">
        <f>'свод на 01.01.2022'!D573</f>
        <v>1</v>
      </c>
      <c r="E419" s="136" t="str">
        <f>'свод на 01.01.2022'!E573</f>
        <v>ПОЛИВКО Т.К</v>
      </c>
      <c r="F419" s="114">
        <f>'свод на 01.01.2022'!F573</f>
        <v>4</v>
      </c>
      <c r="G419" s="121">
        <f t="shared" si="14"/>
        <v>61.8</v>
      </c>
      <c r="H419" s="124">
        <f>'свод на 01.01.2022'!H573</f>
        <v>61.8</v>
      </c>
      <c r="I419" s="124">
        <f>'свод на 01.01.2022'!I573</f>
        <v>0</v>
      </c>
      <c r="J419" s="124">
        <f>'свод на 01.01.2022'!J573</f>
        <v>0</v>
      </c>
      <c r="K419" s="124">
        <f>'свод на 01.01.2022'!K573</f>
        <v>0</v>
      </c>
      <c r="L419" s="124">
        <f>'свод на 01.01.2022'!L573</f>
        <v>61.8</v>
      </c>
      <c r="M419" s="124">
        <f>'свод на 01.01.2022'!M573</f>
        <v>0</v>
      </c>
      <c r="N419" s="114">
        <f>'свод на 01.01.2022'!N573</f>
        <v>1985</v>
      </c>
      <c r="O419" s="121">
        <f t="shared" si="15"/>
        <v>61.8</v>
      </c>
      <c r="P419" s="124"/>
      <c r="Q419" s="124"/>
      <c r="R419" s="124">
        <f>'свод на 01.01.2022'!R573</f>
        <v>61.8</v>
      </c>
      <c r="S419" s="124"/>
      <c r="T419" s="114">
        <f>'свод на 01.01.2022'!T573</f>
        <v>1</v>
      </c>
      <c r="U419" s="124">
        <f>'свод на 01.01.2022'!U573</f>
        <v>61.8</v>
      </c>
      <c r="V419" s="124">
        <v>61.8</v>
      </c>
      <c r="W419" s="114">
        <f>'свод на 01.01.2022'!W573</f>
        <v>4</v>
      </c>
      <c r="X419" s="114">
        <f>'свод на 01.01.2022'!X573</f>
        <v>0</v>
      </c>
      <c r="Y419" s="114">
        <f>'свод на 01.01.2022'!Y573</f>
        <v>0</v>
      </c>
      <c r="Z419" s="124">
        <f>'свод на 01.01.2022'!Z573</f>
        <v>0</v>
      </c>
      <c r="AA419" s="114">
        <f>'свод на 01.01.2022'!AA573</f>
        <v>0</v>
      </c>
    </row>
    <row r="420" spans="1:27" x14ac:dyDescent="0.2">
      <c r="A420" s="117">
        <v>65</v>
      </c>
      <c r="B420" s="73"/>
      <c r="C420" s="114">
        <f>'свод на 01.01.2022'!C574</f>
        <v>0</v>
      </c>
      <c r="D420" s="114">
        <f>'свод на 01.01.2022'!D574</f>
        <v>2</v>
      </c>
      <c r="E420" s="136" t="str">
        <f>'свод на 01.01.2022'!E574</f>
        <v>ШАХОВА Н.В</v>
      </c>
      <c r="F420" s="114">
        <f>'свод на 01.01.2022'!F574</f>
        <v>1</v>
      </c>
      <c r="G420" s="121">
        <f t="shared" si="14"/>
        <v>59</v>
      </c>
      <c r="H420" s="124">
        <f>'свод на 01.01.2022'!H574</f>
        <v>59</v>
      </c>
      <c r="I420" s="124">
        <f>'свод на 01.01.2022'!I574</f>
        <v>0</v>
      </c>
      <c r="J420" s="124">
        <f>'свод на 01.01.2022'!J574</f>
        <v>0</v>
      </c>
      <c r="K420" s="124">
        <f>'свод на 01.01.2022'!K574</f>
        <v>0</v>
      </c>
      <c r="L420" s="124">
        <f>'свод на 01.01.2022'!L574</f>
        <v>59</v>
      </c>
      <c r="M420" s="124">
        <f>'свод на 01.01.2022'!M574</f>
        <v>0</v>
      </c>
      <c r="N420" s="114">
        <f>'свод на 01.01.2022'!N574</f>
        <v>1985</v>
      </c>
      <c r="O420" s="121">
        <f t="shared" si="15"/>
        <v>59</v>
      </c>
      <c r="P420" s="124"/>
      <c r="Q420" s="124"/>
      <c r="R420" s="124">
        <f>'свод на 01.01.2022'!R574</f>
        <v>59</v>
      </c>
      <c r="S420" s="124"/>
      <c r="T420" s="114">
        <f>'свод на 01.01.2022'!T574</f>
        <v>1</v>
      </c>
      <c r="U420" s="124">
        <f>'свод на 01.01.2022'!U574</f>
        <v>59</v>
      </c>
      <c r="V420" s="124">
        <f>'свод на 01.01.2022'!V574</f>
        <v>59</v>
      </c>
      <c r="W420" s="114">
        <f>'свод на 01.01.2022'!W574</f>
        <v>1</v>
      </c>
      <c r="X420" s="114">
        <f>'свод на 01.01.2022'!X574</f>
        <v>0</v>
      </c>
      <c r="Y420" s="114">
        <f>'свод на 01.01.2022'!Y574</f>
        <v>0</v>
      </c>
      <c r="Z420" s="124">
        <f>'свод на 01.01.2022'!Z574</f>
        <v>0</v>
      </c>
      <c r="AA420" s="114">
        <f>'свод на 01.01.2022'!AA574</f>
        <v>1</v>
      </c>
    </row>
    <row r="421" spans="1:27" x14ac:dyDescent="0.2">
      <c r="A421" s="117">
        <v>66</v>
      </c>
      <c r="B421" s="73"/>
      <c r="C421" s="116">
        <f>'свод на 01.01.2022'!C575</f>
        <v>15</v>
      </c>
      <c r="D421" s="114">
        <f>'свод на 01.01.2022'!D575</f>
        <v>1</v>
      </c>
      <c r="E421" s="136" t="str">
        <f>'свод на 01.01.2022'!E575</f>
        <v>ТУКРАНОВ В.С</v>
      </c>
      <c r="F421" s="114">
        <f>'свод на 01.01.2022'!F575</f>
        <v>2</v>
      </c>
      <c r="G421" s="121">
        <f t="shared" si="14"/>
        <v>63.3</v>
      </c>
      <c r="H421" s="124">
        <f>'свод на 01.01.2022'!H575</f>
        <v>63.3</v>
      </c>
      <c r="I421" s="124">
        <f>'свод на 01.01.2022'!I575</f>
        <v>0</v>
      </c>
      <c r="J421" s="124">
        <f>'свод на 01.01.2022'!J575</f>
        <v>0</v>
      </c>
      <c r="K421" s="124">
        <f>'свод на 01.01.2022'!K575</f>
        <v>0</v>
      </c>
      <c r="L421" s="124">
        <f>'свод на 01.01.2022'!L575</f>
        <v>63.3</v>
      </c>
      <c r="M421" s="124">
        <f>'свод на 01.01.2022'!M575</f>
        <v>0</v>
      </c>
      <c r="N421" s="114">
        <f>'свод на 01.01.2022'!N575</f>
        <v>1985</v>
      </c>
      <c r="O421" s="121">
        <f t="shared" si="15"/>
        <v>63.3</v>
      </c>
      <c r="P421" s="124"/>
      <c r="Q421" s="124"/>
      <c r="R421" s="124">
        <f>'свод на 01.01.2022'!R575</f>
        <v>63.3</v>
      </c>
      <c r="S421" s="124"/>
      <c r="T421" s="114">
        <f>'свод на 01.01.2022'!T575</f>
        <v>1</v>
      </c>
      <c r="U421" s="124">
        <f>'свод на 01.01.2022'!U575</f>
        <v>63.3</v>
      </c>
      <c r="V421" s="124">
        <f>'свод на 01.01.2022'!V575</f>
        <v>63.3</v>
      </c>
      <c r="W421" s="114">
        <f>'свод на 01.01.2022'!W575</f>
        <v>2</v>
      </c>
      <c r="X421" s="114">
        <f>'свод на 01.01.2022'!X575</f>
        <v>0</v>
      </c>
      <c r="Y421" s="114">
        <f>'свод на 01.01.2022'!Y575</f>
        <v>0</v>
      </c>
      <c r="Z421" s="124">
        <f>'свод на 01.01.2022'!Z575</f>
        <v>0</v>
      </c>
      <c r="AA421" s="114">
        <f>'свод на 01.01.2022'!AA575</f>
        <v>1</v>
      </c>
    </row>
    <row r="422" spans="1:27" x14ac:dyDescent="0.2">
      <c r="A422" s="117">
        <v>67</v>
      </c>
      <c r="B422" s="73"/>
      <c r="C422" s="114">
        <f>'свод на 01.01.2022'!C576</f>
        <v>0</v>
      </c>
      <c r="D422" s="114">
        <f>'свод на 01.01.2022'!D576</f>
        <v>2</v>
      </c>
      <c r="E422" s="136" t="str">
        <f>'свод на 01.01.2022'!E576</f>
        <v>ГОЛОВЁШКИНА Л.А</v>
      </c>
      <c r="F422" s="114">
        <f>'свод на 01.01.2022'!F576</f>
        <v>3</v>
      </c>
      <c r="G422" s="121">
        <f t="shared" si="14"/>
        <v>63</v>
      </c>
      <c r="H422" s="124">
        <f>'свод на 01.01.2022'!H576</f>
        <v>0</v>
      </c>
      <c r="I422" s="124">
        <f>'свод на 01.01.2022'!I576</f>
        <v>63</v>
      </c>
      <c r="J422" s="124">
        <f>'свод на 01.01.2022'!J576</f>
        <v>0</v>
      </c>
      <c r="K422" s="124">
        <f>'свод на 01.01.2022'!K576</f>
        <v>0</v>
      </c>
      <c r="L422" s="124">
        <f>'свод на 01.01.2022'!L576</f>
        <v>63</v>
      </c>
      <c r="M422" s="124">
        <f>'свод на 01.01.2022'!M576</f>
        <v>0</v>
      </c>
      <c r="N422" s="114">
        <f>'свод на 01.01.2022'!N576</f>
        <v>1985</v>
      </c>
      <c r="O422" s="121">
        <f t="shared" si="15"/>
        <v>63</v>
      </c>
      <c r="P422" s="114"/>
      <c r="Q422" s="114"/>
      <c r="R422" s="114">
        <f>'свод на 01.01.2022'!R576</f>
        <v>63</v>
      </c>
      <c r="S422" s="114"/>
      <c r="T422" s="114">
        <f>'свод на 01.01.2022'!T576</f>
        <v>1</v>
      </c>
      <c r="U422" s="124">
        <f>'свод на 01.01.2022'!U576</f>
        <v>63</v>
      </c>
      <c r="V422" s="124">
        <f>'свод на 01.01.2022'!V576</f>
        <v>0</v>
      </c>
      <c r="W422" s="114">
        <f>'свод на 01.01.2022'!W576</f>
        <v>3</v>
      </c>
      <c r="X422" s="114">
        <f>'свод на 01.01.2022'!X576</f>
        <v>0</v>
      </c>
      <c r="Y422" s="114">
        <f>'свод на 01.01.2022'!Y576</f>
        <v>0</v>
      </c>
      <c r="Z422" s="124">
        <f>'свод на 01.01.2022'!Z576</f>
        <v>0</v>
      </c>
      <c r="AA422" s="114">
        <f>'свод на 01.01.2022'!AA576</f>
        <v>0</v>
      </c>
    </row>
    <row r="423" spans="1:27" x14ac:dyDescent="0.2">
      <c r="A423" s="117">
        <v>68</v>
      </c>
      <c r="B423" s="73"/>
      <c r="C423" s="116">
        <f>'свод на 01.01.2022'!C577</f>
        <v>17</v>
      </c>
      <c r="D423" s="114">
        <f>'свод на 01.01.2022'!D577</f>
        <v>1</v>
      </c>
      <c r="E423" s="136" t="str">
        <f>'свод на 01.01.2022'!E577</f>
        <v>ЛИМОНОВА Т.Е</v>
      </c>
      <c r="F423" s="114">
        <f>'свод на 01.01.2022'!F577</f>
        <v>2</v>
      </c>
      <c r="G423" s="121">
        <f t="shared" si="14"/>
        <v>61.5</v>
      </c>
      <c r="H423" s="124">
        <f>'свод на 01.01.2022'!H577</f>
        <v>61.5</v>
      </c>
      <c r="I423" s="124">
        <f>'свод на 01.01.2022'!I577</f>
        <v>0</v>
      </c>
      <c r="J423" s="124">
        <f>'свод на 01.01.2022'!J577</f>
        <v>0</v>
      </c>
      <c r="K423" s="124">
        <f>'свод на 01.01.2022'!K577</f>
        <v>0</v>
      </c>
      <c r="L423" s="124">
        <f>'свод на 01.01.2022'!L577</f>
        <v>61.5</v>
      </c>
      <c r="M423" s="124">
        <f>'свод на 01.01.2022'!M577</f>
        <v>0</v>
      </c>
      <c r="N423" s="114">
        <f>'свод на 01.01.2022'!N577</f>
        <v>1985</v>
      </c>
      <c r="O423" s="121">
        <f t="shared" si="15"/>
        <v>61.5</v>
      </c>
      <c r="P423" s="124"/>
      <c r="Q423" s="124">
        <f>'свод на 01.01.2022'!Q577</f>
        <v>61.5</v>
      </c>
      <c r="R423" s="124"/>
      <c r="S423" s="124"/>
      <c r="T423" s="114">
        <f>'свод на 01.01.2022'!T577</f>
        <v>1</v>
      </c>
      <c r="U423" s="124">
        <f>'свод на 01.01.2022'!U577</f>
        <v>61.5</v>
      </c>
      <c r="V423" s="124">
        <f>'свод на 01.01.2022'!V577</f>
        <v>61.5</v>
      </c>
      <c r="W423" s="114">
        <f>'свод на 01.01.2022'!W577</f>
        <v>2</v>
      </c>
      <c r="X423" s="114">
        <f>'свод на 01.01.2022'!X577</f>
        <v>0</v>
      </c>
      <c r="Y423" s="114">
        <f>'свод на 01.01.2022'!Y577</f>
        <v>0</v>
      </c>
      <c r="Z423" s="124">
        <f>'свод на 01.01.2022'!Z577</f>
        <v>0</v>
      </c>
      <c r="AA423" s="114">
        <f>'свод на 01.01.2022'!AA577</f>
        <v>1</v>
      </c>
    </row>
    <row r="424" spans="1:27" x14ac:dyDescent="0.2">
      <c r="A424" s="117">
        <v>69</v>
      </c>
      <c r="B424" s="73"/>
      <c r="C424" s="114">
        <f>'свод на 01.01.2022'!C578</f>
        <v>0</v>
      </c>
      <c r="D424" s="114">
        <f>'свод на 01.01.2022'!D578</f>
        <v>2</v>
      </c>
      <c r="E424" s="136" t="str">
        <f>'свод на 01.01.2022'!E578</f>
        <v>КАВАРДАНОВА  С.А</v>
      </c>
      <c r="F424" s="114">
        <f>'свод на 01.01.2022'!F578</f>
        <v>3</v>
      </c>
      <c r="G424" s="121">
        <f t="shared" si="14"/>
        <v>60.6</v>
      </c>
      <c r="H424" s="124">
        <f>'свод на 01.01.2022'!H578</f>
        <v>60.6</v>
      </c>
      <c r="I424" s="124">
        <f>'свод на 01.01.2022'!I578</f>
        <v>0</v>
      </c>
      <c r="J424" s="124">
        <f>'свод на 01.01.2022'!J578</f>
        <v>0</v>
      </c>
      <c r="K424" s="124">
        <f>'свод на 01.01.2022'!K578</f>
        <v>0</v>
      </c>
      <c r="L424" s="124">
        <f>'свод на 01.01.2022'!L578</f>
        <v>60.6</v>
      </c>
      <c r="M424" s="124">
        <f>'свод на 01.01.2022'!M578</f>
        <v>0</v>
      </c>
      <c r="N424" s="114">
        <f>'свод на 01.01.2022'!N578</f>
        <v>1985</v>
      </c>
      <c r="O424" s="121">
        <f t="shared" si="15"/>
        <v>60.6</v>
      </c>
      <c r="P424" s="124"/>
      <c r="Q424" s="124">
        <f>'свод на 01.01.2022'!Q578</f>
        <v>60.6</v>
      </c>
      <c r="R424" s="124"/>
      <c r="S424" s="124"/>
      <c r="T424" s="114">
        <f>'свод на 01.01.2022'!T578</f>
        <v>1</v>
      </c>
      <c r="U424" s="124">
        <f>'свод на 01.01.2022'!U578</f>
        <v>60.6</v>
      </c>
      <c r="V424" s="124">
        <f>'свод на 01.01.2022'!V578</f>
        <v>60.6</v>
      </c>
      <c r="W424" s="114">
        <f>'свод на 01.01.2022'!W578</f>
        <v>3</v>
      </c>
      <c r="X424" s="114">
        <f>'свод на 01.01.2022'!X578</f>
        <v>0</v>
      </c>
      <c r="Y424" s="114">
        <f>'свод на 01.01.2022'!Y578</f>
        <v>0</v>
      </c>
      <c r="Z424" s="124">
        <f>'свод на 01.01.2022'!Z578</f>
        <v>0</v>
      </c>
      <c r="AA424" s="114">
        <f>'свод на 01.01.2022'!AA578</f>
        <v>1</v>
      </c>
    </row>
    <row r="425" spans="1:27" x14ac:dyDescent="0.2">
      <c r="A425" s="117">
        <v>70</v>
      </c>
      <c r="B425" s="73"/>
      <c r="C425" s="116">
        <f>'свод на 01.01.2022'!C579</f>
        <v>19</v>
      </c>
      <c r="D425" s="114">
        <f>'свод на 01.01.2022'!D579</f>
        <v>1</v>
      </c>
      <c r="E425" s="136" t="str">
        <f>'свод на 01.01.2022'!E579</f>
        <v>МИЛАЙКИНА И,П,</v>
      </c>
      <c r="F425" s="114">
        <f>'свод на 01.01.2022'!F579</f>
        <v>0</v>
      </c>
      <c r="G425" s="121">
        <f t="shared" si="14"/>
        <v>62.2</v>
      </c>
      <c r="H425" s="124">
        <f>'свод на 01.01.2022'!H579</f>
        <v>62.2</v>
      </c>
      <c r="I425" s="124">
        <f>'свод на 01.01.2022'!I579</f>
        <v>0</v>
      </c>
      <c r="J425" s="124">
        <f>'свод на 01.01.2022'!J579</f>
        <v>0</v>
      </c>
      <c r="K425" s="124">
        <f>'свод на 01.01.2022'!K579</f>
        <v>0</v>
      </c>
      <c r="L425" s="124">
        <f>'свод на 01.01.2022'!L579</f>
        <v>62.2</v>
      </c>
      <c r="M425" s="124">
        <f>'свод на 01.01.2022'!M579</f>
        <v>0</v>
      </c>
      <c r="N425" s="114">
        <f>'свод на 01.01.2022'!N579</f>
        <v>1984</v>
      </c>
      <c r="O425" s="121">
        <f t="shared" si="15"/>
        <v>62.2</v>
      </c>
      <c r="P425" s="124"/>
      <c r="Q425" s="124">
        <f>'свод на 01.01.2022'!Q579</f>
        <v>62.2</v>
      </c>
      <c r="R425" s="124"/>
      <c r="S425" s="124"/>
      <c r="T425" s="114">
        <f>'свод на 01.01.2022'!T579</f>
        <v>1</v>
      </c>
      <c r="U425" s="124">
        <f>'свод на 01.01.2022'!U579</f>
        <v>62.2</v>
      </c>
      <c r="V425" s="124">
        <f>'свод на 01.01.2022'!V579</f>
        <v>62.2</v>
      </c>
      <c r="W425" s="114">
        <f>'свод на 01.01.2022'!W579</f>
        <v>0</v>
      </c>
      <c r="X425" s="114">
        <f>'свод на 01.01.2022'!X579</f>
        <v>0</v>
      </c>
      <c r="Y425" s="114">
        <f>'свод на 01.01.2022'!Y579</f>
        <v>0</v>
      </c>
      <c r="Z425" s="124">
        <f>'свод на 01.01.2022'!Z579</f>
        <v>0</v>
      </c>
      <c r="AA425" s="114">
        <f>'свод на 01.01.2022'!AA579</f>
        <v>1</v>
      </c>
    </row>
    <row r="426" spans="1:27" x14ac:dyDescent="0.2">
      <c r="A426" s="117">
        <v>71</v>
      </c>
      <c r="B426" s="73"/>
      <c r="C426" s="114">
        <f>'свод на 01.01.2022'!C580</f>
        <v>0</v>
      </c>
      <c r="D426" s="114">
        <f>'свод на 01.01.2022'!D580</f>
        <v>2</v>
      </c>
      <c r="E426" s="136" t="str">
        <f>'свод на 01.01.2022'!E580</f>
        <v>ОБАБКОВ Ф.К</v>
      </c>
      <c r="F426" s="114">
        <f>'свод на 01.01.2022'!F580</f>
        <v>3</v>
      </c>
      <c r="G426" s="121">
        <f t="shared" si="14"/>
        <v>62</v>
      </c>
      <c r="H426" s="124">
        <f>'свод на 01.01.2022'!H580</f>
        <v>62</v>
      </c>
      <c r="I426" s="124">
        <f>'свод на 01.01.2022'!I580</f>
        <v>0</v>
      </c>
      <c r="J426" s="124">
        <f>'свод на 01.01.2022'!J580</f>
        <v>0</v>
      </c>
      <c r="K426" s="124">
        <f>'свод на 01.01.2022'!K580</f>
        <v>0</v>
      </c>
      <c r="L426" s="124">
        <f>'свод на 01.01.2022'!L580</f>
        <v>62</v>
      </c>
      <c r="M426" s="124">
        <f>'свод на 01.01.2022'!M580</f>
        <v>0</v>
      </c>
      <c r="N426" s="114">
        <f>'свод на 01.01.2022'!N580</f>
        <v>1984</v>
      </c>
      <c r="O426" s="121">
        <f t="shared" si="15"/>
        <v>62</v>
      </c>
      <c r="P426" s="124"/>
      <c r="Q426" s="124">
        <f>'свод на 01.01.2022'!Q580</f>
        <v>62</v>
      </c>
      <c r="R426" s="124"/>
      <c r="S426" s="124"/>
      <c r="T426" s="114">
        <f>'свод на 01.01.2022'!T580</f>
        <v>1</v>
      </c>
      <c r="U426" s="124">
        <f>'свод на 01.01.2022'!U580</f>
        <v>62</v>
      </c>
      <c r="V426" s="124">
        <f>'свод на 01.01.2022'!V580</f>
        <v>62</v>
      </c>
      <c r="W426" s="114">
        <f>'свод на 01.01.2022'!W580</f>
        <v>3</v>
      </c>
      <c r="X426" s="114">
        <f>'свод на 01.01.2022'!X580</f>
        <v>0</v>
      </c>
      <c r="Y426" s="114">
        <f>'свод на 01.01.2022'!Y580</f>
        <v>0</v>
      </c>
      <c r="Z426" s="124">
        <f>'свод на 01.01.2022'!Z580</f>
        <v>0</v>
      </c>
      <c r="AA426" s="114">
        <f>'свод на 01.01.2022'!AA580</f>
        <v>1</v>
      </c>
    </row>
    <row r="427" spans="1:27" x14ac:dyDescent="0.2">
      <c r="A427" s="117">
        <v>72</v>
      </c>
      <c r="B427" s="73"/>
      <c r="C427" s="116">
        <f>'свод на 01.01.2022'!C581</f>
        <v>21</v>
      </c>
      <c r="D427" s="114">
        <f>'свод на 01.01.2022'!D581</f>
        <v>1</v>
      </c>
      <c r="E427" s="136">
        <f>'свод на 01.01.2022'!E581</f>
        <v>0</v>
      </c>
      <c r="F427" s="114">
        <f>'свод на 01.01.2022'!F581</f>
        <v>0</v>
      </c>
      <c r="G427" s="121">
        <f t="shared" si="14"/>
        <v>61</v>
      </c>
      <c r="H427" s="124">
        <f>'свод на 01.01.2022'!H581</f>
        <v>0</v>
      </c>
      <c r="I427" s="124">
        <f>'свод на 01.01.2022'!I581</f>
        <v>61</v>
      </c>
      <c r="J427" s="124">
        <f>'свод на 01.01.2022'!J581</f>
        <v>0</v>
      </c>
      <c r="K427" s="124">
        <f>'свод на 01.01.2022'!K581</f>
        <v>0</v>
      </c>
      <c r="L427" s="124">
        <f>'свод на 01.01.2022'!L581</f>
        <v>61</v>
      </c>
      <c r="M427" s="124">
        <f>'свод на 01.01.2022'!M581</f>
        <v>0</v>
      </c>
      <c r="N427" s="114">
        <f>'свод на 01.01.2022'!N581</f>
        <v>1985</v>
      </c>
      <c r="O427" s="121">
        <f t="shared" si="15"/>
        <v>61</v>
      </c>
      <c r="P427" s="124"/>
      <c r="Q427" s="124">
        <f>'свод на 01.01.2022'!Q581</f>
        <v>61</v>
      </c>
      <c r="R427" s="124"/>
      <c r="S427" s="124"/>
      <c r="T427" s="114">
        <f>'свод на 01.01.2022'!T581</f>
        <v>1</v>
      </c>
      <c r="U427" s="124">
        <f>'свод на 01.01.2022'!U581</f>
        <v>61</v>
      </c>
      <c r="V427" s="124">
        <f>'свод на 01.01.2022'!V581</f>
        <v>0</v>
      </c>
      <c r="W427" s="114">
        <f>'свод на 01.01.2022'!W581</f>
        <v>0</v>
      </c>
      <c r="X427" s="114">
        <f>'свод на 01.01.2022'!X581</f>
        <v>0</v>
      </c>
      <c r="Y427" s="114">
        <f>'свод на 01.01.2022'!Y581</f>
        <v>0</v>
      </c>
      <c r="Z427" s="124">
        <f>'свод на 01.01.2022'!Z581</f>
        <v>0</v>
      </c>
      <c r="AA427" s="114">
        <f>'свод на 01.01.2022'!AA581</f>
        <v>0</v>
      </c>
    </row>
    <row r="428" spans="1:27" x14ac:dyDescent="0.2">
      <c r="A428" s="117">
        <v>73</v>
      </c>
      <c r="B428" s="73"/>
      <c r="C428" s="114">
        <f>'свод на 01.01.2022'!C582</f>
        <v>0</v>
      </c>
      <c r="D428" s="114">
        <f>'свод на 01.01.2022'!D582</f>
        <v>2</v>
      </c>
      <c r="E428" s="136" t="str">
        <f>'свод на 01.01.2022'!E582</f>
        <v>АЛИМОВ Л.Д</v>
      </c>
      <c r="F428" s="114">
        <f>'свод на 01.01.2022'!F582</f>
        <v>3</v>
      </c>
      <c r="G428" s="121">
        <f t="shared" ref="G428:G478" si="16">H428+I428+J428+K428</f>
        <v>60.1</v>
      </c>
      <c r="H428" s="124">
        <f>'свод на 01.01.2022'!H582</f>
        <v>60.1</v>
      </c>
      <c r="I428" s="124">
        <f>'свод на 01.01.2022'!I582</f>
        <v>0</v>
      </c>
      <c r="J428" s="124">
        <f>'свод на 01.01.2022'!J582</f>
        <v>0</v>
      </c>
      <c r="K428" s="124">
        <f>'свод на 01.01.2022'!K582</f>
        <v>0</v>
      </c>
      <c r="L428" s="124">
        <f>'свод на 01.01.2022'!L582</f>
        <v>60.1</v>
      </c>
      <c r="M428" s="124">
        <f>'свод на 01.01.2022'!M582</f>
        <v>0</v>
      </c>
      <c r="N428" s="114">
        <f>'свод на 01.01.2022'!N582</f>
        <v>1985</v>
      </c>
      <c r="O428" s="121">
        <f t="shared" ref="O428:O478" si="17">P428+Q428+R428+S428</f>
        <v>60.1</v>
      </c>
      <c r="P428" s="124"/>
      <c r="Q428" s="124">
        <f>'свод на 01.01.2022'!Q582</f>
        <v>60.1</v>
      </c>
      <c r="R428" s="124"/>
      <c r="S428" s="124"/>
      <c r="T428" s="114">
        <f>'свод на 01.01.2022'!T582</f>
        <v>1</v>
      </c>
      <c r="U428" s="124">
        <f>'свод на 01.01.2022'!U582</f>
        <v>60.1</v>
      </c>
      <c r="V428" s="124">
        <f>'свод на 01.01.2022'!V582</f>
        <v>60.1</v>
      </c>
      <c r="W428" s="114">
        <f>'свод на 01.01.2022'!W582</f>
        <v>3</v>
      </c>
      <c r="X428" s="114">
        <f>'свод на 01.01.2022'!X582</f>
        <v>0</v>
      </c>
      <c r="Y428" s="114">
        <f>'свод на 01.01.2022'!Y582</f>
        <v>0</v>
      </c>
      <c r="Z428" s="124">
        <f>'свод на 01.01.2022'!Z582</f>
        <v>0</v>
      </c>
      <c r="AA428" s="114">
        <f>'свод на 01.01.2022'!AA582</f>
        <v>1</v>
      </c>
    </row>
    <row r="429" spans="1:27" x14ac:dyDescent="0.2">
      <c r="A429" s="117">
        <v>74</v>
      </c>
      <c r="B429" s="73"/>
      <c r="C429" s="116">
        <f>'свод на 01.01.2022'!C583</f>
        <v>23</v>
      </c>
      <c r="D429" s="114">
        <f>'свод на 01.01.2022'!D583</f>
        <v>1</v>
      </c>
      <c r="E429" s="136" t="str">
        <f>'свод на 01.01.2022'!E583</f>
        <v>СИДЕНКО С.</v>
      </c>
      <c r="F429" s="114">
        <f>'свод на 01.01.2022'!F583</f>
        <v>3</v>
      </c>
      <c r="G429" s="121">
        <f t="shared" si="16"/>
        <v>62.2</v>
      </c>
      <c r="H429" s="124">
        <f>'свод на 01.01.2022'!H583</f>
        <v>62.2</v>
      </c>
      <c r="I429" s="124">
        <f>'свод на 01.01.2022'!I583</f>
        <v>0</v>
      </c>
      <c r="J429" s="124">
        <f>'свод на 01.01.2022'!J583</f>
        <v>0</v>
      </c>
      <c r="K429" s="124">
        <f>'свод на 01.01.2022'!K583</f>
        <v>0</v>
      </c>
      <c r="L429" s="124">
        <f>'свод на 01.01.2022'!L583</f>
        <v>62.2</v>
      </c>
      <c r="M429" s="124">
        <f>'свод на 01.01.2022'!M583</f>
        <v>0</v>
      </c>
      <c r="N429" s="114">
        <f>'свод на 01.01.2022'!N583</f>
        <v>1985</v>
      </c>
      <c r="O429" s="121">
        <f t="shared" si="17"/>
        <v>62.2</v>
      </c>
      <c r="P429" s="124"/>
      <c r="Q429" s="124"/>
      <c r="R429" s="124">
        <f>'свод на 01.01.2022'!R583</f>
        <v>62.2</v>
      </c>
      <c r="S429" s="124"/>
      <c r="T429" s="114">
        <f>'свод на 01.01.2022'!T583</f>
        <v>1</v>
      </c>
      <c r="U429" s="124">
        <f>'свод на 01.01.2022'!U583</f>
        <v>62.2</v>
      </c>
      <c r="V429" s="124">
        <f>'свод на 01.01.2022'!V583</f>
        <v>62.2</v>
      </c>
      <c r="W429" s="114">
        <f>'свод на 01.01.2022'!W583</f>
        <v>3</v>
      </c>
      <c r="X429" s="114">
        <f>'свод на 01.01.2022'!X583</f>
        <v>0</v>
      </c>
      <c r="Y429" s="114">
        <f>'свод на 01.01.2022'!Y583</f>
        <v>0</v>
      </c>
      <c r="Z429" s="124">
        <f>'свод на 01.01.2022'!Z583</f>
        <v>0</v>
      </c>
      <c r="AA429" s="114">
        <f>'свод на 01.01.2022'!AA583</f>
        <v>1</v>
      </c>
    </row>
    <row r="430" spans="1:27" x14ac:dyDescent="0.2">
      <c r="A430" s="117">
        <v>75</v>
      </c>
      <c r="B430" s="73"/>
      <c r="C430" s="114">
        <f>'свод на 01.01.2022'!C584</f>
        <v>0</v>
      </c>
      <c r="D430" s="114">
        <f>'свод на 01.01.2022'!D584</f>
        <v>2</v>
      </c>
      <c r="E430" s="136" t="str">
        <f>'свод на 01.01.2022'!E584</f>
        <v>ОБАБКОВ М.К</v>
      </c>
      <c r="F430" s="114">
        <f>'свод на 01.01.2022'!F584</f>
        <v>0</v>
      </c>
      <c r="G430" s="121">
        <f t="shared" si="16"/>
        <v>63.1</v>
      </c>
      <c r="H430" s="124">
        <f>'свод на 01.01.2022'!H584</f>
        <v>63.1</v>
      </c>
      <c r="I430" s="124">
        <f>'свод на 01.01.2022'!I584</f>
        <v>0</v>
      </c>
      <c r="J430" s="124">
        <f>'свод на 01.01.2022'!J584</f>
        <v>0</v>
      </c>
      <c r="K430" s="124">
        <f>'свод на 01.01.2022'!K584</f>
        <v>0</v>
      </c>
      <c r="L430" s="124">
        <f>'свод на 01.01.2022'!L584</f>
        <v>63.1</v>
      </c>
      <c r="M430" s="124">
        <f>'свод на 01.01.2022'!M584</f>
        <v>0</v>
      </c>
      <c r="N430" s="114">
        <f>'свод на 01.01.2022'!N584</f>
        <v>1985</v>
      </c>
      <c r="O430" s="121">
        <f t="shared" si="17"/>
        <v>63.1</v>
      </c>
      <c r="P430" s="124"/>
      <c r="Q430" s="124"/>
      <c r="R430" s="124">
        <f>'свод на 01.01.2022'!R584</f>
        <v>63.1</v>
      </c>
      <c r="S430" s="124"/>
      <c r="T430" s="114">
        <f>'свод на 01.01.2022'!T584</f>
        <v>1</v>
      </c>
      <c r="U430" s="124">
        <f>'свод на 01.01.2022'!U584</f>
        <v>63.1</v>
      </c>
      <c r="V430" s="124">
        <f>'свод на 01.01.2022'!V584</f>
        <v>63.1</v>
      </c>
      <c r="W430" s="114">
        <f>'свод на 01.01.2022'!W584</f>
        <v>0</v>
      </c>
      <c r="X430" s="114">
        <f>'свод на 01.01.2022'!X584</f>
        <v>0</v>
      </c>
      <c r="Y430" s="114">
        <f>'свод на 01.01.2022'!Y584</f>
        <v>0</v>
      </c>
      <c r="Z430" s="124">
        <f>'свод на 01.01.2022'!Z584</f>
        <v>0</v>
      </c>
      <c r="AA430" s="114">
        <f>'свод на 01.01.2022'!AA584</f>
        <v>1</v>
      </c>
    </row>
    <row r="431" spans="1:27" x14ac:dyDescent="0.2">
      <c r="A431" s="117">
        <v>76</v>
      </c>
      <c r="B431" s="73"/>
      <c r="C431" s="116">
        <f>'свод на 01.01.2022'!C585</f>
        <v>25</v>
      </c>
      <c r="D431" s="114">
        <f>'свод на 01.01.2022'!D585</f>
        <v>1</v>
      </c>
      <c r="E431" s="136" t="str">
        <f>'свод на 01.01.2022'!E585</f>
        <v>КАЙГАРОДОВА Т.М</v>
      </c>
      <c r="F431" s="114">
        <f>'свод на 01.01.2022'!F585</f>
        <v>2</v>
      </c>
      <c r="G431" s="121">
        <f t="shared" si="16"/>
        <v>54.3</v>
      </c>
      <c r="H431" s="124">
        <f>'свод на 01.01.2022'!H585</f>
        <v>54.3</v>
      </c>
      <c r="I431" s="124">
        <f>'свод на 01.01.2022'!I585</f>
        <v>0</v>
      </c>
      <c r="J431" s="124">
        <f>'свод на 01.01.2022'!J585</f>
        <v>0</v>
      </c>
      <c r="K431" s="124">
        <f>'свод на 01.01.2022'!K585</f>
        <v>0</v>
      </c>
      <c r="L431" s="124">
        <f>'свод на 01.01.2022'!L585</f>
        <v>54.3</v>
      </c>
      <c r="M431" s="124">
        <f>'свод на 01.01.2022'!M585</f>
        <v>0</v>
      </c>
      <c r="N431" s="114">
        <f>'свод на 01.01.2022'!N585</f>
        <v>1989</v>
      </c>
      <c r="O431" s="121">
        <f t="shared" si="17"/>
        <v>54.3</v>
      </c>
      <c r="P431" s="124"/>
      <c r="Q431" s="124">
        <f>'свод на 01.01.2022'!Q585</f>
        <v>54.3</v>
      </c>
      <c r="R431" s="124"/>
      <c r="S431" s="124"/>
      <c r="T431" s="114">
        <f>'свод на 01.01.2022'!T585</f>
        <v>1</v>
      </c>
      <c r="U431" s="124">
        <f>'свод на 01.01.2022'!U585</f>
        <v>54.3</v>
      </c>
      <c r="V431" s="124">
        <f>'свод на 01.01.2022'!V585</f>
        <v>54.3</v>
      </c>
      <c r="W431" s="114">
        <f>'свод на 01.01.2022'!W585</f>
        <v>2</v>
      </c>
      <c r="X431" s="114">
        <f>'свод на 01.01.2022'!X585</f>
        <v>0</v>
      </c>
      <c r="Y431" s="114">
        <f>'свод на 01.01.2022'!Y585</f>
        <v>0</v>
      </c>
      <c r="Z431" s="124">
        <f>'свод на 01.01.2022'!Z585</f>
        <v>0</v>
      </c>
      <c r="AA431" s="114">
        <f>'свод на 01.01.2022'!AA585</f>
        <v>1</v>
      </c>
    </row>
    <row r="432" spans="1:27" x14ac:dyDescent="0.2">
      <c r="A432" s="117">
        <v>77</v>
      </c>
      <c r="B432" s="73"/>
      <c r="C432" s="114">
        <f>'свод на 01.01.2022'!C586</f>
        <v>0</v>
      </c>
      <c r="D432" s="114">
        <f>'свод на 01.01.2022'!D586</f>
        <v>2</v>
      </c>
      <c r="E432" s="136" t="str">
        <f>'свод на 01.01.2022'!E586</f>
        <v>УХАНОВА С.А</v>
      </c>
      <c r="F432" s="114">
        <f>'свод на 01.01.2022'!F586</f>
        <v>4</v>
      </c>
      <c r="G432" s="121">
        <f t="shared" si="16"/>
        <v>52.5</v>
      </c>
      <c r="H432" s="124">
        <f>'свод на 01.01.2022'!H586</f>
        <v>52.5</v>
      </c>
      <c r="I432" s="124">
        <f>'свод на 01.01.2022'!I586</f>
        <v>0</v>
      </c>
      <c r="J432" s="124">
        <f>'свод на 01.01.2022'!J586</f>
        <v>0</v>
      </c>
      <c r="K432" s="124">
        <f>'свод на 01.01.2022'!K586</f>
        <v>0</v>
      </c>
      <c r="L432" s="124">
        <f>'свод на 01.01.2022'!L586</f>
        <v>52.5</v>
      </c>
      <c r="M432" s="124">
        <f>'свод на 01.01.2022'!M586</f>
        <v>0</v>
      </c>
      <c r="N432" s="114">
        <f>'свод на 01.01.2022'!N586</f>
        <v>1989</v>
      </c>
      <c r="O432" s="121">
        <f t="shared" si="17"/>
        <v>52.5</v>
      </c>
      <c r="P432" s="124"/>
      <c r="Q432" s="124">
        <f>'свод на 01.01.2022'!Q586</f>
        <v>52.5</v>
      </c>
      <c r="R432" s="124"/>
      <c r="S432" s="124"/>
      <c r="T432" s="114">
        <f>'свод на 01.01.2022'!T586</f>
        <v>1</v>
      </c>
      <c r="U432" s="124">
        <f>'свод на 01.01.2022'!U586</f>
        <v>52.5</v>
      </c>
      <c r="V432" s="124">
        <f>'свод на 01.01.2022'!V586</f>
        <v>52.5</v>
      </c>
      <c r="W432" s="114">
        <f>'свод на 01.01.2022'!W586</f>
        <v>4</v>
      </c>
      <c r="X432" s="114">
        <f>'свод на 01.01.2022'!X586</f>
        <v>0</v>
      </c>
      <c r="Y432" s="114">
        <f>'свод на 01.01.2022'!Y586</f>
        <v>0</v>
      </c>
      <c r="Z432" s="124">
        <f>'свод на 01.01.2022'!Z586</f>
        <v>0</v>
      </c>
      <c r="AA432" s="114">
        <f>'свод на 01.01.2022'!AA586</f>
        <v>0</v>
      </c>
    </row>
    <row r="433" spans="1:27" x14ac:dyDescent="0.2">
      <c r="A433" s="117">
        <v>78</v>
      </c>
      <c r="B433" s="73"/>
      <c r="C433" s="114">
        <f>'свод на 01.01.2022'!C587</f>
        <v>0</v>
      </c>
      <c r="D433" s="114">
        <f>'свод на 01.01.2022'!D587</f>
        <v>3</v>
      </c>
      <c r="E433" s="136" t="str">
        <f>'свод на 01.01.2022'!E587</f>
        <v>АНДРЕЙЦЕВ А.А</v>
      </c>
      <c r="F433" s="114">
        <f>'свод на 01.01.2022'!F587</f>
        <v>2</v>
      </c>
      <c r="G433" s="121">
        <f t="shared" si="16"/>
        <v>52.6</v>
      </c>
      <c r="H433" s="124">
        <f>'свод на 01.01.2022'!H587</f>
        <v>52.6</v>
      </c>
      <c r="I433" s="124">
        <f>'свод на 01.01.2022'!I587</f>
        <v>0</v>
      </c>
      <c r="J433" s="124">
        <f>'свод на 01.01.2022'!J587</f>
        <v>0</v>
      </c>
      <c r="K433" s="124">
        <f>'свод на 01.01.2022'!K587</f>
        <v>0</v>
      </c>
      <c r="L433" s="124">
        <f>'свод на 01.01.2022'!L587</f>
        <v>52.6</v>
      </c>
      <c r="M433" s="124">
        <f>'свод на 01.01.2022'!M587</f>
        <v>0</v>
      </c>
      <c r="N433" s="114">
        <f>'свод на 01.01.2022'!N587</f>
        <v>1989</v>
      </c>
      <c r="O433" s="121">
        <f t="shared" si="17"/>
        <v>52.6</v>
      </c>
      <c r="P433" s="124"/>
      <c r="Q433" s="124">
        <f>'свод на 01.01.2022'!Q587</f>
        <v>52.6</v>
      </c>
      <c r="R433" s="124"/>
      <c r="S433" s="124"/>
      <c r="T433" s="114">
        <f>'свод на 01.01.2022'!T587</f>
        <v>1</v>
      </c>
      <c r="U433" s="124">
        <f>'свод на 01.01.2022'!U587</f>
        <v>52.6</v>
      </c>
      <c r="V433" s="124">
        <f>'свод на 01.01.2022'!V587</f>
        <v>52.6</v>
      </c>
      <c r="W433" s="114">
        <f>'свод на 01.01.2022'!W587</f>
        <v>2</v>
      </c>
      <c r="X433" s="114">
        <f>'свод на 01.01.2022'!X587</f>
        <v>0</v>
      </c>
      <c r="Y433" s="114">
        <f>'свод на 01.01.2022'!Y587</f>
        <v>0</v>
      </c>
      <c r="Z433" s="124">
        <f>'свод на 01.01.2022'!Z587</f>
        <v>0</v>
      </c>
      <c r="AA433" s="114">
        <f>'свод на 01.01.2022'!AA587</f>
        <v>1</v>
      </c>
    </row>
    <row r="434" spans="1:27" x14ac:dyDescent="0.2">
      <c r="A434" s="117">
        <v>79</v>
      </c>
      <c r="B434" s="73" t="s">
        <v>378</v>
      </c>
      <c r="C434" s="116">
        <f>'свод на 01.01.2022'!C590</f>
        <v>3</v>
      </c>
      <c r="D434" s="114">
        <f>'свод на 01.01.2022'!D590</f>
        <v>1</v>
      </c>
      <c r="E434" s="136" t="str">
        <f>'свод на 01.01.2022'!E590</f>
        <v>КАЙГАРОДОВ Л.А</v>
      </c>
      <c r="F434" s="114">
        <f>'свод на 01.01.2022'!F590</f>
        <v>2</v>
      </c>
      <c r="G434" s="121">
        <f t="shared" si="16"/>
        <v>65.599999999999994</v>
      </c>
      <c r="H434" s="124">
        <f>'свод на 01.01.2022'!H590</f>
        <v>65.599999999999994</v>
      </c>
      <c r="I434" s="124">
        <f>'свод на 01.01.2022'!I590</f>
        <v>0</v>
      </c>
      <c r="J434" s="124">
        <f>'свод на 01.01.2022'!J590</f>
        <v>0</v>
      </c>
      <c r="K434" s="124">
        <f>'свод на 01.01.2022'!K590</f>
        <v>0</v>
      </c>
      <c r="L434" s="124">
        <f>'свод на 01.01.2022'!L590</f>
        <v>65.599999999999994</v>
      </c>
      <c r="M434" s="124">
        <f>'свод на 01.01.2022'!M590</f>
        <v>0</v>
      </c>
      <c r="N434" s="114">
        <f>'свод на 01.01.2022'!N590</f>
        <v>1975</v>
      </c>
      <c r="O434" s="121">
        <f t="shared" si="17"/>
        <v>65.599999999999994</v>
      </c>
      <c r="P434" s="124"/>
      <c r="Q434" s="124">
        <f>'свод на 01.01.2022'!Q590</f>
        <v>65.599999999999994</v>
      </c>
      <c r="R434" s="124"/>
      <c r="S434" s="124"/>
      <c r="T434" s="114">
        <f>'свод на 01.01.2022'!T590</f>
        <v>1</v>
      </c>
      <c r="U434" s="124">
        <f>'свод на 01.01.2022'!U590</f>
        <v>65.599999999999994</v>
      </c>
      <c r="V434" s="124">
        <f>'свод на 01.01.2022'!V590</f>
        <v>65.599999999999994</v>
      </c>
      <c r="W434" s="114">
        <f>'свод на 01.01.2022'!W590</f>
        <v>2</v>
      </c>
      <c r="X434" s="114">
        <f>'свод на 01.01.2022'!X590</f>
        <v>0</v>
      </c>
      <c r="Y434" s="114">
        <f>'свод на 01.01.2022'!Y590</f>
        <v>0</v>
      </c>
      <c r="Z434" s="124">
        <f>'свод на 01.01.2022'!Z590</f>
        <v>0</v>
      </c>
      <c r="AA434" s="114">
        <f>'свод на 01.01.2022'!AA590</f>
        <v>1</v>
      </c>
    </row>
    <row r="435" spans="1:27" x14ac:dyDescent="0.2">
      <c r="A435" s="117">
        <v>80</v>
      </c>
      <c r="B435" s="73"/>
      <c r="C435" s="114">
        <f>'свод на 01.01.2022'!C591</f>
        <v>0</v>
      </c>
      <c r="D435" s="114">
        <f>'свод на 01.01.2022'!D591</f>
        <v>2</v>
      </c>
      <c r="E435" s="136" t="str">
        <f>'свод на 01.01.2022'!E591</f>
        <v>ТРИФОНОВА Н.И</v>
      </c>
      <c r="F435" s="114">
        <f>'свод на 01.01.2022'!F591</f>
        <v>2</v>
      </c>
      <c r="G435" s="121">
        <f t="shared" si="16"/>
        <v>54.7</v>
      </c>
      <c r="H435" s="124">
        <f>'свод на 01.01.2022'!H591</f>
        <v>54.7</v>
      </c>
      <c r="I435" s="124">
        <f>'свод на 01.01.2022'!I591</f>
        <v>0</v>
      </c>
      <c r="J435" s="124">
        <f>'свод на 01.01.2022'!J591</f>
        <v>0</v>
      </c>
      <c r="K435" s="124">
        <f>'свод на 01.01.2022'!K591</f>
        <v>0</v>
      </c>
      <c r="L435" s="124">
        <f>'свод на 01.01.2022'!L591</f>
        <v>54.7</v>
      </c>
      <c r="M435" s="124">
        <f>'свод на 01.01.2022'!M591</f>
        <v>0</v>
      </c>
      <c r="N435" s="114">
        <f>'свод на 01.01.2022'!N591</f>
        <v>1975</v>
      </c>
      <c r="O435" s="121">
        <f t="shared" si="17"/>
        <v>54.7</v>
      </c>
      <c r="P435" s="124"/>
      <c r="Q435" s="124">
        <f>'свод на 01.01.2022'!Q591</f>
        <v>54.7</v>
      </c>
      <c r="R435" s="124"/>
      <c r="S435" s="124"/>
      <c r="T435" s="114">
        <f>'свод на 01.01.2022'!T591</f>
        <v>1</v>
      </c>
      <c r="U435" s="124">
        <f>'свод на 01.01.2022'!U591</f>
        <v>54.7</v>
      </c>
      <c r="V435" s="124">
        <f>'свод на 01.01.2022'!V591</f>
        <v>54.7</v>
      </c>
      <c r="W435" s="114">
        <f>'свод на 01.01.2022'!W591</f>
        <v>2</v>
      </c>
      <c r="X435" s="114">
        <f>'свод на 01.01.2022'!X591</f>
        <v>0</v>
      </c>
      <c r="Y435" s="114">
        <f>'свод на 01.01.2022'!Y591</f>
        <v>0</v>
      </c>
      <c r="Z435" s="124">
        <f>'свод на 01.01.2022'!Z591</f>
        <v>0</v>
      </c>
      <c r="AA435" s="114">
        <f>'свод на 01.01.2022'!AA591</f>
        <v>1</v>
      </c>
    </row>
    <row r="436" spans="1:27" x14ac:dyDescent="0.2">
      <c r="A436" s="117">
        <v>81</v>
      </c>
      <c r="B436" s="73"/>
      <c r="C436" s="116">
        <f>'свод на 01.01.2022'!C592</f>
        <v>4</v>
      </c>
      <c r="D436" s="114">
        <f>'свод на 01.01.2022'!D592</f>
        <v>1</v>
      </c>
      <c r="E436" s="136">
        <f>'свод на 01.01.2022'!E592</f>
        <v>0</v>
      </c>
      <c r="F436" s="114">
        <f>'свод на 01.01.2022'!F592</f>
        <v>3</v>
      </c>
      <c r="G436" s="121">
        <f t="shared" si="16"/>
        <v>46.8</v>
      </c>
      <c r="H436" s="124">
        <f>'свод на 01.01.2022'!H592</f>
        <v>0</v>
      </c>
      <c r="I436" s="124">
        <f>'свод на 01.01.2022'!I592</f>
        <v>46.8</v>
      </c>
      <c r="J436" s="124">
        <f>'свод на 01.01.2022'!J592</f>
        <v>0</v>
      </c>
      <c r="K436" s="124">
        <f>'свод на 01.01.2022'!K592</f>
        <v>0</v>
      </c>
      <c r="L436" s="124">
        <f>'свод на 01.01.2022'!L592</f>
        <v>46.8</v>
      </c>
      <c r="M436" s="124">
        <f>'свод на 01.01.2022'!M592</f>
        <v>0</v>
      </c>
      <c r="N436" s="114">
        <f>'свод на 01.01.2022'!N592</f>
        <v>1975</v>
      </c>
      <c r="O436" s="121">
        <f t="shared" si="17"/>
        <v>46.8</v>
      </c>
      <c r="P436" s="124"/>
      <c r="Q436" s="124"/>
      <c r="R436" s="124">
        <f>'свод на 01.01.2022'!R592</f>
        <v>46.8</v>
      </c>
      <c r="S436" s="124"/>
      <c r="T436" s="114">
        <f>'свод на 01.01.2022'!T592</f>
        <v>1</v>
      </c>
      <c r="U436" s="124">
        <f>'свод на 01.01.2022'!U592</f>
        <v>46.8</v>
      </c>
      <c r="V436" s="124">
        <f>'свод на 01.01.2022'!V592</f>
        <v>0</v>
      </c>
      <c r="W436" s="114">
        <f>'свод на 01.01.2022'!W592</f>
        <v>3</v>
      </c>
      <c r="X436" s="114">
        <f>'свод на 01.01.2022'!X592</f>
        <v>0</v>
      </c>
      <c r="Y436" s="114">
        <f>'свод на 01.01.2022'!Y592</f>
        <v>0</v>
      </c>
      <c r="Z436" s="124">
        <f>'свод на 01.01.2022'!Z592</f>
        <v>0</v>
      </c>
      <c r="AA436" s="114">
        <f>'свод на 01.01.2022'!AA592</f>
        <v>1</v>
      </c>
    </row>
    <row r="437" spans="1:27" x14ac:dyDescent="0.2">
      <c r="A437" s="117">
        <v>82</v>
      </c>
      <c r="B437" s="73"/>
      <c r="C437" s="114">
        <f>'свод на 01.01.2022'!C593</f>
        <v>0</v>
      </c>
      <c r="D437" s="114">
        <f>'свод на 01.01.2022'!D593</f>
        <v>2</v>
      </c>
      <c r="E437" s="136" t="str">
        <f>'свод на 01.01.2022'!E593</f>
        <v>БАРБОТЬКО Н.П</v>
      </c>
      <c r="F437" s="114">
        <f>'свод на 01.01.2022'!F593</f>
        <v>3</v>
      </c>
      <c r="G437" s="121">
        <f t="shared" si="16"/>
        <v>46.5</v>
      </c>
      <c r="H437" s="124">
        <f>'свод на 01.01.2022'!H593</f>
        <v>46.5</v>
      </c>
      <c r="I437" s="124">
        <f>'свод на 01.01.2022'!I593</f>
        <v>0</v>
      </c>
      <c r="J437" s="124">
        <f>'свод на 01.01.2022'!J593</f>
        <v>0</v>
      </c>
      <c r="K437" s="124">
        <f>'свод на 01.01.2022'!K593</f>
        <v>0</v>
      </c>
      <c r="L437" s="124">
        <f>'свод на 01.01.2022'!L593</f>
        <v>46.5</v>
      </c>
      <c r="M437" s="124">
        <f>'свод на 01.01.2022'!M593</f>
        <v>0</v>
      </c>
      <c r="N437" s="114">
        <f>'свод на 01.01.2022'!N593</f>
        <v>1975</v>
      </c>
      <c r="O437" s="121">
        <f t="shared" si="17"/>
        <v>46.5</v>
      </c>
      <c r="P437" s="124"/>
      <c r="Q437" s="124"/>
      <c r="R437" s="124">
        <f>'свод на 01.01.2022'!R593</f>
        <v>46.5</v>
      </c>
      <c r="S437" s="124"/>
      <c r="T437" s="114">
        <f>'свод на 01.01.2022'!T593</f>
        <v>1</v>
      </c>
      <c r="U437" s="124">
        <f>'свод на 01.01.2022'!U593</f>
        <v>46.5</v>
      </c>
      <c r="V437" s="124">
        <f>'свод на 01.01.2022'!V593</f>
        <v>46.5</v>
      </c>
      <c r="W437" s="114">
        <f>'свод на 01.01.2022'!W593</f>
        <v>3</v>
      </c>
      <c r="X437" s="114">
        <f>'свод на 01.01.2022'!X593</f>
        <v>0</v>
      </c>
      <c r="Y437" s="114">
        <f>'свод на 01.01.2022'!Y593</f>
        <v>0</v>
      </c>
      <c r="Z437" s="124">
        <f>'свод на 01.01.2022'!Z593</f>
        <v>0</v>
      </c>
      <c r="AA437" s="114">
        <f>'свод на 01.01.2022'!AA593</f>
        <v>1</v>
      </c>
    </row>
    <row r="438" spans="1:27" x14ac:dyDescent="0.2">
      <c r="A438" s="117">
        <v>83</v>
      </c>
      <c r="B438" s="73"/>
      <c r="C438" s="116">
        <f>'свод на 01.01.2022'!C594</f>
        <v>5</v>
      </c>
      <c r="D438" s="114">
        <f>'свод на 01.01.2022'!D594</f>
        <v>1</v>
      </c>
      <c r="E438" s="136" t="str">
        <f>'свод на 01.01.2022'!E594</f>
        <v>НЕЧАЕВ</v>
      </c>
      <c r="F438" s="114">
        <f>'свод на 01.01.2022'!F594</f>
        <v>2</v>
      </c>
      <c r="G438" s="121">
        <f t="shared" si="16"/>
        <v>46</v>
      </c>
      <c r="H438" s="124">
        <f>'свод на 01.01.2022'!H594</f>
        <v>0</v>
      </c>
      <c r="I438" s="124">
        <f>'свод на 01.01.2022'!I594</f>
        <v>46</v>
      </c>
      <c r="J438" s="124">
        <f>'свод на 01.01.2022'!J594</f>
        <v>0</v>
      </c>
      <c r="K438" s="124">
        <f>'свод на 01.01.2022'!K594</f>
        <v>0</v>
      </c>
      <c r="L438" s="124">
        <f>'свод на 01.01.2022'!L594</f>
        <v>46</v>
      </c>
      <c r="M438" s="124">
        <f>'свод на 01.01.2022'!M594</f>
        <v>0</v>
      </c>
      <c r="N438" s="114">
        <f>'свод на 01.01.2022'!N594</f>
        <v>1975</v>
      </c>
      <c r="O438" s="121">
        <f t="shared" si="17"/>
        <v>46</v>
      </c>
      <c r="P438" s="124"/>
      <c r="Q438" s="124">
        <f>'свод на 01.01.2022'!Q594</f>
        <v>46</v>
      </c>
      <c r="R438" s="124"/>
      <c r="S438" s="124"/>
      <c r="T438" s="114">
        <f>'свод на 01.01.2022'!T594</f>
        <v>1</v>
      </c>
      <c r="U438" s="124">
        <f>'свод на 01.01.2022'!U594</f>
        <v>46</v>
      </c>
      <c r="V438" s="124">
        <f>'свод на 01.01.2022'!V594</f>
        <v>0</v>
      </c>
      <c r="W438" s="114">
        <f>'свод на 01.01.2022'!W594</f>
        <v>2</v>
      </c>
      <c r="X438" s="114">
        <f>'свод на 01.01.2022'!X594</f>
        <v>0</v>
      </c>
      <c r="Y438" s="114">
        <f>'свод на 01.01.2022'!Y594</f>
        <v>0</v>
      </c>
      <c r="Z438" s="124">
        <f>'свод на 01.01.2022'!Z594</f>
        <v>0</v>
      </c>
      <c r="AA438" s="114">
        <f>'свод на 01.01.2022'!AA594</f>
        <v>0</v>
      </c>
    </row>
    <row r="439" spans="1:27" x14ac:dyDescent="0.2">
      <c r="A439" s="117">
        <v>84</v>
      </c>
      <c r="B439" s="73"/>
      <c r="C439" s="114">
        <f>'свод на 01.01.2022'!C595</f>
        <v>0</v>
      </c>
      <c r="D439" s="114">
        <f>'свод на 01.01.2022'!D595</f>
        <v>2</v>
      </c>
      <c r="E439" s="136" t="str">
        <f>'свод на 01.01.2022'!E595</f>
        <v>МИШУРИНСКАЯ В.Л</v>
      </c>
      <c r="F439" s="114">
        <f>'свод на 01.01.2022'!F595</f>
        <v>6</v>
      </c>
      <c r="G439" s="121">
        <f t="shared" si="16"/>
        <v>47</v>
      </c>
      <c r="H439" s="124">
        <f>'свод на 01.01.2022'!H595</f>
        <v>47</v>
      </c>
      <c r="I439" s="124">
        <f>'свод на 01.01.2022'!I595</f>
        <v>0</v>
      </c>
      <c r="J439" s="124">
        <f>'свод на 01.01.2022'!J595</f>
        <v>0</v>
      </c>
      <c r="K439" s="124">
        <f>'свод на 01.01.2022'!K595</f>
        <v>0</v>
      </c>
      <c r="L439" s="124">
        <f>'свод на 01.01.2022'!L595</f>
        <v>47</v>
      </c>
      <c r="M439" s="124">
        <f>'свод на 01.01.2022'!M595</f>
        <v>0</v>
      </c>
      <c r="N439" s="114">
        <f>'свод на 01.01.2022'!N595</f>
        <v>1975</v>
      </c>
      <c r="O439" s="121">
        <f t="shared" si="17"/>
        <v>47</v>
      </c>
      <c r="P439" s="124"/>
      <c r="Q439" s="124">
        <f>'свод на 01.01.2022'!Q595</f>
        <v>47</v>
      </c>
      <c r="R439" s="124"/>
      <c r="S439" s="124"/>
      <c r="T439" s="114">
        <f>'свод на 01.01.2022'!T595</f>
        <v>1</v>
      </c>
      <c r="U439" s="124">
        <f>'свод на 01.01.2022'!U595</f>
        <v>47</v>
      </c>
      <c r="V439" s="124">
        <f>'свод на 01.01.2022'!V595</f>
        <v>47</v>
      </c>
      <c r="W439" s="114">
        <f>'свод на 01.01.2022'!W595</f>
        <v>6</v>
      </c>
      <c r="X439" s="114">
        <f>'свод на 01.01.2022'!X595</f>
        <v>0</v>
      </c>
      <c r="Y439" s="114">
        <f>'свод на 01.01.2022'!Y595</f>
        <v>0</v>
      </c>
      <c r="Z439" s="124">
        <f>'свод на 01.01.2022'!Z595</f>
        <v>0</v>
      </c>
      <c r="AA439" s="114">
        <f>'свод на 01.01.2022'!AA595</f>
        <v>1</v>
      </c>
    </row>
    <row r="440" spans="1:27" x14ac:dyDescent="0.2">
      <c r="A440" s="117">
        <v>85</v>
      </c>
      <c r="B440" s="73"/>
      <c r="C440" s="116">
        <f>'свод на 01.01.2022'!C596</f>
        <v>6</v>
      </c>
      <c r="D440" s="114">
        <f>'свод на 01.01.2022'!D596</f>
        <v>1</v>
      </c>
      <c r="E440" s="136" t="str">
        <f>'свод на 01.01.2022'!E596</f>
        <v>КАЙГАРОДОВ А.А</v>
      </c>
      <c r="F440" s="114">
        <f>'свод на 01.01.2022'!F596</f>
        <v>0</v>
      </c>
      <c r="G440" s="121">
        <f t="shared" si="16"/>
        <v>42.6</v>
      </c>
      <c r="H440" s="124">
        <f>'свод на 01.01.2022'!H596</f>
        <v>42.6</v>
      </c>
      <c r="I440" s="124">
        <f>'свод на 01.01.2022'!I596</f>
        <v>0</v>
      </c>
      <c r="J440" s="124">
        <f>'свод на 01.01.2022'!J596</f>
        <v>0</v>
      </c>
      <c r="K440" s="124">
        <f>'свод на 01.01.2022'!K596</f>
        <v>0</v>
      </c>
      <c r="L440" s="124">
        <f>'свод на 01.01.2022'!L596</f>
        <v>42.6</v>
      </c>
      <c r="M440" s="124">
        <f>'свод на 01.01.2022'!M596</f>
        <v>0</v>
      </c>
      <c r="N440" s="114">
        <f>'свод на 01.01.2022'!N596</f>
        <v>1975</v>
      </c>
      <c r="O440" s="121">
        <f t="shared" si="17"/>
        <v>42.6</v>
      </c>
      <c r="P440" s="124"/>
      <c r="Q440" s="124">
        <f>'свод на 01.01.2022'!Q596</f>
        <v>42.6</v>
      </c>
      <c r="R440" s="124"/>
      <c r="S440" s="124"/>
      <c r="T440" s="114">
        <f>'свод на 01.01.2022'!T596</f>
        <v>1</v>
      </c>
      <c r="U440" s="124">
        <f>'свод на 01.01.2022'!U596</f>
        <v>42.6</v>
      </c>
      <c r="V440" s="124">
        <f>'свод на 01.01.2022'!V596</f>
        <v>42.6</v>
      </c>
      <c r="W440" s="114">
        <f>'свод на 01.01.2022'!W596</f>
        <v>0</v>
      </c>
      <c r="X440" s="114">
        <f>'свод на 01.01.2022'!X596</f>
        <v>0</v>
      </c>
      <c r="Y440" s="114">
        <f>'свод на 01.01.2022'!Y596</f>
        <v>0</v>
      </c>
      <c r="Z440" s="124">
        <f>'свод на 01.01.2022'!Z596</f>
        <v>0</v>
      </c>
      <c r="AA440" s="114">
        <f>'свод на 01.01.2022'!AA596</f>
        <v>1</v>
      </c>
    </row>
    <row r="441" spans="1:27" x14ac:dyDescent="0.2">
      <c r="A441" s="117">
        <v>86</v>
      </c>
      <c r="B441" s="73"/>
      <c r="C441" s="114">
        <f>'свод на 01.01.2022'!C597</f>
        <v>0</v>
      </c>
      <c r="D441" s="114">
        <f>'свод на 01.01.2022'!D597</f>
        <v>2</v>
      </c>
      <c r="E441" s="136" t="str">
        <f>'свод на 01.01.2022'!E597</f>
        <v>БАЛМАЕВА В.Е</v>
      </c>
      <c r="F441" s="114">
        <f>'свод на 01.01.2022'!F597</f>
        <v>2</v>
      </c>
      <c r="G441" s="121">
        <f t="shared" si="16"/>
        <v>43.6</v>
      </c>
      <c r="H441" s="124">
        <f>'свод на 01.01.2022'!H597</f>
        <v>43.6</v>
      </c>
      <c r="I441" s="124">
        <f>'свод на 01.01.2022'!I597</f>
        <v>0</v>
      </c>
      <c r="J441" s="124">
        <f>'свод на 01.01.2022'!J597</f>
        <v>0</v>
      </c>
      <c r="K441" s="124">
        <f>'свод на 01.01.2022'!K597</f>
        <v>0</v>
      </c>
      <c r="L441" s="124">
        <f>'свод на 01.01.2022'!L597</f>
        <v>43.6</v>
      </c>
      <c r="M441" s="124">
        <f>'свод на 01.01.2022'!M597</f>
        <v>0</v>
      </c>
      <c r="N441" s="114">
        <f>'свод на 01.01.2022'!N597</f>
        <v>1975</v>
      </c>
      <c r="O441" s="121">
        <f t="shared" si="17"/>
        <v>43.6</v>
      </c>
      <c r="P441" s="124"/>
      <c r="Q441" s="124">
        <f>'свод на 01.01.2022'!Q597</f>
        <v>43.6</v>
      </c>
      <c r="R441" s="124"/>
      <c r="S441" s="124"/>
      <c r="T441" s="114">
        <f>'свод на 01.01.2022'!T597</f>
        <v>1</v>
      </c>
      <c r="U441" s="124">
        <f>'свод на 01.01.2022'!U597</f>
        <v>43.6</v>
      </c>
      <c r="V441" s="124">
        <f>'свод на 01.01.2022'!V597</f>
        <v>43.6</v>
      </c>
      <c r="W441" s="114">
        <f>'свод на 01.01.2022'!W597</f>
        <v>2</v>
      </c>
      <c r="X441" s="114">
        <f>'свод на 01.01.2022'!X597</f>
        <v>0</v>
      </c>
      <c r="Y441" s="114">
        <f>'свод на 01.01.2022'!Y597</f>
        <v>0</v>
      </c>
      <c r="Z441" s="124">
        <f>'свод на 01.01.2022'!Z597</f>
        <v>0</v>
      </c>
      <c r="AA441" s="114">
        <f>'свод на 01.01.2022'!AA597</f>
        <v>1</v>
      </c>
    </row>
    <row r="442" spans="1:27" x14ac:dyDescent="0.2">
      <c r="A442" s="117">
        <v>87</v>
      </c>
      <c r="B442" s="73"/>
      <c r="C442" s="116">
        <f>'свод на 01.01.2022'!C598</f>
        <v>7</v>
      </c>
      <c r="D442" s="114">
        <f>'свод на 01.01.2022'!D598</f>
        <v>1</v>
      </c>
      <c r="E442" s="136">
        <f>'свод на 01.01.2022'!E598</f>
        <v>0</v>
      </c>
      <c r="F442" s="114">
        <f>'свод на 01.01.2022'!F598</f>
        <v>2</v>
      </c>
      <c r="G442" s="121">
        <f t="shared" si="16"/>
        <v>34.299999999999997</v>
      </c>
      <c r="H442" s="124">
        <f>'свод на 01.01.2022'!H598</f>
        <v>0</v>
      </c>
      <c r="I442" s="124">
        <f>'свод на 01.01.2022'!I598</f>
        <v>34.299999999999997</v>
      </c>
      <c r="J442" s="124">
        <f>'свод на 01.01.2022'!J598</f>
        <v>0</v>
      </c>
      <c r="K442" s="124">
        <f>'свод на 01.01.2022'!K598</f>
        <v>0</v>
      </c>
      <c r="L442" s="124">
        <f>'свод на 01.01.2022'!L598</f>
        <v>34.299999999999997</v>
      </c>
      <c r="M442" s="124">
        <f>'свод на 01.01.2022'!M598</f>
        <v>0</v>
      </c>
      <c r="N442" s="114">
        <f>'свод на 01.01.2022'!N598</f>
        <v>1975</v>
      </c>
      <c r="O442" s="121">
        <f t="shared" si="17"/>
        <v>34.299999999999997</v>
      </c>
      <c r="P442" s="124">
        <f>'свод на 01.01.2022'!P598</f>
        <v>34.299999999999997</v>
      </c>
      <c r="Q442" s="124"/>
      <c r="R442" s="124"/>
      <c r="S442" s="124"/>
      <c r="T442" s="114">
        <f>'свод на 01.01.2022'!T598</f>
        <v>1</v>
      </c>
      <c r="U442" s="124">
        <f>'свод на 01.01.2022'!U598</f>
        <v>34.299999999999997</v>
      </c>
      <c r="V442" s="124">
        <f>'свод на 01.01.2022'!V598</f>
        <v>0</v>
      </c>
      <c r="W442" s="114">
        <f>'свод на 01.01.2022'!W598</f>
        <v>2</v>
      </c>
      <c r="X442" s="114">
        <f>'свод на 01.01.2022'!X598</f>
        <v>0</v>
      </c>
      <c r="Y442" s="114">
        <f>'свод на 01.01.2022'!Y598</f>
        <v>0</v>
      </c>
      <c r="Z442" s="124">
        <f>'свод на 01.01.2022'!Z598</f>
        <v>0</v>
      </c>
      <c r="AA442" s="114">
        <f>'свод на 01.01.2022'!AA598</f>
        <v>0</v>
      </c>
    </row>
    <row r="443" spans="1:27" x14ac:dyDescent="0.2">
      <c r="A443" s="117">
        <v>88</v>
      </c>
      <c r="B443" s="73"/>
      <c r="C443" s="114">
        <f>'свод на 01.01.2022'!C599</f>
        <v>0</v>
      </c>
      <c r="D443" s="114">
        <f>'свод на 01.01.2022'!D599</f>
        <v>2</v>
      </c>
      <c r="E443" s="136">
        <f>'свод на 01.01.2022'!E599</f>
        <v>0</v>
      </c>
      <c r="F443" s="114">
        <f>'свод на 01.01.2022'!F599</f>
        <v>0</v>
      </c>
      <c r="G443" s="121">
        <f t="shared" si="16"/>
        <v>33.6</v>
      </c>
      <c r="H443" s="124">
        <f>'свод на 01.01.2022'!H599</f>
        <v>0</v>
      </c>
      <c r="I443" s="124">
        <f>'свод на 01.01.2022'!I599</f>
        <v>33.6</v>
      </c>
      <c r="J443" s="124">
        <f>'свод на 01.01.2022'!J599</f>
        <v>0</v>
      </c>
      <c r="K443" s="124">
        <f>'свод на 01.01.2022'!K599</f>
        <v>0</v>
      </c>
      <c r="L443" s="124">
        <f>'свод на 01.01.2022'!L599</f>
        <v>33.6</v>
      </c>
      <c r="M443" s="124">
        <f>'свод на 01.01.2022'!M599</f>
        <v>0</v>
      </c>
      <c r="N443" s="114">
        <f>'свод на 01.01.2022'!N599</f>
        <v>1975</v>
      </c>
      <c r="O443" s="121">
        <f t="shared" si="17"/>
        <v>33.6</v>
      </c>
      <c r="P443" s="124">
        <f>'свод на 01.01.2022'!P599</f>
        <v>33.6</v>
      </c>
      <c r="Q443" s="124"/>
      <c r="R443" s="124"/>
      <c r="S443" s="124"/>
      <c r="T443" s="114">
        <f>'свод на 01.01.2022'!T599</f>
        <v>1</v>
      </c>
      <c r="U443" s="124">
        <f>'свод на 01.01.2022'!U599</f>
        <v>33.6</v>
      </c>
      <c r="V443" s="124">
        <f>'свод на 01.01.2022'!V599</f>
        <v>0</v>
      </c>
      <c r="W443" s="114">
        <f>'свод на 01.01.2022'!W599</f>
        <v>0</v>
      </c>
      <c r="X443" s="114">
        <f>'свод на 01.01.2022'!X599</f>
        <v>0</v>
      </c>
      <c r="Y443" s="114">
        <f>'свод на 01.01.2022'!Y599</f>
        <v>0</v>
      </c>
      <c r="Z443" s="124">
        <f>'свод на 01.01.2022'!Z599</f>
        <v>0</v>
      </c>
      <c r="AA443" s="114">
        <f>'свод на 01.01.2022'!AA599</f>
        <v>0</v>
      </c>
    </row>
    <row r="444" spans="1:27" x14ac:dyDescent="0.2">
      <c r="A444" s="117">
        <v>89</v>
      </c>
      <c r="B444" s="73"/>
      <c r="C444" s="114">
        <f>'свод на 01.01.2022'!C600</f>
        <v>0</v>
      </c>
      <c r="D444" s="114">
        <f>'свод на 01.01.2022'!D600</f>
        <v>3</v>
      </c>
      <c r="E444" s="136">
        <f>'свод на 01.01.2022'!E600</f>
        <v>0</v>
      </c>
      <c r="F444" s="114">
        <f>'свод на 01.01.2022'!F600</f>
        <v>1</v>
      </c>
      <c r="G444" s="121">
        <f t="shared" si="16"/>
        <v>32.700000000000003</v>
      </c>
      <c r="H444" s="124">
        <f>'свод на 01.01.2022'!H600</f>
        <v>0</v>
      </c>
      <c r="I444" s="124">
        <f>'свод на 01.01.2022'!I600</f>
        <v>32.700000000000003</v>
      </c>
      <c r="J444" s="124">
        <f>'свод на 01.01.2022'!J600</f>
        <v>0</v>
      </c>
      <c r="K444" s="124">
        <f>'свод на 01.01.2022'!K600</f>
        <v>0</v>
      </c>
      <c r="L444" s="124">
        <f>'свод на 01.01.2022'!L600</f>
        <v>32.700000000000003</v>
      </c>
      <c r="M444" s="124">
        <f>'свод на 01.01.2022'!M600</f>
        <v>0</v>
      </c>
      <c r="N444" s="114">
        <f>'свод на 01.01.2022'!N600</f>
        <v>1975</v>
      </c>
      <c r="O444" s="121">
        <f t="shared" si="17"/>
        <v>32.700000000000003</v>
      </c>
      <c r="P444" s="124">
        <f>'свод на 01.01.2022'!P600</f>
        <v>32.700000000000003</v>
      </c>
      <c r="Q444" s="124"/>
      <c r="R444" s="124"/>
      <c r="S444" s="124"/>
      <c r="T444" s="114">
        <f>'свод на 01.01.2022'!T600</f>
        <v>1</v>
      </c>
      <c r="U444" s="124">
        <f>'свод на 01.01.2022'!U600</f>
        <v>32.700000000000003</v>
      </c>
      <c r="V444" s="124">
        <f>'свод на 01.01.2022'!V600</f>
        <v>0</v>
      </c>
      <c r="W444" s="114">
        <f>'свод на 01.01.2022'!W600</f>
        <v>1</v>
      </c>
      <c r="X444" s="114">
        <f>'свод на 01.01.2022'!X600</f>
        <v>0</v>
      </c>
      <c r="Y444" s="114">
        <f>'свод на 01.01.2022'!Y600</f>
        <v>0</v>
      </c>
      <c r="Z444" s="124">
        <f>'свод на 01.01.2022'!Z600</f>
        <v>0</v>
      </c>
      <c r="AA444" s="114">
        <f>'свод на 01.01.2022'!AA600</f>
        <v>0</v>
      </c>
    </row>
    <row r="445" spans="1:27" x14ac:dyDescent="0.2">
      <c r="A445" s="117">
        <v>90</v>
      </c>
      <c r="B445" s="73"/>
      <c r="C445" s="114">
        <f>'свод на 01.01.2022'!C601</f>
        <v>0</v>
      </c>
      <c r="D445" s="114">
        <f>'свод на 01.01.2022'!D601</f>
        <v>4</v>
      </c>
      <c r="E445" s="136" t="str">
        <f>'свод на 01.01.2022'!E601</f>
        <v>ВАГАПОВА М.Д</v>
      </c>
      <c r="F445" s="114">
        <f>'свод на 01.01.2022'!F601</f>
        <v>2</v>
      </c>
      <c r="G445" s="121">
        <f t="shared" si="16"/>
        <v>33.799999999999997</v>
      </c>
      <c r="H445" s="124">
        <f>'свод на 01.01.2022'!H601</f>
        <v>33.799999999999997</v>
      </c>
      <c r="I445" s="124">
        <f>'свод на 01.01.2022'!I601</f>
        <v>0</v>
      </c>
      <c r="J445" s="124">
        <f>'свод на 01.01.2022'!J601</f>
        <v>0</v>
      </c>
      <c r="K445" s="124">
        <f>'свод на 01.01.2022'!K601</f>
        <v>0</v>
      </c>
      <c r="L445" s="124">
        <f>'свод на 01.01.2022'!L601</f>
        <v>33.799999999999997</v>
      </c>
      <c r="M445" s="124">
        <f>'свод на 01.01.2022'!M601</f>
        <v>0</v>
      </c>
      <c r="N445" s="114">
        <f>'свод на 01.01.2022'!N601</f>
        <v>1975</v>
      </c>
      <c r="O445" s="121">
        <f t="shared" si="17"/>
        <v>33.799999999999997</v>
      </c>
      <c r="P445" s="124">
        <f>'свод на 01.01.2022'!P601</f>
        <v>33.799999999999997</v>
      </c>
      <c r="Q445" s="124"/>
      <c r="R445" s="124"/>
      <c r="S445" s="124"/>
      <c r="T445" s="114">
        <f>'свод на 01.01.2022'!T601</f>
        <v>1</v>
      </c>
      <c r="U445" s="124">
        <f>'свод на 01.01.2022'!U601</f>
        <v>33.799999999999997</v>
      </c>
      <c r="V445" s="124">
        <f>'свод на 01.01.2022'!V601</f>
        <v>33.799999999999997</v>
      </c>
      <c r="W445" s="114">
        <f>'свод на 01.01.2022'!W601</f>
        <v>2</v>
      </c>
      <c r="X445" s="114">
        <f>'свод на 01.01.2022'!X601</f>
        <v>0</v>
      </c>
      <c r="Y445" s="114">
        <f>'свод на 01.01.2022'!Y601</f>
        <v>0</v>
      </c>
      <c r="Z445" s="124">
        <f>'свод на 01.01.2022'!Z601</f>
        <v>0</v>
      </c>
      <c r="AA445" s="114">
        <f>'свод на 01.01.2022'!AA601</f>
        <v>1</v>
      </c>
    </row>
    <row r="446" spans="1:27" x14ac:dyDescent="0.2">
      <c r="A446" s="117">
        <v>91</v>
      </c>
      <c r="B446" s="73"/>
      <c r="C446" s="116">
        <f>'свод на 01.01.2022'!C603</f>
        <v>9</v>
      </c>
      <c r="D446" s="114">
        <f>'свод на 01.01.2022'!D603</f>
        <v>1</v>
      </c>
      <c r="E446" s="136" t="str">
        <f>'свод на 01.01.2022'!E603</f>
        <v>ПАРАКОННАЯ</v>
      </c>
      <c r="F446" s="114">
        <f>'свод на 01.01.2022'!F603</f>
        <v>0</v>
      </c>
      <c r="G446" s="121">
        <f t="shared" si="16"/>
        <v>35.799999999999997</v>
      </c>
      <c r="H446" s="124">
        <f>'свод на 01.01.2022'!H603</f>
        <v>35.799999999999997</v>
      </c>
      <c r="I446" s="124">
        <f>'свод на 01.01.2022'!I603</f>
        <v>0</v>
      </c>
      <c r="J446" s="124">
        <f>'свод на 01.01.2022'!J603</f>
        <v>0</v>
      </c>
      <c r="K446" s="124">
        <f>'свод на 01.01.2022'!K603</f>
        <v>0</v>
      </c>
      <c r="L446" s="124">
        <f>'свод на 01.01.2022'!L603</f>
        <v>35.799999999999997</v>
      </c>
      <c r="M446" s="124">
        <f>'свод на 01.01.2022'!M603</f>
        <v>0</v>
      </c>
      <c r="N446" s="114">
        <f>'свод на 01.01.2022'!N603</f>
        <v>1975</v>
      </c>
      <c r="O446" s="121">
        <f t="shared" si="17"/>
        <v>35.799999999999997</v>
      </c>
      <c r="P446" s="124">
        <f>'свод на 01.01.2022'!P603</f>
        <v>35.799999999999997</v>
      </c>
      <c r="Q446" s="124"/>
      <c r="R446" s="124"/>
      <c r="S446" s="124"/>
      <c r="T446" s="114">
        <f>'свод на 01.01.2022'!T603</f>
        <v>1</v>
      </c>
      <c r="U446" s="124">
        <f>'свод на 01.01.2022'!U603</f>
        <v>35.799999999999997</v>
      </c>
      <c r="V446" s="124">
        <f>'свод на 01.01.2022'!V603</f>
        <v>35.799999999999997</v>
      </c>
      <c r="W446" s="114">
        <f>'свод на 01.01.2022'!W603</f>
        <v>0</v>
      </c>
      <c r="X446" s="114">
        <f>'свод на 01.01.2022'!X603</f>
        <v>0</v>
      </c>
      <c r="Y446" s="114">
        <f>'свод на 01.01.2022'!Y603</f>
        <v>0</v>
      </c>
      <c r="Z446" s="124">
        <f>'свод на 01.01.2022'!Z603</f>
        <v>35.799999999999997</v>
      </c>
      <c r="AA446" s="114">
        <f>'свод на 01.01.2022'!AA603</f>
        <v>1</v>
      </c>
    </row>
    <row r="447" spans="1:27" x14ac:dyDescent="0.2">
      <c r="A447" s="117">
        <v>92</v>
      </c>
      <c r="B447" s="73"/>
      <c r="C447" s="114">
        <f>'свод на 01.01.2022'!C604</f>
        <v>0</v>
      </c>
      <c r="D447" s="114">
        <f>'свод на 01.01.2022'!D604</f>
        <v>2</v>
      </c>
      <c r="E447" s="136">
        <f>'свод на 01.01.2022'!E604</f>
        <v>0</v>
      </c>
      <c r="F447" s="114">
        <f>'свод на 01.01.2022'!F604</f>
        <v>1</v>
      </c>
      <c r="G447" s="121">
        <f t="shared" si="16"/>
        <v>34.4</v>
      </c>
      <c r="H447" s="124">
        <f>'свод на 01.01.2022'!H604</f>
        <v>0</v>
      </c>
      <c r="I447" s="124">
        <f>'свод на 01.01.2022'!I604</f>
        <v>34.4</v>
      </c>
      <c r="J447" s="124">
        <f>'свод на 01.01.2022'!J604</f>
        <v>0</v>
      </c>
      <c r="K447" s="124">
        <f>'свод на 01.01.2022'!K604</f>
        <v>0</v>
      </c>
      <c r="L447" s="124">
        <f>'свод на 01.01.2022'!L604</f>
        <v>34.4</v>
      </c>
      <c r="M447" s="124">
        <f>'свод на 01.01.2022'!M604</f>
        <v>0</v>
      </c>
      <c r="N447" s="114">
        <f>'свод на 01.01.2022'!N604</f>
        <v>1975</v>
      </c>
      <c r="O447" s="121">
        <f t="shared" si="17"/>
        <v>34.4</v>
      </c>
      <c r="P447" s="124">
        <f>'свод на 01.01.2022'!P604</f>
        <v>34.4</v>
      </c>
      <c r="Q447" s="124"/>
      <c r="R447" s="124"/>
      <c r="S447" s="124"/>
      <c r="T447" s="114">
        <f>'свод на 01.01.2022'!T604</f>
        <v>1</v>
      </c>
      <c r="U447" s="124">
        <f>'свод на 01.01.2022'!U604</f>
        <v>34.4</v>
      </c>
      <c r="V447" s="124">
        <f>'свод на 01.01.2022'!V604</f>
        <v>0</v>
      </c>
      <c r="W447" s="114">
        <f>'свод на 01.01.2022'!W604</f>
        <v>1</v>
      </c>
      <c r="X447" s="114">
        <f>'свод на 01.01.2022'!X604</f>
        <v>0</v>
      </c>
      <c r="Y447" s="114">
        <f>'свод на 01.01.2022'!Y604</f>
        <v>0</v>
      </c>
      <c r="Z447" s="124">
        <f>'свод на 01.01.2022'!Z604</f>
        <v>34.4</v>
      </c>
      <c r="AA447" s="114">
        <f>'свод на 01.01.2022'!AA604</f>
        <v>0</v>
      </c>
    </row>
    <row r="448" spans="1:27" x14ac:dyDescent="0.2">
      <c r="A448" s="117">
        <v>93</v>
      </c>
      <c r="B448" s="73"/>
      <c r="C448" s="114">
        <f>'свод на 01.01.2022'!C605</f>
        <v>0</v>
      </c>
      <c r="D448" s="114">
        <f>'свод на 01.01.2022'!D605</f>
        <v>3</v>
      </c>
      <c r="E448" s="136" t="str">
        <f>'свод на 01.01.2022'!E605</f>
        <v>КОСИНЦЕВ А.В</v>
      </c>
      <c r="F448" s="114">
        <f>'свод на 01.01.2022'!F605</f>
        <v>0</v>
      </c>
      <c r="G448" s="121">
        <f t="shared" si="16"/>
        <v>34.299999999999997</v>
      </c>
      <c r="H448" s="124">
        <f>'свод на 01.01.2022'!H605</f>
        <v>34.299999999999997</v>
      </c>
      <c r="I448" s="124">
        <f>'свод на 01.01.2022'!I605</f>
        <v>0</v>
      </c>
      <c r="J448" s="124">
        <f>'свод на 01.01.2022'!J605</f>
        <v>0</v>
      </c>
      <c r="K448" s="124">
        <f>'свод на 01.01.2022'!K605</f>
        <v>0</v>
      </c>
      <c r="L448" s="124">
        <f>'свод на 01.01.2022'!L605</f>
        <v>34.299999999999997</v>
      </c>
      <c r="M448" s="124">
        <f>'свод на 01.01.2022'!M605</f>
        <v>0</v>
      </c>
      <c r="N448" s="114">
        <f>'свод на 01.01.2022'!N605</f>
        <v>1975</v>
      </c>
      <c r="O448" s="121">
        <f t="shared" si="17"/>
        <v>34.299999999999997</v>
      </c>
      <c r="P448" s="124">
        <f>'свод на 01.01.2022'!P605</f>
        <v>34.299999999999997</v>
      </c>
      <c r="Q448" s="124"/>
      <c r="R448" s="124"/>
      <c r="S448" s="124"/>
      <c r="T448" s="114">
        <f>'свод на 01.01.2022'!T605</f>
        <v>1</v>
      </c>
      <c r="U448" s="124">
        <f>'свод на 01.01.2022'!U605</f>
        <v>34.299999999999997</v>
      </c>
      <c r="V448" s="124">
        <f>'свод на 01.01.2022'!V605</f>
        <v>34.299999999999997</v>
      </c>
      <c r="W448" s="114">
        <f>'свод на 01.01.2022'!W605</f>
        <v>0</v>
      </c>
      <c r="X448" s="114">
        <f>'свод на 01.01.2022'!X605</f>
        <v>0</v>
      </c>
      <c r="Y448" s="114">
        <f>'свод на 01.01.2022'!Y605</f>
        <v>0</v>
      </c>
      <c r="Z448" s="124">
        <f>'свод на 01.01.2022'!Z605</f>
        <v>34.299999999999997</v>
      </c>
      <c r="AA448" s="114">
        <f>'свод на 01.01.2022'!AA605</f>
        <v>1</v>
      </c>
    </row>
    <row r="449" spans="1:27" x14ac:dyDescent="0.2">
      <c r="A449" s="117">
        <v>94</v>
      </c>
      <c r="B449" s="73"/>
      <c r="C449" s="114">
        <f>'свод на 01.01.2022'!C606</f>
        <v>0</v>
      </c>
      <c r="D449" s="114">
        <f>'свод на 01.01.2022'!D606</f>
        <v>4</v>
      </c>
      <c r="E449" s="136">
        <f>'свод на 01.01.2022'!E606</f>
        <v>0</v>
      </c>
      <c r="F449" s="114">
        <f>'свод на 01.01.2022'!F606</f>
        <v>2</v>
      </c>
      <c r="G449" s="121">
        <f t="shared" si="16"/>
        <v>33.200000000000003</v>
      </c>
      <c r="H449" s="124">
        <f>'свод на 01.01.2022'!H606</f>
        <v>0</v>
      </c>
      <c r="I449" s="124">
        <f>'свод на 01.01.2022'!I606</f>
        <v>33.200000000000003</v>
      </c>
      <c r="J449" s="124">
        <f>'свод на 01.01.2022'!J606</f>
        <v>0</v>
      </c>
      <c r="K449" s="124">
        <f>'свод на 01.01.2022'!K606</f>
        <v>0</v>
      </c>
      <c r="L449" s="124">
        <f>'свод на 01.01.2022'!L606</f>
        <v>33.200000000000003</v>
      </c>
      <c r="M449" s="124">
        <f>'свод на 01.01.2022'!M606</f>
        <v>0</v>
      </c>
      <c r="N449" s="114">
        <f>'свод на 01.01.2022'!N606</f>
        <v>1975</v>
      </c>
      <c r="O449" s="121">
        <f t="shared" si="17"/>
        <v>33.200000000000003</v>
      </c>
      <c r="P449" s="124">
        <f>'свод на 01.01.2022'!P606</f>
        <v>33.200000000000003</v>
      </c>
      <c r="Q449" s="124"/>
      <c r="R449" s="124"/>
      <c r="S449" s="124"/>
      <c r="T449" s="114">
        <f>'свод на 01.01.2022'!T606</f>
        <v>1</v>
      </c>
      <c r="U449" s="124">
        <f>'свод на 01.01.2022'!U606</f>
        <v>33.200000000000003</v>
      </c>
      <c r="V449" s="124">
        <f>'свод на 01.01.2022'!V606</f>
        <v>0</v>
      </c>
      <c r="W449" s="114">
        <f>'свод на 01.01.2022'!W606</f>
        <v>2</v>
      </c>
      <c r="X449" s="114">
        <f>'свод на 01.01.2022'!X606</f>
        <v>0</v>
      </c>
      <c r="Y449" s="114">
        <f>'свод на 01.01.2022'!Y606</f>
        <v>0</v>
      </c>
      <c r="Z449" s="124">
        <f>'свод на 01.01.2022'!Z606</f>
        <v>33.200000000000003</v>
      </c>
      <c r="AA449" s="114">
        <f>'свод на 01.01.2022'!AA606</f>
        <v>0</v>
      </c>
    </row>
    <row r="450" spans="1:27" x14ac:dyDescent="0.2">
      <c r="A450" s="117">
        <v>95</v>
      </c>
      <c r="B450" s="73"/>
      <c r="C450" s="116">
        <f>'свод на 01.01.2022'!C608</f>
        <v>11</v>
      </c>
      <c r="D450" s="114">
        <f>'свод на 01.01.2022'!D608</f>
        <v>1</v>
      </c>
      <c r="E450" s="136" t="str">
        <f>'свод на 01.01.2022'!E608</f>
        <v>ПИЯНЗИНА Т.Н.</v>
      </c>
      <c r="F450" s="114">
        <f>'свод на 01.01.2022'!F608</f>
        <v>3</v>
      </c>
      <c r="G450" s="121">
        <f t="shared" si="16"/>
        <v>78.3</v>
      </c>
      <c r="H450" s="124">
        <f>'свод на 01.01.2022'!H608</f>
        <v>0</v>
      </c>
      <c r="I450" s="124">
        <f>'свод на 01.01.2022'!I608</f>
        <v>78.3</v>
      </c>
      <c r="J450" s="124">
        <f>'свод на 01.01.2022'!J608</f>
        <v>0</v>
      </c>
      <c r="K450" s="124">
        <f>'свод на 01.01.2022'!K608</f>
        <v>0</v>
      </c>
      <c r="L450" s="124">
        <f>'свод на 01.01.2022'!L608</f>
        <v>78.3</v>
      </c>
      <c r="M450" s="124">
        <f>'свод на 01.01.2022'!M608</f>
        <v>0</v>
      </c>
      <c r="N450" s="114">
        <f>'свод на 01.01.2022'!N608</f>
        <v>2023</v>
      </c>
      <c r="O450" s="121">
        <f t="shared" si="17"/>
        <v>0</v>
      </c>
      <c r="P450" s="124">
        <f>'свод на 01.01.2022'!P608</f>
        <v>0</v>
      </c>
      <c r="Q450" s="124"/>
      <c r="R450" s="124"/>
      <c r="S450" s="124"/>
      <c r="T450" s="114">
        <f>'свод на 01.01.2022'!T608</f>
        <v>1</v>
      </c>
      <c r="U450" s="124">
        <f>'свод на 01.01.2022'!U608</f>
        <v>78.3</v>
      </c>
      <c r="V450" s="124">
        <f>'свод на 01.01.2022'!V608</f>
        <v>0</v>
      </c>
      <c r="W450" s="114">
        <f>'свод на 01.01.2022'!W608</f>
        <v>3</v>
      </c>
      <c r="X450" s="114">
        <f>'свод на 01.01.2022'!X608</f>
        <v>0</v>
      </c>
      <c r="Y450" s="114">
        <f>'свод на 01.01.2022'!Y608</f>
        <v>0</v>
      </c>
      <c r="Z450" s="124">
        <f>'свод на 01.01.2022'!Z608</f>
        <v>0</v>
      </c>
      <c r="AA450" s="114">
        <f>'свод на 01.01.2022'!AA608</f>
        <v>0</v>
      </c>
    </row>
    <row r="451" spans="1:27" x14ac:dyDescent="0.2">
      <c r="A451" s="117">
        <v>96</v>
      </c>
      <c r="B451" s="73"/>
      <c r="C451" s="114">
        <f>'свод на 01.01.2022'!C609</f>
        <v>0</v>
      </c>
      <c r="D451" s="114">
        <f>'свод на 01.01.2022'!D609</f>
        <v>2</v>
      </c>
      <c r="E451" s="136" t="str">
        <f>'свод на 01.01.2022'!E609</f>
        <v>СИДОРОВ Г.М</v>
      </c>
      <c r="F451" s="114">
        <f>'свод на 01.01.2022'!F609</f>
        <v>3</v>
      </c>
      <c r="G451" s="121">
        <f t="shared" si="16"/>
        <v>57.9</v>
      </c>
      <c r="H451" s="124">
        <f>'свод на 01.01.2022'!H609</f>
        <v>0</v>
      </c>
      <c r="I451" s="124">
        <f>'свод на 01.01.2022'!I609</f>
        <v>57.9</v>
      </c>
      <c r="J451" s="124">
        <f>'свод на 01.01.2022'!J609</f>
        <v>0</v>
      </c>
      <c r="K451" s="124">
        <f>'свод на 01.01.2022'!K609</f>
        <v>0</v>
      </c>
      <c r="L451" s="124">
        <f>'свод на 01.01.2022'!L609</f>
        <v>57.9</v>
      </c>
      <c r="M451" s="124">
        <f>'свод на 01.01.2022'!M609</f>
        <v>0</v>
      </c>
      <c r="N451" s="114">
        <f>'свод на 01.01.2022'!N609</f>
        <v>2023</v>
      </c>
      <c r="O451" s="121">
        <f t="shared" si="17"/>
        <v>0</v>
      </c>
      <c r="P451" s="124">
        <f>'свод на 01.01.2022'!P609</f>
        <v>0</v>
      </c>
      <c r="Q451" s="124"/>
      <c r="R451" s="124"/>
      <c r="S451" s="124"/>
      <c r="T451" s="114">
        <f>'свод на 01.01.2022'!T609</f>
        <v>1</v>
      </c>
      <c r="U451" s="124">
        <f>'свод на 01.01.2022'!U609</f>
        <v>57.9</v>
      </c>
      <c r="V451" s="124">
        <f>'свод на 01.01.2022'!V609</f>
        <v>0</v>
      </c>
      <c r="W451" s="114">
        <f>'свод на 01.01.2022'!W609</f>
        <v>3</v>
      </c>
      <c r="X451" s="114">
        <f>'свод на 01.01.2022'!X609</f>
        <v>0</v>
      </c>
      <c r="Y451" s="114">
        <f>'свод на 01.01.2022'!Y609</f>
        <v>0</v>
      </c>
      <c r="Z451" s="124">
        <f>'свод на 01.01.2022'!Z609</f>
        <v>0</v>
      </c>
      <c r="AA451" s="114">
        <f>'свод на 01.01.2022'!AA609</f>
        <v>0</v>
      </c>
    </row>
    <row r="452" spans="1:27" x14ac:dyDescent="0.2">
      <c r="A452" s="117">
        <v>97</v>
      </c>
      <c r="B452" s="73"/>
      <c r="C452" s="114">
        <f>'свод на 01.01.2022'!C610</f>
        <v>0</v>
      </c>
      <c r="D452" s="114">
        <f>'свод на 01.01.2022'!D610</f>
        <v>3</v>
      </c>
      <c r="E452" s="136" t="str">
        <f>'свод на 01.01.2022'!E610</f>
        <v>ПАДЫШЕВА хр.</v>
      </c>
      <c r="F452" s="114">
        <f>'свод на 01.01.2022'!F610</f>
        <v>1</v>
      </c>
      <c r="G452" s="121" t="e">
        <f t="shared" si="16"/>
        <v>#VALUE!</v>
      </c>
      <c r="H452" s="124">
        <f>'свод на 01.01.2022'!H610</f>
        <v>0</v>
      </c>
      <c r="I452" s="124" t="str">
        <f>'свод на 01.01.2022'!I610</f>
        <v>43.4</v>
      </c>
      <c r="J452" s="124">
        <f>'свод на 01.01.2022'!J610</f>
        <v>0</v>
      </c>
      <c r="K452" s="124">
        <f>'свод на 01.01.2022'!K610</f>
        <v>0</v>
      </c>
      <c r="L452" s="124" t="e">
        <f>'свод на 01.01.2022'!L610</f>
        <v>#VALUE!</v>
      </c>
      <c r="M452" s="124">
        <f>'свод на 01.01.2022'!M610</f>
        <v>0</v>
      </c>
      <c r="N452" s="114">
        <f>'свод на 01.01.2022'!N610</f>
        <v>2023</v>
      </c>
      <c r="O452" s="121" t="e">
        <f t="shared" si="17"/>
        <v>#VALUE!</v>
      </c>
      <c r="P452" s="124" t="e">
        <f>'свод на 01.01.2022'!P610</f>
        <v>#VALUE!</v>
      </c>
      <c r="Q452" s="124"/>
      <c r="R452" s="124"/>
      <c r="S452" s="124"/>
      <c r="T452" s="114">
        <f>'свод на 01.01.2022'!T610</f>
        <v>1</v>
      </c>
      <c r="U452" s="124" t="e">
        <f>'свод на 01.01.2022'!U610</f>
        <v>#VALUE!</v>
      </c>
      <c r="V452" s="124">
        <f>'свод на 01.01.2022'!V610</f>
        <v>0</v>
      </c>
      <c r="W452" s="114">
        <f>'свод на 01.01.2022'!W610</f>
        <v>1</v>
      </c>
      <c r="X452" s="114">
        <f>'свод на 01.01.2022'!X610</f>
        <v>0</v>
      </c>
      <c r="Y452" s="114">
        <f>'свод на 01.01.2022'!Y610</f>
        <v>0</v>
      </c>
      <c r="Z452" s="124">
        <f>'свод на 01.01.2022'!Z610</f>
        <v>0</v>
      </c>
      <c r="AA452" s="114">
        <f>'свод на 01.01.2022'!AA610</f>
        <v>0</v>
      </c>
    </row>
    <row r="453" spans="1:27" x14ac:dyDescent="0.2">
      <c r="A453" s="117">
        <v>98</v>
      </c>
      <c r="B453" s="73"/>
      <c r="C453" s="114">
        <f>'свод на 01.01.2022'!C611</f>
        <v>0</v>
      </c>
      <c r="D453" s="114">
        <f>'свод на 01.01.2022'!D611</f>
        <v>4</v>
      </c>
      <c r="E453" s="136" t="str">
        <f>'свод на 01.01.2022'!E611</f>
        <v>УХАНОВА В.К.</v>
      </c>
      <c r="F453" s="114">
        <f>'свод на 01.01.2022'!F611</f>
        <v>1</v>
      </c>
      <c r="G453" s="121">
        <f t="shared" si="16"/>
        <v>57.9</v>
      </c>
      <c r="H453" s="124">
        <f>'свод на 01.01.2022'!H611</f>
        <v>0</v>
      </c>
      <c r="I453" s="124">
        <f>'свод на 01.01.2022'!I611</f>
        <v>57.9</v>
      </c>
      <c r="J453" s="124">
        <f>'свод на 01.01.2022'!J611</f>
        <v>0</v>
      </c>
      <c r="K453" s="124">
        <f>'свод на 01.01.2022'!K611</f>
        <v>0</v>
      </c>
      <c r="L453" s="124">
        <f>'свод на 01.01.2022'!L611</f>
        <v>57.9</v>
      </c>
      <c r="M453" s="124">
        <f>'свод на 01.01.2022'!M611</f>
        <v>0</v>
      </c>
      <c r="N453" s="114">
        <f>'свод на 01.01.2022'!N611</f>
        <v>2023</v>
      </c>
      <c r="O453" s="121">
        <f t="shared" si="17"/>
        <v>0</v>
      </c>
      <c r="P453" s="124">
        <f>'свод на 01.01.2022'!P611</f>
        <v>0</v>
      </c>
      <c r="Q453" s="124"/>
      <c r="R453" s="124"/>
      <c r="S453" s="124"/>
      <c r="T453" s="114">
        <f>'свод на 01.01.2022'!T611</f>
        <v>1</v>
      </c>
      <c r="U453" s="124">
        <f>'свод на 01.01.2022'!U611</f>
        <v>57.9</v>
      </c>
      <c r="V453" s="124">
        <f>'свод на 01.01.2022'!V611</f>
        <v>0</v>
      </c>
      <c r="W453" s="114">
        <f>'свод на 01.01.2022'!W611</f>
        <v>1</v>
      </c>
      <c r="X453" s="114">
        <f>'свод на 01.01.2022'!X611</f>
        <v>0</v>
      </c>
      <c r="Y453" s="114">
        <f>'свод на 01.01.2022'!Y611</f>
        <v>0</v>
      </c>
      <c r="Z453" s="124">
        <f>'свод на 01.01.2022'!Z611</f>
        <v>0</v>
      </c>
      <c r="AA453" s="114">
        <f>'свод на 01.01.2022'!AA611</f>
        <v>0</v>
      </c>
    </row>
    <row r="454" spans="1:27" x14ac:dyDescent="0.2">
      <c r="A454" s="117">
        <v>99</v>
      </c>
      <c r="B454" s="73"/>
      <c r="C454" s="116">
        <f>'свод на 01.01.2022'!C613</f>
        <v>13</v>
      </c>
      <c r="D454" s="114">
        <f>'свод на 01.01.2022'!D613</f>
        <v>1</v>
      </c>
      <c r="E454" s="136" t="str">
        <f>'свод на 01.01.2022'!E613</f>
        <v>КАЙГОРОДОВ А.В</v>
      </c>
      <c r="F454" s="114">
        <f>'свод на 01.01.2022'!F613</f>
        <v>2</v>
      </c>
      <c r="G454" s="121">
        <f t="shared" si="16"/>
        <v>48.8</v>
      </c>
      <c r="H454" s="124">
        <f>'свод на 01.01.2022'!H613</f>
        <v>0</v>
      </c>
      <c r="I454" s="124">
        <f>'свод на 01.01.2022'!I613</f>
        <v>48.8</v>
      </c>
      <c r="J454" s="124">
        <f>'свод на 01.01.2022'!J613</f>
        <v>0</v>
      </c>
      <c r="K454" s="124">
        <f>'свод на 01.01.2022'!K613</f>
        <v>0</v>
      </c>
      <c r="L454" s="124">
        <f>'свод на 01.01.2022'!L613</f>
        <v>48.8</v>
      </c>
      <c r="M454" s="124">
        <f>'свод на 01.01.2022'!M613</f>
        <v>0</v>
      </c>
      <c r="N454" s="114">
        <f>'свод на 01.01.2022'!N613</f>
        <v>1974</v>
      </c>
      <c r="O454" s="121">
        <f t="shared" si="17"/>
        <v>48.8</v>
      </c>
      <c r="P454" s="124"/>
      <c r="Q454" s="124">
        <f>'свод на 01.01.2022'!Q613</f>
        <v>48.8</v>
      </c>
      <c r="R454" s="124"/>
      <c r="S454" s="124"/>
      <c r="T454" s="114">
        <f>'свод на 01.01.2022'!T613</f>
        <v>1</v>
      </c>
      <c r="U454" s="124">
        <f>'свод на 01.01.2022'!U613</f>
        <v>48.8</v>
      </c>
      <c r="V454" s="124">
        <f>'свод на 01.01.2022'!V613</f>
        <v>0</v>
      </c>
      <c r="W454" s="114">
        <f>'свод на 01.01.2022'!W613</f>
        <v>2</v>
      </c>
      <c r="X454" s="114">
        <f>'свод на 01.01.2022'!X613</f>
        <v>0</v>
      </c>
      <c r="Y454" s="114">
        <f>'свод на 01.01.2022'!Y613</f>
        <v>0</v>
      </c>
      <c r="Z454" s="124">
        <f>'свод на 01.01.2022'!Z613</f>
        <v>0</v>
      </c>
      <c r="AA454" s="114">
        <f>'свод на 01.01.2022'!AA613</f>
        <v>0</v>
      </c>
    </row>
    <row r="455" spans="1:27" x14ac:dyDescent="0.2">
      <c r="A455" s="117">
        <v>100</v>
      </c>
      <c r="B455" s="73"/>
      <c r="C455" s="114">
        <f>'свод на 01.01.2022'!C614</f>
        <v>0</v>
      </c>
      <c r="D455" s="114">
        <f>'свод на 01.01.2022'!D614</f>
        <v>2</v>
      </c>
      <c r="E455" s="136" t="str">
        <f>'свод на 01.01.2022'!E614</f>
        <v>АНДРЕЙЦЕВ С.А.</v>
      </c>
      <c r="F455" s="114">
        <f>'свод на 01.01.2022'!F614</f>
        <v>1</v>
      </c>
      <c r="G455" s="121">
        <f t="shared" si="16"/>
        <v>52.5</v>
      </c>
      <c r="H455" s="124">
        <f>'свод на 01.01.2022'!H614</f>
        <v>52.5</v>
      </c>
      <c r="I455" s="124">
        <f>'свод на 01.01.2022'!I614</f>
        <v>0</v>
      </c>
      <c r="J455" s="124">
        <f>'свод на 01.01.2022'!J614</f>
        <v>0</v>
      </c>
      <c r="K455" s="124">
        <f>'свод на 01.01.2022'!K614</f>
        <v>0</v>
      </c>
      <c r="L455" s="124">
        <f>'свод на 01.01.2022'!L614</f>
        <v>52.5</v>
      </c>
      <c r="M455" s="124">
        <f>'свод на 01.01.2022'!M614</f>
        <v>0</v>
      </c>
      <c r="N455" s="114">
        <f>'свод на 01.01.2022'!N614</f>
        <v>1974</v>
      </c>
      <c r="O455" s="121">
        <f t="shared" si="17"/>
        <v>52.5</v>
      </c>
      <c r="P455" s="124"/>
      <c r="Q455" s="124">
        <f>'свод на 01.01.2022'!Q614</f>
        <v>52.5</v>
      </c>
      <c r="R455" s="124"/>
      <c r="S455" s="124"/>
      <c r="T455" s="114">
        <f>'свод на 01.01.2022'!T614</f>
        <v>1</v>
      </c>
      <c r="U455" s="124">
        <f>'свод на 01.01.2022'!U614</f>
        <v>52.5</v>
      </c>
      <c r="V455" s="124">
        <f>'свод на 01.01.2022'!V614</f>
        <v>52.5</v>
      </c>
      <c r="W455" s="114">
        <f>'свод на 01.01.2022'!W614</f>
        <v>1</v>
      </c>
      <c r="X455" s="114">
        <f>'свод на 01.01.2022'!X614</f>
        <v>0</v>
      </c>
      <c r="Y455" s="114">
        <f>'свод на 01.01.2022'!Y614</f>
        <v>0</v>
      </c>
      <c r="Z455" s="124">
        <f>'свод на 01.01.2022'!Z614</f>
        <v>0</v>
      </c>
      <c r="AA455" s="114">
        <f>'свод на 01.01.2022'!AA614</f>
        <v>1</v>
      </c>
    </row>
    <row r="456" spans="1:27" x14ac:dyDescent="0.2">
      <c r="A456" s="117">
        <v>101</v>
      </c>
      <c r="B456" s="73"/>
      <c r="C456" s="114">
        <f>'свод на 01.01.2022'!C615</f>
        <v>0</v>
      </c>
      <c r="D456" s="114">
        <f>'свод на 01.01.2022'!D615</f>
        <v>3</v>
      </c>
      <c r="E456" s="136" t="str">
        <f>'свод на 01.01.2022'!E615</f>
        <v>КАЙГОРОДОВ И.В</v>
      </c>
      <c r="F456" s="114">
        <f>'свод на 01.01.2022'!F615</f>
        <v>0</v>
      </c>
      <c r="G456" s="121">
        <f t="shared" si="16"/>
        <v>61.2</v>
      </c>
      <c r="H456" s="124">
        <f>'свод на 01.01.2022'!H615</f>
        <v>0</v>
      </c>
      <c r="I456" s="124">
        <f>'свод на 01.01.2022'!I615</f>
        <v>61.2</v>
      </c>
      <c r="J456" s="124">
        <f>'свод на 01.01.2022'!J615</f>
        <v>0</v>
      </c>
      <c r="K456" s="124">
        <f>'свод на 01.01.2022'!K615</f>
        <v>0</v>
      </c>
      <c r="L456" s="124">
        <f>'свод на 01.01.2022'!L615</f>
        <v>61.2</v>
      </c>
      <c r="M456" s="124">
        <f>'свод на 01.01.2022'!M615</f>
        <v>0</v>
      </c>
      <c r="N456" s="114">
        <f>'свод на 01.01.2022'!N615</f>
        <v>1974</v>
      </c>
      <c r="O456" s="121">
        <f t="shared" si="17"/>
        <v>61.2</v>
      </c>
      <c r="P456" s="124"/>
      <c r="Q456" s="124">
        <f>'свод на 01.01.2022'!Q615</f>
        <v>61.2</v>
      </c>
      <c r="R456" s="124"/>
      <c r="S456" s="124"/>
      <c r="T456" s="114">
        <f>'свод на 01.01.2022'!T615</f>
        <v>1</v>
      </c>
      <c r="U456" s="124">
        <f>'свод на 01.01.2022'!U615</f>
        <v>61.2</v>
      </c>
      <c r="V456" s="124">
        <f>'свод на 01.01.2022'!V615</f>
        <v>0</v>
      </c>
      <c r="W456" s="114">
        <f>'свод на 01.01.2022'!W615</f>
        <v>0</v>
      </c>
      <c r="X456" s="114">
        <f>'свод на 01.01.2022'!X615</f>
        <v>0</v>
      </c>
      <c r="Y456" s="114">
        <f>'свод на 01.01.2022'!Y615</f>
        <v>0</v>
      </c>
      <c r="Z456" s="124">
        <f>'свод на 01.01.2022'!Z615</f>
        <v>0</v>
      </c>
      <c r="AA456" s="114">
        <f>'свод на 01.01.2022'!AA615</f>
        <v>0</v>
      </c>
    </row>
    <row r="457" spans="1:27" x14ac:dyDescent="0.2">
      <c r="A457" s="117">
        <v>102</v>
      </c>
      <c r="B457" s="73"/>
      <c r="C457" s="116">
        <f>'свод на 01.01.2022'!C616</f>
        <v>14</v>
      </c>
      <c r="D457" s="114">
        <f>'свод на 01.01.2022'!D616</f>
        <v>1</v>
      </c>
      <c r="E457" s="136" t="str">
        <f>'свод на 01.01.2022'!E616</f>
        <v>СУРГУЧЕВА А.К</v>
      </c>
      <c r="F457" s="114">
        <f>'свод на 01.01.2022'!F616</f>
        <v>1</v>
      </c>
      <c r="G457" s="121">
        <f t="shared" si="16"/>
        <v>75.3</v>
      </c>
      <c r="H457" s="124">
        <f>'свод на 01.01.2022'!H616</f>
        <v>75.3</v>
      </c>
      <c r="I457" s="124">
        <f>'свод на 01.01.2022'!I616</f>
        <v>0</v>
      </c>
      <c r="J457" s="124">
        <f>'свод на 01.01.2022'!J616</f>
        <v>0</v>
      </c>
      <c r="K457" s="124">
        <f>'свод на 01.01.2022'!K616</f>
        <v>0</v>
      </c>
      <c r="L457" s="124">
        <f>'свод на 01.01.2022'!L616</f>
        <v>75.3</v>
      </c>
      <c r="M457" s="124">
        <f>'свод на 01.01.2022'!M616</f>
        <v>0</v>
      </c>
      <c r="N457" s="114">
        <f>'свод на 01.01.2022'!N616</f>
        <v>1981</v>
      </c>
      <c r="O457" s="121">
        <f t="shared" si="17"/>
        <v>75.3</v>
      </c>
      <c r="P457" s="124"/>
      <c r="Q457" s="124">
        <f>'свод на 01.01.2022'!Q616</f>
        <v>75.3</v>
      </c>
      <c r="R457" s="124"/>
      <c r="S457" s="124"/>
      <c r="T457" s="114">
        <f>'свод на 01.01.2022'!T616</f>
        <v>1</v>
      </c>
      <c r="U457" s="124">
        <f>'свод на 01.01.2022'!U616</f>
        <v>75.3</v>
      </c>
      <c r="V457" s="124">
        <f>'свод на 01.01.2022'!V616</f>
        <v>75.3</v>
      </c>
      <c r="W457" s="114">
        <f>'свод на 01.01.2022'!W616</f>
        <v>1</v>
      </c>
      <c r="X457" s="114">
        <f>'свод на 01.01.2022'!X616</f>
        <v>0</v>
      </c>
      <c r="Y457" s="114">
        <f>'свод на 01.01.2022'!Y616</f>
        <v>0</v>
      </c>
      <c r="Z457" s="124">
        <f>'свод на 01.01.2022'!Z616</f>
        <v>0</v>
      </c>
      <c r="AA457" s="114">
        <f>'свод на 01.01.2022'!AA616</f>
        <v>1</v>
      </c>
    </row>
    <row r="458" spans="1:27" x14ac:dyDescent="0.2">
      <c r="A458" s="117">
        <v>103</v>
      </c>
      <c r="B458" s="73"/>
      <c r="C458" s="114">
        <f>'свод на 01.01.2022'!C617</f>
        <v>0</v>
      </c>
      <c r="D458" s="114">
        <f>'свод на 01.01.2022'!D617</f>
        <v>2</v>
      </c>
      <c r="E458" s="136" t="str">
        <f>'свод на 01.01.2022'!E617</f>
        <v>ШЕВЕЛЁВА О.А</v>
      </c>
      <c r="F458" s="114">
        <f>'свод на 01.01.2022'!F617</f>
        <v>1</v>
      </c>
      <c r="G458" s="121">
        <f t="shared" si="16"/>
        <v>73.900000000000006</v>
      </c>
      <c r="H458" s="124">
        <f>'свод на 01.01.2022'!H617</f>
        <v>73.900000000000006</v>
      </c>
      <c r="I458" s="124">
        <f>'свод на 01.01.2022'!I617</f>
        <v>0</v>
      </c>
      <c r="J458" s="124">
        <f>'свод на 01.01.2022'!J617</f>
        <v>0</v>
      </c>
      <c r="K458" s="124">
        <f>'свод на 01.01.2022'!K617</f>
        <v>0</v>
      </c>
      <c r="L458" s="124">
        <f>'свод на 01.01.2022'!L617</f>
        <v>73.900000000000006</v>
      </c>
      <c r="M458" s="124">
        <f>'свод на 01.01.2022'!M617</f>
        <v>0</v>
      </c>
      <c r="N458" s="114">
        <f>'свод на 01.01.2022'!N617</f>
        <v>1981</v>
      </c>
      <c r="O458" s="121">
        <f t="shared" si="17"/>
        <v>73.900000000000006</v>
      </c>
      <c r="P458" s="124"/>
      <c r="Q458" s="124">
        <f>'свод на 01.01.2022'!Q617</f>
        <v>73.900000000000006</v>
      </c>
      <c r="R458" s="124"/>
      <c r="S458" s="124"/>
      <c r="T458" s="114">
        <f>'свод на 01.01.2022'!T617</f>
        <v>1</v>
      </c>
      <c r="U458" s="124">
        <f>'свод на 01.01.2022'!U617</f>
        <v>73.900000000000006</v>
      </c>
      <c r="V458" s="124">
        <f>'свод на 01.01.2022'!V617</f>
        <v>73.900000000000006</v>
      </c>
      <c r="W458" s="114">
        <f>'свод на 01.01.2022'!W617</f>
        <v>1</v>
      </c>
      <c r="X458" s="114">
        <f>'свод на 01.01.2022'!X617</f>
        <v>0</v>
      </c>
      <c r="Y458" s="114">
        <f>'свод на 01.01.2022'!Y617</f>
        <v>0</v>
      </c>
      <c r="Z458" s="124">
        <f>'свод на 01.01.2022'!Z617</f>
        <v>0</v>
      </c>
      <c r="AA458" s="114">
        <f>'свод на 01.01.2022'!AA617</f>
        <v>1</v>
      </c>
    </row>
    <row r="459" spans="1:27" x14ac:dyDescent="0.2">
      <c r="A459" s="117">
        <v>104</v>
      </c>
      <c r="B459" s="73"/>
      <c r="C459" s="116">
        <f>'свод на 01.01.2022'!C618</f>
        <v>15</v>
      </c>
      <c r="D459" s="114">
        <f>'свод на 01.01.2022'!D618</f>
        <v>1</v>
      </c>
      <c r="E459" s="136" t="str">
        <f>'свод на 01.01.2022'!E618</f>
        <v>КАЙГОРОДОВА О.В</v>
      </c>
      <c r="F459" s="114">
        <f>'свод на 01.01.2022'!F618</f>
        <v>3</v>
      </c>
      <c r="G459" s="121">
        <f t="shared" si="16"/>
        <v>50.7</v>
      </c>
      <c r="H459" s="124">
        <f>'свод на 01.01.2022'!H618</f>
        <v>50.7</v>
      </c>
      <c r="I459" s="124">
        <f>'свод на 01.01.2022'!I618</f>
        <v>0</v>
      </c>
      <c r="J459" s="124">
        <f>'свод на 01.01.2022'!J618</f>
        <v>0</v>
      </c>
      <c r="K459" s="124">
        <f>'свод на 01.01.2022'!K618</f>
        <v>0</v>
      </c>
      <c r="L459" s="124">
        <f>'свод на 01.01.2022'!L618</f>
        <v>50.7</v>
      </c>
      <c r="M459" s="124">
        <f>'свод на 01.01.2022'!M618</f>
        <v>0</v>
      </c>
      <c r="N459" s="114">
        <f>'свод на 01.01.2022'!N618</f>
        <v>1981</v>
      </c>
      <c r="O459" s="121">
        <f t="shared" si="17"/>
        <v>50.7</v>
      </c>
      <c r="P459" s="124">
        <f>'свод на 01.01.2022'!P618</f>
        <v>50.7</v>
      </c>
      <c r="Q459" s="124"/>
      <c r="R459" s="124"/>
      <c r="S459" s="124"/>
      <c r="T459" s="114">
        <f>'свод на 01.01.2022'!T618</f>
        <v>1</v>
      </c>
      <c r="U459" s="124">
        <f>'свод на 01.01.2022'!U618</f>
        <v>50.7</v>
      </c>
      <c r="V459" s="124">
        <f>'свод на 01.01.2022'!V618</f>
        <v>50.7</v>
      </c>
      <c r="W459" s="114">
        <f>'свод на 01.01.2022'!W618</f>
        <v>3</v>
      </c>
      <c r="X459" s="114">
        <f>'свод на 01.01.2022'!X618</f>
        <v>0</v>
      </c>
      <c r="Y459" s="114">
        <f>'свод на 01.01.2022'!Y618</f>
        <v>0</v>
      </c>
      <c r="Z459" s="124">
        <f>'свод на 01.01.2022'!Z618</f>
        <v>0</v>
      </c>
      <c r="AA459" s="114">
        <f>'свод на 01.01.2022'!AA618</f>
        <v>1</v>
      </c>
    </row>
    <row r="460" spans="1:27" x14ac:dyDescent="0.2">
      <c r="A460" s="117">
        <v>105</v>
      </c>
      <c r="B460" s="73"/>
      <c r="C460" s="114">
        <f>'свод на 01.01.2022'!C619</f>
        <v>0</v>
      </c>
      <c r="D460" s="114">
        <f>'свод на 01.01.2022'!D619</f>
        <v>2</v>
      </c>
      <c r="E460" s="136" t="str">
        <f>'свод на 01.01.2022'!E619</f>
        <v>БАЛАНДИН Ф.А</v>
      </c>
      <c r="F460" s="114">
        <f>'свод на 01.01.2022'!F619</f>
        <v>2</v>
      </c>
      <c r="G460" s="121">
        <f t="shared" si="16"/>
        <v>50.2</v>
      </c>
      <c r="H460" s="124">
        <f>'свод на 01.01.2022'!H619</f>
        <v>50.2</v>
      </c>
      <c r="I460" s="124">
        <f>'свод на 01.01.2022'!I619</f>
        <v>0</v>
      </c>
      <c r="J460" s="124">
        <f>'свод на 01.01.2022'!J619</f>
        <v>0</v>
      </c>
      <c r="K460" s="124">
        <f>'свод на 01.01.2022'!K619</f>
        <v>0</v>
      </c>
      <c r="L460" s="124">
        <f>'свод на 01.01.2022'!L619</f>
        <v>50.2</v>
      </c>
      <c r="M460" s="124">
        <f>'свод на 01.01.2022'!M619</f>
        <v>0</v>
      </c>
      <c r="N460" s="114">
        <f>'свод на 01.01.2022'!N619</f>
        <v>1981</v>
      </c>
      <c r="O460" s="121">
        <f t="shared" si="17"/>
        <v>50.2</v>
      </c>
      <c r="P460" s="124"/>
      <c r="Q460" s="124">
        <f>'свод на 01.01.2022'!Q619</f>
        <v>50.2</v>
      </c>
      <c r="R460" s="124"/>
      <c r="S460" s="124"/>
      <c r="T460" s="114">
        <f>'свод на 01.01.2022'!T619</f>
        <v>1</v>
      </c>
      <c r="U460" s="124">
        <f>'свод на 01.01.2022'!U619</f>
        <v>50.2</v>
      </c>
      <c r="V460" s="124">
        <f>'свод на 01.01.2022'!V619</f>
        <v>50.2</v>
      </c>
      <c r="W460" s="114">
        <f>'свод на 01.01.2022'!W619</f>
        <v>2</v>
      </c>
      <c r="X460" s="114">
        <f>'свод на 01.01.2022'!X619</f>
        <v>0</v>
      </c>
      <c r="Y460" s="114">
        <f>'свод на 01.01.2022'!Y619</f>
        <v>0</v>
      </c>
      <c r="Z460" s="124">
        <f>'свод на 01.01.2022'!Z619</f>
        <v>0</v>
      </c>
      <c r="AA460" s="114">
        <f>'свод на 01.01.2022'!AA619</f>
        <v>1</v>
      </c>
    </row>
    <row r="461" spans="1:27" x14ac:dyDescent="0.2">
      <c r="A461" s="117">
        <v>106</v>
      </c>
      <c r="B461" s="73"/>
      <c r="C461" s="114">
        <f>'свод на 01.01.2022'!C620</f>
        <v>0</v>
      </c>
      <c r="D461" s="114">
        <f>'свод на 01.01.2022'!D620</f>
        <v>3</v>
      </c>
      <c r="E461" s="136" t="str">
        <f>'свод на 01.01.2022'!E620</f>
        <v>КАЙГОРОДОВА Ю.С.</v>
      </c>
      <c r="F461" s="114">
        <f>'свод на 01.01.2022'!F620</f>
        <v>6</v>
      </c>
      <c r="G461" s="121">
        <f t="shared" si="16"/>
        <v>49</v>
      </c>
      <c r="H461" s="124">
        <f>'свод на 01.01.2022'!H620</f>
        <v>49</v>
      </c>
      <c r="I461" s="124">
        <f>'свод на 01.01.2022'!I620</f>
        <v>0</v>
      </c>
      <c r="J461" s="124">
        <f>'свод на 01.01.2022'!J620</f>
        <v>0</v>
      </c>
      <c r="K461" s="124">
        <f>'свод на 01.01.2022'!K620</f>
        <v>0</v>
      </c>
      <c r="L461" s="124">
        <f>'свод на 01.01.2022'!L620</f>
        <v>49</v>
      </c>
      <c r="M461" s="124">
        <f>'свод на 01.01.2022'!M620</f>
        <v>0</v>
      </c>
      <c r="N461" s="114">
        <f>'свод на 01.01.2022'!N620</f>
        <v>1981</v>
      </c>
      <c r="O461" s="121">
        <f t="shared" si="17"/>
        <v>49</v>
      </c>
      <c r="P461" s="124"/>
      <c r="Q461" s="124">
        <f>'свод на 01.01.2022'!Q620</f>
        <v>49</v>
      </c>
      <c r="R461" s="124"/>
      <c r="S461" s="124"/>
      <c r="T461" s="114">
        <f>'свод на 01.01.2022'!T620</f>
        <v>1</v>
      </c>
      <c r="U461" s="124">
        <f>'свод на 01.01.2022'!U620</f>
        <v>49</v>
      </c>
      <c r="V461" s="124">
        <f>'свод на 01.01.2022'!V620</f>
        <v>49</v>
      </c>
      <c r="W461" s="114">
        <f>'свод на 01.01.2022'!W620</f>
        <v>6</v>
      </c>
      <c r="X461" s="114">
        <f>'свод на 01.01.2022'!X620</f>
        <v>0</v>
      </c>
      <c r="Y461" s="114">
        <f>'свод на 01.01.2022'!Y620</f>
        <v>0</v>
      </c>
      <c r="Z461" s="124">
        <f>'свод на 01.01.2022'!Z620</f>
        <v>0</v>
      </c>
      <c r="AA461" s="114">
        <f>'свод на 01.01.2022'!AA620</f>
        <v>1</v>
      </c>
    </row>
    <row r="462" spans="1:27" x14ac:dyDescent="0.2">
      <c r="A462" s="117">
        <v>107</v>
      </c>
      <c r="B462" s="73"/>
      <c r="C462" s="116">
        <f>'свод на 01.01.2022'!C621</f>
        <v>16</v>
      </c>
      <c r="D462" s="114">
        <f>'свод на 01.01.2022'!D621</f>
        <v>1</v>
      </c>
      <c r="E462" s="136">
        <f>'свод на 01.01.2022'!E621</f>
        <v>0</v>
      </c>
      <c r="F462" s="114">
        <f>'свод на 01.01.2022'!F621</f>
        <v>1</v>
      </c>
      <c r="G462" s="121">
        <f t="shared" si="16"/>
        <v>49.4</v>
      </c>
      <c r="H462" s="124">
        <f>'свод на 01.01.2022'!H621</f>
        <v>0</v>
      </c>
      <c r="I462" s="124">
        <f>'свод на 01.01.2022'!I621</f>
        <v>49.4</v>
      </c>
      <c r="J462" s="124">
        <f>'свод на 01.01.2022'!J621</f>
        <v>0</v>
      </c>
      <c r="K462" s="124">
        <f>'свод на 01.01.2022'!K621</f>
        <v>0</v>
      </c>
      <c r="L462" s="124">
        <f>'свод на 01.01.2022'!L621</f>
        <v>49.4</v>
      </c>
      <c r="M462" s="124">
        <f>'свод на 01.01.2022'!M621</f>
        <v>0</v>
      </c>
      <c r="N462" s="114">
        <f>'свод на 01.01.2022'!N621</f>
        <v>1982</v>
      </c>
      <c r="O462" s="121">
        <f t="shared" si="17"/>
        <v>49.4</v>
      </c>
      <c r="P462" s="124"/>
      <c r="Q462" s="124">
        <f>'свод на 01.01.2022'!Q621</f>
        <v>49.4</v>
      </c>
      <c r="R462" s="124"/>
      <c r="S462" s="124"/>
      <c r="T462" s="114">
        <f>'свод на 01.01.2022'!T621</f>
        <v>1</v>
      </c>
      <c r="U462" s="124">
        <f>'свод на 01.01.2022'!U621</f>
        <v>49.4</v>
      </c>
      <c r="V462" s="124">
        <f>'свод на 01.01.2022'!V621</f>
        <v>0</v>
      </c>
      <c r="W462" s="114">
        <f>'свод на 01.01.2022'!W621</f>
        <v>1</v>
      </c>
      <c r="X462" s="114">
        <f>'свод на 01.01.2022'!X621</f>
        <v>0</v>
      </c>
      <c r="Y462" s="114">
        <f>'свод на 01.01.2022'!Y621</f>
        <v>0</v>
      </c>
      <c r="Z462" s="124">
        <f>'свод на 01.01.2022'!Z621</f>
        <v>0</v>
      </c>
      <c r="AA462" s="114">
        <f>'свод на 01.01.2022'!AA621</f>
        <v>0</v>
      </c>
    </row>
    <row r="463" spans="1:27" x14ac:dyDescent="0.2">
      <c r="A463" s="117">
        <v>108</v>
      </c>
      <c r="B463" s="73"/>
      <c r="C463" s="114">
        <f>'свод на 01.01.2022'!C622</f>
        <v>0</v>
      </c>
      <c r="D463" s="114">
        <f>'свод на 01.01.2022'!D622</f>
        <v>2</v>
      </c>
      <c r="E463" s="136" t="str">
        <f>'свод на 01.01.2022'!E622</f>
        <v>МАМЕНТЬЕВА Т.В</v>
      </c>
      <c r="F463" s="114">
        <f>'свод на 01.01.2022'!F622</f>
        <v>1</v>
      </c>
      <c r="G463" s="121">
        <f t="shared" si="16"/>
        <v>50</v>
      </c>
      <c r="H463" s="124">
        <f>'свод на 01.01.2022'!H622</f>
        <v>50</v>
      </c>
      <c r="I463" s="124">
        <f>'свод на 01.01.2022'!I622</f>
        <v>0</v>
      </c>
      <c r="J463" s="124">
        <f>'свод на 01.01.2022'!J622</f>
        <v>0</v>
      </c>
      <c r="K463" s="124">
        <f>'свод на 01.01.2022'!K622</f>
        <v>0</v>
      </c>
      <c r="L463" s="124">
        <f>'свод на 01.01.2022'!L622</f>
        <v>50</v>
      </c>
      <c r="M463" s="124">
        <f>'свод на 01.01.2022'!M622</f>
        <v>0</v>
      </c>
      <c r="N463" s="114">
        <f>'свод на 01.01.2022'!N622</f>
        <v>1982</v>
      </c>
      <c r="O463" s="121">
        <f t="shared" si="17"/>
        <v>50</v>
      </c>
      <c r="P463" s="124">
        <f>'свод на 01.01.2022'!P622</f>
        <v>50</v>
      </c>
      <c r="Q463" s="124"/>
      <c r="R463" s="124"/>
      <c r="S463" s="124"/>
      <c r="T463" s="114">
        <f>'свод на 01.01.2022'!T622</f>
        <v>1</v>
      </c>
      <c r="U463" s="124">
        <f>'свод на 01.01.2022'!U622</f>
        <v>50</v>
      </c>
      <c r="V463" s="124">
        <f>'свод на 01.01.2022'!V622</f>
        <v>50</v>
      </c>
      <c r="W463" s="114">
        <f>'свод на 01.01.2022'!W622</f>
        <v>1</v>
      </c>
      <c r="X463" s="114">
        <f>'свод на 01.01.2022'!X622</f>
        <v>0</v>
      </c>
      <c r="Y463" s="114">
        <f>'свод на 01.01.2022'!Y622</f>
        <v>0</v>
      </c>
      <c r="Z463" s="124">
        <f>'свод на 01.01.2022'!Z622</f>
        <v>0</v>
      </c>
      <c r="AA463" s="114">
        <f>'свод на 01.01.2022'!AA622</f>
        <v>0</v>
      </c>
    </row>
    <row r="464" spans="1:27" x14ac:dyDescent="0.2">
      <c r="A464" s="117">
        <v>109</v>
      </c>
      <c r="B464" s="73"/>
      <c r="C464" s="114">
        <f>'свод на 01.01.2022'!C623</f>
        <v>0</v>
      </c>
      <c r="D464" s="114">
        <f>'свод на 01.01.2022'!D623</f>
        <v>3</v>
      </c>
      <c r="E464" s="136" t="str">
        <f>'свод на 01.01.2022'!E623</f>
        <v>МАКСИМОВ А.И</v>
      </c>
      <c r="F464" s="114">
        <f>'свод на 01.01.2022'!F623</f>
        <v>1</v>
      </c>
      <c r="G464" s="121">
        <f t="shared" si="16"/>
        <v>45.6</v>
      </c>
      <c r="H464" s="124">
        <f>'свод на 01.01.2022'!H623</f>
        <v>45.6</v>
      </c>
      <c r="I464" s="124">
        <f>'свод на 01.01.2022'!I623</f>
        <v>0</v>
      </c>
      <c r="J464" s="124">
        <f>'свод на 01.01.2022'!J623</f>
        <v>0</v>
      </c>
      <c r="K464" s="124">
        <f>'свод на 01.01.2022'!K623</f>
        <v>0</v>
      </c>
      <c r="L464" s="124">
        <f>'свод на 01.01.2022'!L623</f>
        <v>45.6</v>
      </c>
      <c r="M464" s="124">
        <f>'свод на 01.01.2022'!M623</f>
        <v>0</v>
      </c>
      <c r="N464" s="114">
        <f>'свод на 01.01.2022'!N623</f>
        <v>1982</v>
      </c>
      <c r="O464" s="121">
        <f t="shared" si="17"/>
        <v>45.6</v>
      </c>
      <c r="P464" s="124"/>
      <c r="Q464" s="124">
        <f>'свод на 01.01.2022'!Q623</f>
        <v>45.6</v>
      </c>
      <c r="R464" s="124"/>
      <c r="S464" s="124"/>
      <c r="T464" s="114">
        <f>'свод на 01.01.2022'!T623</f>
        <v>1</v>
      </c>
      <c r="U464" s="124">
        <f>'свод на 01.01.2022'!U623</f>
        <v>45.6</v>
      </c>
      <c r="V464" s="124">
        <f>'свод на 01.01.2022'!V623</f>
        <v>45.6</v>
      </c>
      <c r="W464" s="114">
        <f>'свод на 01.01.2022'!W623</f>
        <v>1</v>
      </c>
      <c r="X464" s="114">
        <f>'свод на 01.01.2022'!X623</f>
        <v>0</v>
      </c>
      <c r="Y464" s="114">
        <f>'свод на 01.01.2022'!Y623</f>
        <v>0</v>
      </c>
      <c r="Z464" s="124">
        <f>'свод на 01.01.2022'!Z623</f>
        <v>0</v>
      </c>
      <c r="AA464" s="114">
        <f>'свод на 01.01.2022'!AA623</f>
        <v>1</v>
      </c>
    </row>
    <row r="465" spans="1:27" x14ac:dyDescent="0.2">
      <c r="A465" s="117">
        <v>110</v>
      </c>
      <c r="B465" s="73"/>
      <c r="C465" s="116">
        <f>'свод на 01.01.2022'!C624</f>
        <v>17</v>
      </c>
      <c r="D465" s="114">
        <f>'свод на 01.01.2022'!D624</f>
        <v>1</v>
      </c>
      <c r="E465" s="136" t="str">
        <f>'свод на 01.01.2022'!E624</f>
        <v>КОСИНЦЕВА Т.К</v>
      </c>
      <c r="F465" s="114">
        <f>'свод на 01.01.2022'!F624</f>
        <v>2</v>
      </c>
      <c r="G465" s="121">
        <f t="shared" si="16"/>
        <v>48</v>
      </c>
      <c r="H465" s="124">
        <f>'свод на 01.01.2022'!H624</f>
        <v>48</v>
      </c>
      <c r="I465" s="124">
        <f>'свод на 01.01.2022'!I624</f>
        <v>0</v>
      </c>
      <c r="J465" s="124">
        <f>'свод на 01.01.2022'!J624</f>
        <v>0</v>
      </c>
      <c r="K465" s="124">
        <f>'свод на 01.01.2022'!K624</f>
        <v>0</v>
      </c>
      <c r="L465" s="124">
        <f>'свод на 01.01.2022'!L624</f>
        <v>48</v>
      </c>
      <c r="M465" s="124">
        <f>'свод на 01.01.2022'!M624</f>
        <v>0</v>
      </c>
      <c r="N465" s="114">
        <f>'свод на 01.01.2022'!N624</f>
        <v>1982</v>
      </c>
      <c r="O465" s="121">
        <f t="shared" si="17"/>
        <v>48</v>
      </c>
      <c r="P465" s="124">
        <f>'свод на 01.01.2022'!P624</f>
        <v>48</v>
      </c>
      <c r="Q465" s="124"/>
      <c r="R465" s="124"/>
      <c r="S465" s="124"/>
      <c r="T465" s="114">
        <f>'свод на 01.01.2022'!T624</f>
        <v>1</v>
      </c>
      <c r="U465" s="124">
        <f>'свод на 01.01.2022'!U624</f>
        <v>48</v>
      </c>
      <c r="V465" s="124">
        <f>'свод на 01.01.2022'!V624</f>
        <v>48</v>
      </c>
      <c r="W465" s="114">
        <f>'свод на 01.01.2022'!W624</f>
        <v>2</v>
      </c>
      <c r="X465" s="114">
        <f>'свод на 01.01.2022'!X624</f>
        <v>0</v>
      </c>
      <c r="Y465" s="114">
        <f>'свод на 01.01.2022'!Y624</f>
        <v>0</v>
      </c>
      <c r="Z465" s="124">
        <f>'свод на 01.01.2022'!Z624</f>
        <v>0</v>
      </c>
      <c r="AA465" s="114">
        <f>'свод на 01.01.2022'!AA624</f>
        <v>1</v>
      </c>
    </row>
    <row r="466" spans="1:27" x14ac:dyDescent="0.2">
      <c r="A466" s="117">
        <v>111</v>
      </c>
      <c r="B466" s="73"/>
      <c r="C466" s="114">
        <f>'свод на 01.01.2022'!C625</f>
        <v>0</v>
      </c>
      <c r="D466" s="114">
        <f>'свод на 01.01.2022'!D625</f>
        <v>2</v>
      </c>
      <c r="E466" s="136" t="str">
        <f>'свод на 01.01.2022'!E625</f>
        <v>МИЛАЙКИНА В.П</v>
      </c>
      <c r="F466" s="114">
        <f>'свод на 01.01.2022'!F625</f>
        <v>3</v>
      </c>
      <c r="G466" s="121">
        <f t="shared" si="16"/>
        <v>49.5</v>
      </c>
      <c r="H466" s="124">
        <f>'свод на 01.01.2022'!H625</f>
        <v>49.5</v>
      </c>
      <c r="I466" s="124">
        <f>'свод на 01.01.2022'!I625</f>
        <v>0</v>
      </c>
      <c r="J466" s="124">
        <f>'свод на 01.01.2022'!J625</f>
        <v>0</v>
      </c>
      <c r="K466" s="124">
        <f>'свод на 01.01.2022'!K625</f>
        <v>0</v>
      </c>
      <c r="L466" s="124">
        <f>'свод на 01.01.2022'!L625</f>
        <v>49.5</v>
      </c>
      <c r="M466" s="124">
        <f>'свод на 01.01.2022'!M625</f>
        <v>0</v>
      </c>
      <c r="N466" s="114">
        <f>'свод на 01.01.2022'!N625</f>
        <v>1982</v>
      </c>
      <c r="O466" s="121">
        <f t="shared" si="17"/>
        <v>49.5</v>
      </c>
      <c r="P466" s="124">
        <f>'свод на 01.01.2022'!P625</f>
        <v>49.5</v>
      </c>
      <c r="Q466" s="124"/>
      <c r="R466" s="124"/>
      <c r="S466" s="124"/>
      <c r="T466" s="114">
        <f>'свод на 01.01.2022'!T625</f>
        <v>1</v>
      </c>
      <c r="U466" s="124">
        <f>'свод на 01.01.2022'!U625</f>
        <v>49.5</v>
      </c>
      <c r="V466" s="124">
        <f>'свод на 01.01.2022'!V625</f>
        <v>49.5</v>
      </c>
      <c r="W466" s="114">
        <f>'свод на 01.01.2022'!W625</f>
        <v>3</v>
      </c>
      <c r="X466" s="114">
        <f>'свод на 01.01.2022'!X625</f>
        <v>0</v>
      </c>
      <c r="Y466" s="114">
        <f>'свод на 01.01.2022'!Y625</f>
        <v>0</v>
      </c>
      <c r="Z466" s="124">
        <f>'свод на 01.01.2022'!Z625</f>
        <v>0</v>
      </c>
      <c r="AA466" s="114">
        <f>'свод на 01.01.2022'!AA625</f>
        <v>1</v>
      </c>
    </row>
    <row r="467" spans="1:27" x14ac:dyDescent="0.2">
      <c r="A467" s="117">
        <v>112</v>
      </c>
      <c r="B467" s="73"/>
      <c r="C467" s="114">
        <f>'свод на 01.01.2022'!C626</f>
        <v>0</v>
      </c>
      <c r="D467" s="114">
        <f>'свод на 01.01.2022'!D626</f>
        <v>3</v>
      </c>
      <c r="E467" s="136" t="str">
        <f>'свод на 01.01.2022'!E626</f>
        <v>КРИВОЗУБОВА Т.</v>
      </c>
      <c r="F467" s="114">
        <f>'свод на 01.01.2022'!F626</f>
        <v>0</v>
      </c>
      <c r="G467" s="121">
        <f t="shared" si="16"/>
        <v>48.5</v>
      </c>
      <c r="H467" s="124">
        <f>'свод на 01.01.2022'!H626</f>
        <v>48.5</v>
      </c>
      <c r="I467" s="124">
        <f>'свод на 01.01.2022'!I626</f>
        <v>0</v>
      </c>
      <c r="J467" s="124">
        <f>'свод на 01.01.2022'!J626</f>
        <v>0</v>
      </c>
      <c r="K467" s="124">
        <f>'свод на 01.01.2022'!K626</f>
        <v>0</v>
      </c>
      <c r="L467" s="124">
        <f>'свод на 01.01.2022'!L626</f>
        <v>48.5</v>
      </c>
      <c r="M467" s="124">
        <f>'свод на 01.01.2022'!M626</f>
        <v>0</v>
      </c>
      <c r="N467" s="114">
        <f>'свод на 01.01.2022'!N626</f>
        <v>1982</v>
      </c>
      <c r="O467" s="121">
        <f t="shared" si="17"/>
        <v>48.5</v>
      </c>
      <c r="P467" s="124">
        <f>'свод на 01.01.2022'!P626</f>
        <v>48.5</v>
      </c>
      <c r="Q467" s="124"/>
      <c r="R467" s="124"/>
      <c r="S467" s="124"/>
      <c r="T467" s="114">
        <f>'свод на 01.01.2022'!T626</f>
        <v>1</v>
      </c>
      <c r="U467" s="124">
        <f>'свод на 01.01.2022'!U626</f>
        <v>48.5</v>
      </c>
      <c r="V467" s="124">
        <f>'свод на 01.01.2022'!V626</f>
        <v>48.5</v>
      </c>
      <c r="W467" s="114">
        <f>'свод на 01.01.2022'!W626</f>
        <v>0</v>
      </c>
      <c r="X467" s="114">
        <f>'свод на 01.01.2022'!X626</f>
        <v>0</v>
      </c>
      <c r="Y467" s="114">
        <f>'свод на 01.01.2022'!Y626</f>
        <v>0</v>
      </c>
      <c r="Z467" s="124">
        <f>'свод на 01.01.2022'!Z626</f>
        <v>0</v>
      </c>
      <c r="AA467" s="114">
        <f>'свод на 01.01.2022'!AA626</f>
        <v>1</v>
      </c>
    </row>
    <row r="468" spans="1:27" x14ac:dyDescent="0.2">
      <c r="A468" s="117">
        <v>113</v>
      </c>
      <c r="B468" s="73"/>
      <c r="C468" s="116">
        <f>'свод на 01.01.2022'!C627</f>
        <v>18</v>
      </c>
      <c r="D468" s="114">
        <f>'свод на 01.01.2022'!D627</f>
        <v>1</v>
      </c>
      <c r="E468" s="136" t="str">
        <f>'свод на 01.01.2022'!E627</f>
        <v>АЛИМОВ А.Н</v>
      </c>
      <c r="F468" s="114">
        <f>'свод на 01.01.2022'!F627</f>
        <v>5</v>
      </c>
      <c r="G468" s="121">
        <f t="shared" si="16"/>
        <v>65</v>
      </c>
      <c r="H468" s="124">
        <f>'свод на 01.01.2022'!H627</f>
        <v>65</v>
      </c>
      <c r="I468" s="124">
        <f>'свод на 01.01.2022'!I627</f>
        <v>0</v>
      </c>
      <c r="J468" s="124">
        <f>'свод на 01.01.2022'!J627</f>
        <v>0</v>
      </c>
      <c r="K468" s="124">
        <f>'свод на 01.01.2022'!K627</f>
        <v>0</v>
      </c>
      <c r="L468" s="124">
        <f>'свод на 01.01.2022'!L627</f>
        <v>65</v>
      </c>
      <c r="M468" s="124">
        <f>'свод на 01.01.2022'!M627</f>
        <v>0</v>
      </c>
      <c r="N468" s="114">
        <f>'свод на 01.01.2022'!N627</f>
        <v>1982</v>
      </c>
      <c r="O468" s="121">
        <f t="shared" si="17"/>
        <v>65</v>
      </c>
      <c r="P468" s="124"/>
      <c r="Q468" s="124">
        <f>'свод на 01.01.2022'!Q627</f>
        <v>65</v>
      </c>
      <c r="R468" s="124"/>
      <c r="S468" s="124"/>
      <c r="T468" s="114">
        <f>'свод на 01.01.2022'!T627</f>
        <v>1</v>
      </c>
      <c r="U468" s="124">
        <f>'свод на 01.01.2022'!U627</f>
        <v>65</v>
      </c>
      <c r="V468" s="124">
        <f>'свод на 01.01.2022'!V627</f>
        <v>65</v>
      </c>
      <c r="W468" s="114">
        <f>'свод на 01.01.2022'!W627</f>
        <v>5</v>
      </c>
      <c r="X468" s="114">
        <f>'свод на 01.01.2022'!X627</f>
        <v>0</v>
      </c>
      <c r="Y468" s="114">
        <f>'свод на 01.01.2022'!Y627</f>
        <v>0</v>
      </c>
      <c r="Z468" s="124">
        <f>'свод на 01.01.2022'!Z627</f>
        <v>0</v>
      </c>
      <c r="AA468" s="114">
        <f>'свод на 01.01.2022'!AA627</f>
        <v>1</v>
      </c>
    </row>
    <row r="469" spans="1:27" x14ac:dyDescent="0.2">
      <c r="A469" s="117">
        <v>114</v>
      </c>
      <c r="B469" s="73"/>
      <c r="C469" s="114">
        <f>'свод на 01.01.2022'!C628</f>
        <v>0</v>
      </c>
      <c r="D469" s="114">
        <f>'свод на 01.01.2022'!D628</f>
        <v>2</v>
      </c>
      <c r="E469" s="136" t="str">
        <f>'свод на 01.01.2022'!E628</f>
        <v>ТКАЧЕНКО Е.В.</v>
      </c>
      <c r="F469" s="114">
        <f>'свод на 01.01.2022'!F628</f>
        <v>4</v>
      </c>
      <c r="G469" s="121">
        <f t="shared" si="16"/>
        <v>49.1</v>
      </c>
      <c r="H469" s="124">
        <f>'свод на 01.01.2022'!H628</f>
        <v>0</v>
      </c>
      <c r="I469" s="124">
        <f>'свод на 01.01.2022'!I628</f>
        <v>0</v>
      </c>
      <c r="J469" s="124">
        <f>'свод на 01.01.2022'!J628</f>
        <v>49.1</v>
      </c>
      <c r="K469" s="124">
        <f>'свод на 01.01.2022'!K628</f>
        <v>0</v>
      </c>
      <c r="L469" s="124">
        <f>'свод на 01.01.2022'!L628</f>
        <v>49.1</v>
      </c>
      <c r="M469" s="124">
        <f>'свод на 01.01.2022'!M628</f>
        <v>0</v>
      </c>
      <c r="N469" s="114">
        <f>'свод на 01.01.2022'!N628</f>
        <v>1982</v>
      </c>
      <c r="O469" s="121">
        <f t="shared" si="17"/>
        <v>49.1</v>
      </c>
      <c r="P469" s="124"/>
      <c r="Q469" s="124">
        <f>'свод на 01.01.2022'!Q628</f>
        <v>49.1</v>
      </c>
      <c r="R469" s="124"/>
      <c r="S469" s="124"/>
      <c r="T469" s="114">
        <f>'свод на 01.01.2022'!T628</f>
        <v>1</v>
      </c>
      <c r="U469" s="124">
        <f>'свод на 01.01.2022'!U628</f>
        <v>49.1</v>
      </c>
      <c r="V469" s="124">
        <f>'свод на 01.01.2022'!V628</f>
        <v>0</v>
      </c>
      <c r="W469" s="114">
        <f>'свод на 01.01.2022'!W628</f>
        <v>4</v>
      </c>
      <c r="X469" s="114">
        <f>'свод на 01.01.2022'!X628</f>
        <v>0</v>
      </c>
      <c r="Y469" s="114">
        <f>'свод на 01.01.2022'!Y628</f>
        <v>0</v>
      </c>
      <c r="Z469" s="124">
        <f>'свод на 01.01.2022'!Z628</f>
        <v>0</v>
      </c>
      <c r="AA469" s="114">
        <f>'свод на 01.01.2022'!AA628</f>
        <v>0</v>
      </c>
    </row>
    <row r="470" spans="1:27" x14ac:dyDescent="0.2">
      <c r="A470" s="117">
        <v>115</v>
      </c>
      <c r="B470" s="73"/>
      <c r="C470" s="114">
        <f>'свод на 01.01.2022'!C629</f>
        <v>0</v>
      </c>
      <c r="D470" s="114">
        <f>'свод на 01.01.2022'!D629</f>
        <v>3</v>
      </c>
      <c r="E470" s="136" t="str">
        <f>'свод на 01.01.2022'!E629</f>
        <v>КАЙГАРОДОВА А.В</v>
      </c>
      <c r="F470" s="114">
        <f>'свод на 01.01.2022'!F629</f>
        <v>4</v>
      </c>
      <c r="G470" s="121">
        <f t="shared" si="16"/>
        <v>49.1</v>
      </c>
      <c r="H470" s="124">
        <f>'свод на 01.01.2022'!H629</f>
        <v>49.1</v>
      </c>
      <c r="I470" s="124">
        <f>'свод на 01.01.2022'!I629</f>
        <v>0</v>
      </c>
      <c r="J470" s="124">
        <f>'свод на 01.01.2022'!J629</f>
        <v>0</v>
      </c>
      <c r="K470" s="124">
        <f>'свод на 01.01.2022'!K629</f>
        <v>0</v>
      </c>
      <c r="L470" s="124">
        <f>'свод на 01.01.2022'!L629</f>
        <v>49.1</v>
      </c>
      <c r="M470" s="124">
        <f>'свод на 01.01.2022'!M629</f>
        <v>0</v>
      </c>
      <c r="N470" s="114">
        <f>'свод на 01.01.2022'!N629</f>
        <v>1982</v>
      </c>
      <c r="O470" s="121">
        <f t="shared" si="17"/>
        <v>49.1</v>
      </c>
      <c r="P470" s="124">
        <f>'свод на 01.01.2022'!P629</f>
        <v>49.1</v>
      </c>
      <c r="Q470" s="124"/>
      <c r="R470" s="124"/>
      <c r="S470" s="124"/>
      <c r="T470" s="114">
        <f>'свод на 01.01.2022'!T629</f>
        <v>1</v>
      </c>
      <c r="U470" s="124">
        <f>'свод на 01.01.2022'!U629</f>
        <v>49.1</v>
      </c>
      <c r="V470" s="124">
        <f>'свод на 01.01.2022'!V629</f>
        <v>49.1</v>
      </c>
      <c r="W470" s="114">
        <f>'свод на 01.01.2022'!W629</f>
        <v>4</v>
      </c>
      <c r="X470" s="114">
        <f>'свод на 01.01.2022'!X629</f>
        <v>0</v>
      </c>
      <c r="Y470" s="114">
        <f>'свод на 01.01.2022'!Y629</f>
        <v>0</v>
      </c>
      <c r="Z470" s="124">
        <f>'свод на 01.01.2022'!Z629</f>
        <v>0</v>
      </c>
      <c r="AA470" s="114">
        <f>'свод на 01.01.2022'!AA629</f>
        <v>1</v>
      </c>
    </row>
    <row r="471" spans="1:27" x14ac:dyDescent="0.2">
      <c r="A471" s="117">
        <v>116</v>
      </c>
      <c r="B471" s="73"/>
      <c r="C471" s="116">
        <f>'свод на 01.01.2022'!C630</f>
        <v>19</v>
      </c>
      <c r="D471" s="114">
        <f>'свод на 01.01.2022'!D630</f>
        <v>1</v>
      </c>
      <c r="E471" s="136" t="str">
        <f>'свод на 01.01.2022'!E630</f>
        <v>ЗАХАРОВА Т.Н</v>
      </c>
      <c r="F471" s="114">
        <f>'свод на 01.01.2022'!F630</f>
        <v>1</v>
      </c>
      <c r="G471" s="121">
        <f t="shared" si="16"/>
        <v>63.5</v>
      </c>
      <c r="H471" s="124">
        <f>'свод на 01.01.2022'!H630</f>
        <v>63.5</v>
      </c>
      <c r="I471" s="124">
        <f>'свод на 01.01.2022'!I630</f>
        <v>0</v>
      </c>
      <c r="J471" s="124">
        <f>'свод на 01.01.2022'!J630</f>
        <v>0</v>
      </c>
      <c r="K471" s="124">
        <f>'свод на 01.01.2022'!K630</f>
        <v>0</v>
      </c>
      <c r="L471" s="124">
        <f>'свод на 01.01.2022'!L630</f>
        <v>63.5</v>
      </c>
      <c r="M471" s="124">
        <f>'свод на 01.01.2022'!M630</f>
        <v>0</v>
      </c>
      <c r="N471" s="114">
        <f>'свод на 01.01.2022'!N630</f>
        <v>1982</v>
      </c>
      <c r="O471" s="121">
        <f t="shared" si="17"/>
        <v>63.5</v>
      </c>
      <c r="P471" s="124"/>
      <c r="Q471" s="124">
        <f>'свод на 01.01.2022'!Q630</f>
        <v>63.5</v>
      </c>
      <c r="R471" s="124"/>
      <c r="S471" s="124"/>
      <c r="T471" s="114">
        <f>'свод на 01.01.2022'!T630</f>
        <v>1</v>
      </c>
      <c r="U471" s="124">
        <f>'свод на 01.01.2022'!U630</f>
        <v>63.5</v>
      </c>
      <c r="V471" s="124">
        <f>'свод на 01.01.2022'!V630</f>
        <v>63.5</v>
      </c>
      <c r="W471" s="114">
        <f>'свод на 01.01.2022'!W630</f>
        <v>1</v>
      </c>
      <c r="X471" s="114">
        <f>'свод на 01.01.2022'!X630</f>
        <v>0</v>
      </c>
      <c r="Y471" s="114">
        <f>'свод на 01.01.2022'!Y630</f>
        <v>0</v>
      </c>
      <c r="Z471" s="124">
        <f>'свод на 01.01.2022'!Z630</f>
        <v>0</v>
      </c>
      <c r="AA471" s="114">
        <f>'свод на 01.01.2022'!AA630</f>
        <v>1</v>
      </c>
    </row>
    <row r="472" spans="1:27" x14ac:dyDescent="0.2">
      <c r="A472" s="117">
        <v>117</v>
      </c>
      <c r="B472" s="73"/>
      <c r="C472" s="114">
        <f>'свод на 01.01.2022'!C631</f>
        <v>0</v>
      </c>
      <c r="D472" s="114">
        <f>'свод на 01.01.2022'!D631</f>
        <v>2</v>
      </c>
      <c r="E472" s="136" t="str">
        <f>'свод на 01.01.2022'!E631</f>
        <v>БЕЛОУС А.И</v>
      </c>
      <c r="F472" s="114">
        <f>'свод на 01.01.2022'!F631</f>
        <v>3</v>
      </c>
      <c r="G472" s="121">
        <f t="shared" si="16"/>
        <v>63</v>
      </c>
      <c r="H472" s="124">
        <f>'свод на 01.01.2022'!H631</f>
        <v>63</v>
      </c>
      <c r="I472" s="124">
        <f>'свод на 01.01.2022'!I631</f>
        <v>0</v>
      </c>
      <c r="J472" s="124">
        <f>'свод на 01.01.2022'!J631</f>
        <v>0</v>
      </c>
      <c r="K472" s="124">
        <f>'свод на 01.01.2022'!K631</f>
        <v>0</v>
      </c>
      <c r="L472" s="124">
        <f>'свод на 01.01.2022'!L631</f>
        <v>63</v>
      </c>
      <c r="M472" s="124">
        <f>'свод на 01.01.2022'!M631</f>
        <v>0</v>
      </c>
      <c r="N472" s="114">
        <f>'свод на 01.01.2022'!N631</f>
        <v>1982</v>
      </c>
      <c r="O472" s="121">
        <f t="shared" si="17"/>
        <v>63</v>
      </c>
      <c r="P472" s="124"/>
      <c r="Q472" s="124">
        <f>'свод на 01.01.2022'!Q631</f>
        <v>63</v>
      </c>
      <c r="R472" s="124"/>
      <c r="S472" s="124"/>
      <c r="T472" s="114">
        <f>'свод на 01.01.2022'!T631</f>
        <v>1</v>
      </c>
      <c r="U472" s="124">
        <f>'свод на 01.01.2022'!U631</f>
        <v>63</v>
      </c>
      <c r="V472" s="124">
        <f>'свод на 01.01.2022'!V631</f>
        <v>63</v>
      </c>
      <c r="W472" s="114">
        <f>'свод на 01.01.2022'!W631</f>
        <v>3</v>
      </c>
      <c r="X472" s="114">
        <f>'свод на 01.01.2022'!X631</f>
        <v>0</v>
      </c>
      <c r="Y472" s="114">
        <f>'свод на 01.01.2022'!Y631</f>
        <v>0</v>
      </c>
      <c r="Z472" s="124">
        <f>'свод на 01.01.2022'!Z631</f>
        <v>0</v>
      </c>
      <c r="AA472" s="114">
        <f>'свод на 01.01.2022'!AA631</f>
        <v>1</v>
      </c>
    </row>
    <row r="473" spans="1:27" x14ac:dyDescent="0.2">
      <c r="A473" s="117">
        <v>118</v>
      </c>
      <c r="B473" s="73"/>
      <c r="C473" s="116">
        <f>'свод на 01.01.2022'!C632</f>
        <v>20</v>
      </c>
      <c r="D473" s="114">
        <f>'свод на 01.01.2022'!D632</f>
        <v>1</v>
      </c>
      <c r="E473" s="136" t="str">
        <f>'свод на 01.01.2022'!E632</f>
        <v>ШИШКИНА И.А</v>
      </c>
      <c r="F473" s="114">
        <f>'свод на 01.01.2022'!F632</f>
        <v>4</v>
      </c>
      <c r="G473" s="121">
        <f t="shared" si="16"/>
        <v>61.6</v>
      </c>
      <c r="H473" s="124">
        <f>'свод на 01.01.2022'!H632</f>
        <v>61.6</v>
      </c>
      <c r="I473" s="124">
        <f>'свод на 01.01.2022'!I632</f>
        <v>0</v>
      </c>
      <c r="J473" s="124">
        <f>'свод на 01.01.2022'!J632</f>
        <v>0</v>
      </c>
      <c r="K473" s="124">
        <f>'свод на 01.01.2022'!K632</f>
        <v>0</v>
      </c>
      <c r="L473" s="124">
        <f>'свод на 01.01.2022'!L632</f>
        <v>61.6</v>
      </c>
      <c r="M473" s="124">
        <f>'свод на 01.01.2022'!M632</f>
        <v>0</v>
      </c>
      <c r="N473" s="114">
        <f>'свод на 01.01.2022'!N632</f>
        <v>1992</v>
      </c>
      <c r="O473" s="121">
        <f t="shared" si="17"/>
        <v>61.6</v>
      </c>
      <c r="P473" s="124"/>
      <c r="Q473" s="124">
        <f>'свод на 01.01.2022'!Q632</f>
        <v>61.6</v>
      </c>
      <c r="R473" s="124"/>
      <c r="S473" s="124"/>
      <c r="T473" s="114">
        <f>'свод на 01.01.2022'!T632</f>
        <v>1</v>
      </c>
      <c r="U473" s="124">
        <f>'свод на 01.01.2022'!U632</f>
        <v>61.6</v>
      </c>
      <c r="V473" s="124">
        <f>'свод на 01.01.2022'!V632</f>
        <v>61.6</v>
      </c>
      <c r="W473" s="114">
        <f>'свод на 01.01.2022'!W632</f>
        <v>4</v>
      </c>
      <c r="X473" s="114">
        <f>'свод на 01.01.2022'!X632</f>
        <v>0</v>
      </c>
      <c r="Y473" s="114">
        <f>'свод на 01.01.2022'!Y632</f>
        <v>0</v>
      </c>
      <c r="Z473" s="124">
        <f>'свод на 01.01.2022'!Z632</f>
        <v>0</v>
      </c>
      <c r="AA473" s="114">
        <f>'свод на 01.01.2022'!AA632</f>
        <v>1</v>
      </c>
    </row>
    <row r="474" spans="1:27" x14ac:dyDescent="0.2">
      <c r="A474" s="117">
        <v>119</v>
      </c>
      <c r="B474" s="73"/>
      <c r="C474" s="114">
        <f>'свод на 01.01.2022'!C633</f>
        <v>0</v>
      </c>
      <c r="D474" s="114">
        <f>'свод на 01.01.2022'!D633</f>
        <v>2</v>
      </c>
      <c r="E474" s="136" t="str">
        <f>'свод на 01.01.2022'!E633</f>
        <v>БАРБОТЬКО Н.П</v>
      </c>
      <c r="F474" s="114">
        <f>'свод на 01.01.2022'!F633</f>
        <v>8</v>
      </c>
      <c r="G474" s="121">
        <f t="shared" si="16"/>
        <v>62.7</v>
      </c>
      <c r="H474" s="124">
        <f>'свод на 01.01.2022'!H633</f>
        <v>62.7</v>
      </c>
      <c r="I474" s="124">
        <f>'свод на 01.01.2022'!I633</f>
        <v>0</v>
      </c>
      <c r="J474" s="124">
        <f>'свод на 01.01.2022'!J633</f>
        <v>0</v>
      </c>
      <c r="K474" s="124">
        <f>'свод на 01.01.2022'!K633</f>
        <v>0</v>
      </c>
      <c r="L474" s="124">
        <f>'свод на 01.01.2022'!L633</f>
        <v>62.7</v>
      </c>
      <c r="M474" s="124">
        <f>'свод на 01.01.2022'!M633</f>
        <v>0</v>
      </c>
      <c r="N474" s="114">
        <f>'свод на 01.01.2022'!N633</f>
        <v>1992</v>
      </c>
      <c r="O474" s="121">
        <f t="shared" si="17"/>
        <v>62.7</v>
      </c>
      <c r="P474" s="124"/>
      <c r="Q474" s="124">
        <f>'свод на 01.01.2022'!Q633</f>
        <v>62.7</v>
      </c>
      <c r="R474" s="124"/>
      <c r="S474" s="124"/>
      <c r="T474" s="114">
        <f>'свод на 01.01.2022'!T633</f>
        <v>1</v>
      </c>
      <c r="U474" s="124">
        <f>'свод на 01.01.2022'!U633</f>
        <v>62.7</v>
      </c>
      <c r="V474" s="124">
        <f>'свод на 01.01.2022'!V633</f>
        <v>62.7</v>
      </c>
      <c r="W474" s="114">
        <f>'свод на 01.01.2022'!W633</f>
        <v>8</v>
      </c>
      <c r="X474" s="114">
        <f>'свод на 01.01.2022'!X633</f>
        <v>0</v>
      </c>
      <c r="Y474" s="114">
        <f>'свод на 01.01.2022'!Y633</f>
        <v>0</v>
      </c>
      <c r="Z474" s="124">
        <f>'свод на 01.01.2022'!Z633</f>
        <v>0</v>
      </c>
      <c r="AA474" s="114">
        <f>'свод на 01.01.2022'!AA633</f>
        <v>1</v>
      </c>
    </row>
    <row r="475" spans="1:27" x14ac:dyDescent="0.2">
      <c r="A475" s="117">
        <v>120</v>
      </c>
      <c r="B475" s="73"/>
      <c r="C475" s="116">
        <f>'свод на 01.01.2022'!C634</f>
        <v>21</v>
      </c>
      <c r="D475" s="114">
        <f>'свод на 01.01.2022'!D634</f>
        <v>1</v>
      </c>
      <c r="E475" s="136">
        <f>'свод на 01.01.2022'!E634</f>
        <v>0</v>
      </c>
      <c r="F475" s="114">
        <f>'свод на 01.01.2022'!F634</f>
        <v>4</v>
      </c>
      <c r="G475" s="121">
        <f t="shared" si="16"/>
        <v>75.7</v>
      </c>
      <c r="H475" s="124">
        <f>'свод на 01.01.2022'!H634</f>
        <v>0</v>
      </c>
      <c r="I475" s="124">
        <f>'свод на 01.01.2022'!I634</f>
        <v>75.7</v>
      </c>
      <c r="J475" s="124">
        <f>'свод на 01.01.2022'!J634</f>
        <v>0</v>
      </c>
      <c r="K475" s="124">
        <f>'свод на 01.01.2022'!K634</f>
        <v>0</v>
      </c>
      <c r="L475" s="124">
        <f>'свод на 01.01.2022'!L634</f>
        <v>75.7</v>
      </c>
      <c r="M475" s="124">
        <f>'свод на 01.01.2022'!M634</f>
        <v>0</v>
      </c>
      <c r="N475" s="114">
        <f>'свод на 01.01.2022'!N634</f>
        <v>1995</v>
      </c>
      <c r="O475" s="121">
        <f t="shared" si="17"/>
        <v>75.7</v>
      </c>
      <c r="P475" s="124"/>
      <c r="Q475" s="124">
        <f>'свод на 01.01.2022'!Q634</f>
        <v>75.7</v>
      </c>
      <c r="R475" s="124"/>
      <c r="S475" s="124"/>
      <c r="T475" s="114">
        <f>'свод на 01.01.2022'!T634</f>
        <v>1</v>
      </c>
      <c r="U475" s="124">
        <f>'свод на 01.01.2022'!U634</f>
        <v>75.7</v>
      </c>
      <c r="V475" s="124">
        <f>'свод на 01.01.2022'!V634</f>
        <v>0</v>
      </c>
      <c r="W475" s="114">
        <f>'свод на 01.01.2022'!W634</f>
        <v>4</v>
      </c>
      <c r="X475" s="114">
        <f>'свод на 01.01.2022'!X634</f>
        <v>0</v>
      </c>
      <c r="Y475" s="114">
        <f>'свод на 01.01.2022'!Y634</f>
        <v>0</v>
      </c>
      <c r="Z475" s="124">
        <f>'свод на 01.01.2022'!Z634</f>
        <v>0</v>
      </c>
      <c r="AA475" s="114">
        <f>'свод на 01.01.2022'!AA634</f>
        <v>0</v>
      </c>
    </row>
    <row r="476" spans="1:27" x14ac:dyDescent="0.2">
      <c r="A476" s="117">
        <v>121</v>
      </c>
      <c r="B476" s="73"/>
      <c r="C476" s="114">
        <f>'свод на 01.01.2022'!C635</f>
        <v>0</v>
      </c>
      <c r="D476" s="114">
        <f>'свод на 01.01.2022'!D635</f>
        <v>2</v>
      </c>
      <c r="E476" s="136" t="str">
        <f>'свод на 01.01.2022'!E635</f>
        <v>ЗАХАРОВ В.В</v>
      </c>
      <c r="F476" s="114">
        <f>'свод на 01.01.2022'!F635</f>
        <v>5</v>
      </c>
      <c r="G476" s="121">
        <f t="shared" si="16"/>
        <v>75.3</v>
      </c>
      <c r="H476" s="124">
        <f>'свод на 01.01.2022'!H635</f>
        <v>75.3</v>
      </c>
      <c r="I476" s="124">
        <f>'свод на 01.01.2022'!I635</f>
        <v>0</v>
      </c>
      <c r="J476" s="124">
        <f>'свод на 01.01.2022'!J635</f>
        <v>0</v>
      </c>
      <c r="K476" s="124">
        <f>'свод на 01.01.2022'!K635</f>
        <v>0</v>
      </c>
      <c r="L476" s="124">
        <f>'свод на 01.01.2022'!L635</f>
        <v>75.3</v>
      </c>
      <c r="M476" s="124">
        <f>'свод на 01.01.2022'!M635</f>
        <v>0</v>
      </c>
      <c r="N476" s="114">
        <f>'свод на 01.01.2022'!N635</f>
        <v>1995</v>
      </c>
      <c r="O476" s="121">
        <f t="shared" si="17"/>
        <v>75.3</v>
      </c>
      <c r="P476" s="124"/>
      <c r="Q476" s="124">
        <f>'свод на 01.01.2022'!Q635</f>
        <v>75.3</v>
      </c>
      <c r="R476" s="124"/>
      <c r="S476" s="124"/>
      <c r="T476" s="114">
        <f>'свод на 01.01.2022'!T635</f>
        <v>1</v>
      </c>
      <c r="U476" s="124">
        <f>'свод на 01.01.2022'!U635</f>
        <v>75.3</v>
      </c>
      <c r="V476" s="124">
        <f>'свод на 01.01.2022'!V635</f>
        <v>75.3</v>
      </c>
      <c r="W476" s="114">
        <f>'свод на 01.01.2022'!W635</f>
        <v>5</v>
      </c>
      <c r="X476" s="114">
        <f>'свод на 01.01.2022'!X635</f>
        <v>0</v>
      </c>
      <c r="Y476" s="114">
        <f>'свод на 01.01.2022'!Y635</f>
        <v>0</v>
      </c>
      <c r="Z476" s="124">
        <f>'свод на 01.01.2022'!Z635</f>
        <v>0</v>
      </c>
      <c r="AA476" s="114">
        <f>'свод на 01.01.2022'!AA635</f>
        <v>1</v>
      </c>
    </row>
    <row r="477" spans="1:27" x14ac:dyDescent="0.2">
      <c r="A477" s="117">
        <v>122</v>
      </c>
      <c r="B477" s="73" t="s">
        <v>408</v>
      </c>
      <c r="C477" s="116">
        <f>'свод на 01.01.2022'!C636</f>
        <v>2</v>
      </c>
      <c r="D477" s="114">
        <f>'свод на 01.01.2022'!D636</f>
        <v>1</v>
      </c>
      <c r="E477" s="136" t="str">
        <f>'свод на 01.01.2022'!E636</f>
        <v>КУЛЬКИНА Т.Г</v>
      </c>
      <c r="F477" s="114">
        <f>'свод на 01.01.2022'!F636</f>
        <v>6</v>
      </c>
      <c r="G477" s="121">
        <f t="shared" si="16"/>
        <v>61.6</v>
      </c>
      <c r="H477" s="124">
        <f>'свод на 01.01.2022'!H636</f>
        <v>0</v>
      </c>
      <c r="I477" s="124">
        <f>'свод на 01.01.2022'!I636</f>
        <v>61.6</v>
      </c>
      <c r="J477" s="124">
        <f>'свод на 01.01.2022'!J636</f>
        <v>0</v>
      </c>
      <c r="K477" s="124">
        <f>'свод на 01.01.2022'!K636</f>
        <v>0</v>
      </c>
      <c r="L477" s="124">
        <f>'свод на 01.01.2022'!L636</f>
        <v>61.6</v>
      </c>
      <c r="M477" s="124">
        <f>'свод на 01.01.2022'!M636</f>
        <v>0</v>
      </c>
      <c r="N477" s="114">
        <f>'свод на 01.01.2022'!N636</f>
        <v>1971</v>
      </c>
      <c r="O477" s="121">
        <f t="shared" si="17"/>
        <v>61.6</v>
      </c>
      <c r="P477" s="124"/>
      <c r="Q477" s="124">
        <f>'свод на 01.01.2022'!Q636</f>
        <v>61.6</v>
      </c>
      <c r="R477" s="124"/>
      <c r="S477" s="124"/>
      <c r="T477" s="114">
        <f>'свод на 01.01.2022'!T636</f>
        <v>1</v>
      </c>
      <c r="U477" s="124">
        <f>'свод на 01.01.2022'!U636</f>
        <v>61.6</v>
      </c>
      <c r="V477" s="124">
        <f>'свод на 01.01.2022'!V636</f>
        <v>0</v>
      </c>
      <c r="W477" s="114">
        <f>'свод на 01.01.2022'!W636</f>
        <v>6</v>
      </c>
      <c r="X477" s="114">
        <f>'свод на 01.01.2022'!X636</f>
        <v>0</v>
      </c>
      <c r="Y477" s="114">
        <f>'свод на 01.01.2022'!Y636</f>
        <v>0</v>
      </c>
      <c r="Z477" s="124">
        <f>'свод на 01.01.2022'!Z636</f>
        <v>0</v>
      </c>
      <c r="AA477" s="114">
        <f>'свод на 01.01.2022'!AA636</f>
        <v>0</v>
      </c>
    </row>
    <row r="478" spans="1:27" x14ac:dyDescent="0.2">
      <c r="A478" s="117">
        <v>123</v>
      </c>
      <c r="B478" s="73"/>
      <c r="C478" s="114">
        <f>'свод на 01.01.2022'!C637</f>
        <v>0</v>
      </c>
      <c r="D478" s="114">
        <f>'свод на 01.01.2022'!D637</f>
        <v>2</v>
      </c>
      <c r="E478" s="136" t="str">
        <f>'свод на 01.01.2022'!E637</f>
        <v>КАЗАКОВ Ю.Н</v>
      </c>
      <c r="F478" s="114">
        <f>'свод на 01.01.2022'!F637</f>
        <v>4</v>
      </c>
      <c r="G478" s="121">
        <f t="shared" si="16"/>
        <v>63.5</v>
      </c>
      <c r="H478" s="124">
        <f>'свод на 01.01.2022'!H637</f>
        <v>63.5</v>
      </c>
      <c r="I478" s="124">
        <f>'свод на 01.01.2022'!I637</f>
        <v>0</v>
      </c>
      <c r="J478" s="124">
        <f>'свод на 01.01.2022'!J637</f>
        <v>0</v>
      </c>
      <c r="K478" s="124">
        <f>'свод на 01.01.2022'!K637</f>
        <v>0</v>
      </c>
      <c r="L478" s="124">
        <f>'свод на 01.01.2022'!L637</f>
        <v>63.5</v>
      </c>
      <c r="M478" s="124">
        <f>'свод на 01.01.2022'!M637</f>
        <v>0</v>
      </c>
      <c r="N478" s="114">
        <f>'свод на 01.01.2022'!N637</f>
        <v>1971</v>
      </c>
      <c r="O478" s="121">
        <f t="shared" si="17"/>
        <v>63.5</v>
      </c>
      <c r="P478" s="124"/>
      <c r="Q478" s="124">
        <f>'свод на 01.01.2022'!Q637</f>
        <v>63.5</v>
      </c>
      <c r="R478" s="124"/>
      <c r="S478" s="124"/>
      <c r="T478" s="114">
        <f>'свод на 01.01.2022'!T637</f>
        <v>1</v>
      </c>
      <c r="U478" s="124">
        <f>'свод на 01.01.2022'!U637</f>
        <v>63.5</v>
      </c>
      <c r="V478" s="124">
        <f>'свод на 01.01.2022'!V637</f>
        <v>63.5</v>
      </c>
      <c r="W478" s="114">
        <f>'свод на 01.01.2022'!W637</f>
        <v>4</v>
      </c>
      <c r="X478" s="114">
        <f>'свод на 01.01.2022'!X637</f>
        <v>0</v>
      </c>
      <c r="Y478" s="114">
        <f>'свод на 01.01.2022'!Y637</f>
        <v>0</v>
      </c>
      <c r="Z478" s="124">
        <f>'свод на 01.01.2022'!Z637</f>
        <v>0</v>
      </c>
      <c r="AA478" s="114">
        <f>'свод на 01.01.2022'!AA637</f>
        <v>1</v>
      </c>
    </row>
    <row r="479" spans="1:27" x14ac:dyDescent="0.2">
      <c r="A479" s="565" t="s">
        <v>579</v>
      </c>
      <c r="B479" s="566"/>
      <c r="C479" s="157">
        <v>49</v>
      </c>
      <c r="D479" s="125">
        <f>A478</f>
        <v>123</v>
      </c>
      <c r="E479" s="140"/>
      <c r="F479" s="128">
        <f t="shared" ref="F479:G479" si="18">SUM(F356:F478)</f>
        <v>295</v>
      </c>
      <c r="G479" s="127" t="e">
        <f t="shared" si="18"/>
        <v>#VALUE!</v>
      </c>
      <c r="H479" s="127">
        <f>SUM(H356:H478)</f>
        <v>4204.3999999999987</v>
      </c>
      <c r="I479" s="127">
        <f>SUM(I356:I478)</f>
        <v>2078.1</v>
      </c>
      <c r="J479" s="127">
        <f t="shared" ref="J479:M479" si="19">SUM(J356:J478)</f>
        <v>208.1</v>
      </c>
      <c r="K479" s="127">
        <f t="shared" si="19"/>
        <v>0</v>
      </c>
      <c r="L479" s="127" t="e">
        <f t="shared" si="19"/>
        <v>#VALUE!</v>
      </c>
      <c r="M479" s="127">
        <f t="shared" si="19"/>
        <v>0</v>
      </c>
      <c r="N479" s="128"/>
      <c r="O479" s="127" t="e">
        <f t="shared" ref="O479:AA479" si="20">SUM(O356:O478)</f>
        <v>#VALUE!</v>
      </c>
      <c r="P479" s="127" t="e">
        <f t="shared" si="20"/>
        <v>#VALUE!</v>
      </c>
      <c r="Q479" s="127">
        <f t="shared" si="20"/>
        <v>3657.8999999999996</v>
      </c>
      <c r="R479" s="127">
        <f t="shared" si="20"/>
        <v>1466.3999999999999</v>
      </c>
      <c r="S479" s="127">
        <f t="shared" si="20"/>
        <v>91</v>
      </c>
      <c r="T479" s="128">
        <f t="shared" si="20"/>
        <v>123</v>
      </c>
      <c r="U479" s="127" t="e">
        <f t="shared" si="20"/>
        <v>#VALUE!</v>
      </c>
      <c r="V479" s="127">
        <f t="shared" si="20"/>
        <v>3918.8999999999992</v>
      </c>
      <c r="W479" s="128">
        <f t="shared" si="20"/>
        <v>299</v>
      </c>
      <c r="X479" s="128">
        <f t="shared" si="20"/>
        <v>0</v>
      </c>
      <c r="Y479" s="128">
        <f t="shared" si="20"/>
        <v>0</v>
      </c>
      <c r="Z479" s="127">
        <f t="shared" si="20"/>
        <v>300.5</v>
      </c>
      <c r="AA479" s="128">
        <f t="shared" si="20"/>
        <v>67</v>
      </c>
    </row>
    <row r="480" spans="1:27" x14ac:dyDescent="0.2">
      <c r="A480" s="587" t="s">
        <v>580</v>
      </c>
      <c r="B480" s="588"/>
      <c r="C480" s="160"/>
      <c r="D480" s="143">
        <f>P480+Q480+R480+S480</f>
        <v>123</v>
      </c>
      <c r="E480" s="73"/>
      <c r="F480" s="141">
        <f>W479</f>
        <v>299</v>
      </c>
      <c r="G480" s="131">
        <f>H479+I479+J479+K479</f>
        <v>6490.5999999999985</v>
      </c>
      <c r="H480" s="124"/>
      <c r="I480" s="132" t="e">
        <f>Муниципал!U267</f>
        <v>#VALUE!</v>
      </c>
      <c r="J480" s="124"/>
      <c r="K480" s="124"/>
      <c r="L480" s="132" t="e">
        <f>L479+M479</f>
        <v>#VALUE!</v>
      </c>
      <c r="M480" s="124"/>
      <c r="N480" s="117"/>
      <c r="O480" s="131" t="e">
        <f>P479+Q479+R479+S479</f>
        <v>#VALUE!</v>
      </c>
      <c r="P480" s="133">
        <v>32</v>
      </c>
      <c r="Q480" s="133">
        <v>66</v>
      </c>
      <c r="R480" s="133">
        <v>24</v>
      </c>
      <c r="S480" s="133">
        <v>1</v>
      </c>
      <c r="T480" s="142">
        <f>'свод на 01.01.2022'!T638</f>
        <v>123</v>
      </c>
      <c r="U480" s="134" t="e">
        <f>'свод на 01.01.2022'!U638</f>
        <v>#VALUE!</v>
      </c>
      <c r="V480" s="135"/>
      <c r="W480" s="143">
        <f>'свод на 01.01.2022'!W638</f>
        <v>299</v>
      </c>
      <c r="X480" s="115"/>
      <c r="Y480" s="115"/>
      <c r="Z480" s="122"/>
      <c r="AA480" s="115"/>
    </row>
    <row r="481" spans="1:29" x14ac:dyDescent="0.2">
      <c r="A481" s="565" t="s">
        <v>581</v>
      </c>
      <c r="B481" s="566"/>
      <c r="C481" s="159">
        <v>139</v>
      </c>
      <c r="D481" s="125">
        <f>D479+D353</f>
        <v>470</v>
      </c>
      <c r="E481" s="140"/>
      <c r="F481" s="128" t="e">
        <f t="shared" ref="F481:O481" si="21">F479+F353</f>
        <v>#REF!</v>
      </c>
      <c r="G481" s="127" t="e">
        <f>G479+G353</f>
        <v>#VALUE!</v>
      </c>
      <c r="H481" s="127" t="e">
        <f t="shared" si="21"/>
        <v>#REF!</v>
      </c>
      <c r="I481" s="127" t="e">
        <f t="shared" si="21"/>
        <v>#REF!</v>
      </c>
      <c r="J481" s="127">
        <f t="shared" si="21"/>
        <v>794.9</v>
      </c>
      <c r="K481" s="127" t="e">
        <f t="shared" si="21"/>
        <v>#REF!</v>
      </c>
      <c r="L481" s="127" t="e">
        <f t="shared" si="21"/>
        <v>#VALUE!</v>
      </c>
      <c r="M481" s="127" t="e">
        <f t="shared" si="21"/>
        <v>#REF!</v>
      </c>
      <c r="N481" s="127"/>
      <c r="O481" s="127" t="e">
        <f t="shared" si="21"/>
        <v>#VALUE!</v>
      </c>
      <c r="P481" s="127" t="e">
        <f t="shared" ref="P481:AA481" si="22">P479+P353</f>
        <v>#VALUE!</v>
      </c>
      <c r="Q481" s="127" t="e">
        <f t="shared" si="22"/>
        <v>#REF!</v>
      </c>
      <c r="R481" s="127" t="e">
        <f t="shared" si="22"/>
        <v>#REF!</v>
      </c>
      <c r="S481" s="127" t="e">
        <f t="shared" si="22"/>
        <v>#REF!</v>
      </c>
      <c r="T481" s="128" t="e">
        <f t="shared" si="22"/>
        <v>#REF!</v>
      </c>
      <c r="U481" s="127" t="e">
        <f t="shared" si="22"/>
        <v>#VALUE!</v>
      </c>
      <c r="V481" s="127" t="e">
        <f t="shared" si="22"/>
        <v>#REF!</v>
      </c>
      <c r="W481" s="128" t="e">
        <f t="shared" si="22"/>
        <v>#REF!</v>
      </c>
      <c r="X481" s="127" t="e">
        <f t="shared" si="22"/>
        <v>#REF!</v>
      </c>
      <c r="Y481" s="128" t="e">
        <f t="shared" si="22"/>
        <v>#REF!</v>
      </c>
      <c r="Z481" s="127" t="e">
        <f t="shared" si="22"/>
        <v>#REF!</v>
      </c>
      <c r="AA481" s="128" t="e">
        <f t="shared" si="22"/>
        <v>#REF!</v>
      </c>
    </row>
    <row r="482" spans="1:29" x14ac:dyDescent="0.2">
      <c r="A482" s="587" t="s">
        <v>580</v>
      </c>
      <c r="B482" s="588"/>
      <c r="C482" s="160"/>
      <c r="D482" s="143">
        <f>P482+Q482+R482+S482</f>
        <v>470</v>
      </c>
      <c r="E482" s="73"/>
      <c r="F482" s="141" t="e">
        <f>W481</f>
        <v>#REF!</v>
      </c>
      <c r="G482" s="131" t="e">
        <f>H481+I481+J481+K481</f>
        <v>#REF!</v>
      </c>
      <c r="H482" s="124"/>
      <c r="I482" s="132" t="e">
        <f>Муниципал!U269</f>
        <v>#VALUE!</v>
      </c>
      <c r="J482" s="124"/>
      <c r="K482" s="124"/>
      <c r="L482" s="132" t="e">
        <f>L481+M481</f>
        <v>#VALUE!</v>
      </c>
      <c r="M482" s="124"/>
      <c r="N482" s="144"/>
      <c r="O482" s="131" t="e">
        <f>P481+Q481+R481+S481</f>
        <v>#VALUE!</v>
      </c>
      <c r="P482" s="133">
        <f>P480+P354</f>
        <v>95</v>
      </c>
      <c r="Q482" s="133">
        <f t="shared" ref="Q482:S482" si="23">Q480+Q354</f>
        <v>204</v>
      </c>
      <c r="R482" s="133">
        <f t="shared" si="23"/>
        <v>163</v>
      </c>
      <c r="S482" s="133">
        <f t="shared" si="23"/>
        <v>8</v>
      </c>
      <c r="T482" s="142">
        <f>'свод на 01.01.2022'!T640</f>
        <v>459</v>
      </c>
      <c r="U482" s="134" t="e">
        <f>'свод на 01.01.2022'!U640</f>
        <v>#VALUE!</v>
      </c>
      <c r="V482" s="133"/>
      <c r="W482" s="143">
        <f>'свод на 01.01.2022'!W640</f>
        <v>1112</v>
      </c>
      <c r="X482" s="115"/>
      <c r="Y482" s="115"/>
      <c r="Z482" s="122"/>
      <c r="AA482" s="115"/>
    </row>
    <row r="483" spans="1:29" s="74" customFormat="1" ht="56.25" customHeight="1" x14ac:dyDescent="0.25">
      <c r="A483" s="619" t="s">
        <v>662</v>
      </c>
      <c r="B483" s="619"/>
      <c r="C483" s="619"/>
      <c r="D483" s="619"/>
      <c r="E483" s="619"/>
      <c r="F483" s="619"/>
      <c r="G483" s="619"/>
      <c r="H483" s="619"/>
      <c r="I483" s="619"/>
      <c r="J483" s="619"/>
      <c r="K483" s="619"/>
      <c r="L483" s="619"/>
      <c r="M483" s="619"/>
      <c r="N483" s="619"/>
      <c r="O483" s="619"/>
      <c r="P483" s="619"/>
      <c r="Q483" s="619"/>
      <c r="R483" s="619"/>
      <c r="S483" s="619"/>
      <c r="T483" s="619"/>
      <c r="U483" s="619"/>
      <c r="V483" s="619"/>
      <c r="W483" s="619"/>
      <c r="X483" s="619"/>
      <c r="Y483" s="619"/>
      <c r="Z483" s="619"/>
      <c r="AA483" s="619"/>
      <c r="AB483" s="110"/>
      <c r="AC483" s="110"/>
    </row>
    <row r="484" spans="1:29" s="74" customFormat="1" ht="15" x14ac:dyDescent="0.25">
      <c r="A484" s="571" t="s">
        <v>594</v>
      </c>
      <c r="B484" s="571"/>
      <c r="C484" s="571"/>
      <c r="D484" s="571"/>
      <c r="E484" s="571"/>
      <c r="F484" s="145"/>
      <c r="G484" s="146">
        <f>D481</f>
        <v>470</v>
      </c>
      <c r="H484" s="147"/>
      <c r="I484" s="147"/>
      <c r="J484" s="147"/>
      <c r="K484" s="147"/>
      <c r="L484" s="147"/>
      <c r="M484" s="147"/>
      <c r="N484" s="148"/>
      <c r="O484" s="147"/>
      <c r="P484" s="147"/>
      <c r="Q484" s="149"/>
      <c r="R484" s="149"/>
      <c r="S484" s="149"/>
      <c r="T484" s="150"/>
      <c r="U484" s="149"/>
      <c r="V484" s="149"/>
      <c r="W484" s="150"/>
      <c r="X484" s="149"/>
      <c r="Y484" s="150"/>
      <c r="Z484" s="149"/>
      <c r="AA484" s="151"/>
    </row>
    <row r="485" spans="1:29" s="74" customFormat="1" ht="15" x14ac:dyDescent="0.25">
      <c r="A485" s="617" t="s">
        <v>582</v>
      </c>
      <c r="B485" s="617"/>
      <c r="C485" s="617"/>
      <c r="D485" s="617"/>
      <c r="E485" s="617"/>
      <c r="F485" s="145"/>
      <c r="G485" s="152">
        <v>216</v>
      </c>
      <c r="H485" s="567"/>
      <c r="I485" s="568"/>
      <c r="J485" s="568"/>
      <c r="K485" s="568"/>
      <c r="L485" s="568"/>
      <c r="M485" s="568"/>
      <c r="N485" s="568"/>
      <c r="O485" s="568"/>
      <c r="P485" s="568"/>
      <c r="Q485" s="568"/>
      <c r="R485" s="568"/>
      <c r="S485" s="568"/>
      <c r="T485" s="568"/>
      <c r="U485" s="568"/>
      <c r="V485" s="568"/>
      <c r="W485" s="568"/>
      <c r="X485" s="568"/>
      <c r="Y485" s="147"/>
      <c r="Z485" s="147"/>
      <c r="AA485" s="151"/>
    </row>
    <row r="486" spans="1:29" x14ac:dyDescent="0.2">
      <c r="A486" s="145"/>
      <c r="B486" s="618" t="s">
        <v>704</v>
      </c>
      <c r="C486" s="618"/>
      <c r="D486" s="618"/>
      <c r="E486" s="618"/>
      <c r="F486" s="618"/>
      <c r="G486" s="618"/>
      <c r="H486" s="618"/>
      <c r="I486" s="618"/>
      <c r="J486" s="149"/>
      <c r="K486" s="149"/>
      <c r="L486" s="149"/>
      <c r="M486" s="149"/>
      <c r="N486" s="145"/>
      <c r="O486" s="149"/>
      <c r="P486" s="149"/>
      <c r="Q486" s="149"/>
      <c r="R486" s="149"/>
      <c r="S486" s="149"/>
      <c r="T486" s="153"/>
      <c r="U486" s="147"/>
      <c r="V486" s="147"/>
      <c r="W486" s="145"/>
      <c r="X486" s="145"/>
      <c r="Y486" s="145"/>
      <c r="Z486" s="149"/>
      <c r="AA486" s="154"/>
    </row>
    <row r="487" spans="1:29" x14ac:dyDescent="0.2">
      <c r="A487" s="145"/>
      <c r="B487" s="613" t="s">
        <v>705</v>
      </c>
      <c r="C487" s="613"/>
      <c r="D487" s="613"/>
      <c r="E487" s="613"/>
      <c r="F487" s="613"/>
      <c r="G487" s="613"/>
      <c r="H487" s="613"/>
      <c r="I487" s="149"/>
      <c r="J487" s="149"/>
      <c r="K487" s="149"/>
      <c r="L487" s="149"/>
      <c r="M487" s="149"/>
      <c r="N487" s="145"/>
      <c r="O487" s="149"/>
      <c r="P487" s="149"/>
      <c r="Q487" s="149"/>
      <c r="R487" s="149"/>
      <c r="S487" s="149"/>
      <c r="T487" s="153"/>
      <c r="U487" s="147"/>
      <c r="V487" s="147"/>
      <c r="W487" s="145"/>
      <c r="X487" s="145"/>
      <c r="Y487" s="145"/>
      <c r="Z487" s="149"/>
      <c r="AA487" s="154"/>
    </row>
    <row r="488" spans="1:29" ht="12.75" customHeight="1" x14ac:dyDescent="0.2">
      <c r="A488" s="155"/>
      <c r="B488" s="155" t="s">
        <v>454</v>
      </c>
      <c r="C488" s="145"/>
      <c r="D488" s="145"/>
      <c r="E488" s="155"/>
      <c r="F488" s="145"/>
      <c r="G488" s="149"/>
      <c r="H488" s="149"/>
      <c r="I488" s="149"/>
      <c r="J488" s="149"/>
      <c r="K488" s="149"/>
      <c r="L488" s="149"/>
      <c r="M488" s="149"/>
      <c r="N488" s="145"/>
      <c r="O488" s="149"/>
      <c r="P488" s="149"/>
      <c r="Q488" s="149"/>
      <c r="R488" s="149"/>
      <c r="S488" s="149"/>
      <c r="T488" s="153"/>
      <c r="U488" s="147"/>
      <c r="V488" s="147"/>
      <c r="W488" s="145"/>
      <c r="X488" s="145"/>
      <c r="Y488" s="145"/>
      <c r="Z488" s="147"/>
      <c r="AA488" s="154"/>
    </row>
    <row r="489" spans="1:29" ht="12.75" customHeight="1" x14ac:dyDescent="0.2">
      <c r="A489" s="46"/>
      <c r="B489" s="48"/>
      <c r="C489" s="47"/>
      <c r="D489" s="47"/>
      <c r="E489" s="46"/>
      <c r="F489" s="47"/>
      <c r="G489" s="75"/>
      <c r="H489" s="75"/>
      <c r="I489" s="75"/>
      <c r="J489" s="75"/>
      <c r="K489" s="75"/>
      <c r="L489" s="75"/>
      <c r="M489" s="75"/>
      <c r="N489" s="92"/>
      <c r="O489" s="75"/>
      <c r="P489" s="75"/>
      <c r="Q489" s="75"/>
      <c r="R489" s="75"/>
      <c r="S489" s="75"/>
      <c r="W489" s="92"/>
      <c r="X489" s="92"/>
      <c r="Y489" s="92"/>
    </row>
  </sheetData>
  <autoFilter ref="R6:R488" xr:uid="{00000000-0009-0000-0000-000002000000}"/>
  <mergeCells count="46">
    <mergeCell ref="P3:P4"/>
    <mergeCell ref="Q3:Q4"/>
    <mergeCell ref="R3:R4"/>
    <mergeCell ref="S3:S4"/>
    <mergeCell ref="T3:T4"/>
    <mergeCell ref="B487:H487"/>
    <mergeCell ref="A355:D355"/>
    <mergeCell ref="A479:B479"/>
    <mergeCell ref="A480:B480"/>
    <mergeCell ref="A481:B481"/>
    <mergeCell ref="A485:E485"/>
    <mergeCell ref="B486:I486"/>
    <mergeCell ref="A482:B482"/>
    <mergeCell ref="A483:AA483"/>
    <mergeCell ref="U3:V3"/>
    <mergeCell ref="W3:W4"/>
    <mergeCell ref="X3:X4"/>
    <mergeCell ref="A1:Z1"/>
    <mergeCell ref="L2:M2"/>
    <mergeCell ref="N2:N4"/>
    <mergeCell ref="O2:S2"/>
    <mergeCell ref="C2:C4"/>
    <mergeCell ref="H3:H4"/>
    <mergeCell ref="I3:I4"/>
    <mergeCell ref="J3:J4"/>
    <mergeCell ref="K3:K4"/>
    <mergeCell ref="E2:E4"/>
    <mergeCell ref="T2:W2"/>
    <mergeCell ref="Y3:Y4"/>
    <mergeCell ref="O3:O4"/>
    <mergeCell ref="AA2:AA4"/>
    <mergeCell ref="H2:K2"/>
    <mergeCell ref="B2:B4"/>
    <mergeCell ref="A353:B353"/>
    <mergeCell ref="H485:X485"/>
    <mergeCell ref="X2:Y2"/>
    <mergeCell ref="A484:E484"/>
    <mergeCell ref="F2:F4"/>
    <mergeCell ref="D2:D4"/>
    <mergeCell ref="A2:A4"/>
    <mergeCell ref="A5:D5"/>
    <mergeCell ref="Z2:Z4"/>
    <mergeCell ref="A354:B354"/>
    <mergeCell ref="L3:L4"/>
    <mergeCell ref="M3:M4"/>
    <mergeCell ref="G2:G4"/>
  </mergeCells>
  <phoneticPr fontId="24" type="noConversion"/>
  <pageMargins left="0.39370078740157483" right="0.39370078740157483" top="0.19685039370078741" bottom="0.19685039370078741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D175"/>
  <sheetViews>
    <sheetView zoomScale="118" zoomScaleNormal="118" workbookViewId="0">
      <pane ySplit="4" topLeftCell="A170" activePane="bottomLeft" state="frozen"/>
      <selection pane="bottomLeft" sqref="A1:Z1"/>
    </sheetView>
  </sheetViews>
  <sheetFormatPr defaultRowHeight="12.75" x14ac:dyDescent="0.2"/>
  <cols>
    <col min="1" max="1" width="3.7109375" style="292" customWidth="1"/>
    <col min="2" max="2" width="9.85546875" style="292" customWidth="1"/>
    <col min="3" max="3" width="3.5703125" style="355" customWidth="1"/>
    <col min="4" max="4" width="3.28515625" style="355" customWidth="1"/>
    <col min="5" max="5" width="12.5703125" style="357" customWidth="1"/>
    <col min="6" max="6" width="5.140625" style="355" customWidth="1"/>
    <col min="7" max="7" width="5.42578125" style="356" customWidth="1"/>
    <col min="8" max="8" width="5.5703125" style="356" customWidth="1"/>
    <col min="9" max="9" width="5.28515625" style="356" customWidth="1"/>
    <col min="10" max="11" width="5.140625" style="356" customWidth="1"/>
    <col min="12" max="12" width="6" style="356" customWidth="1"/>
    <col min="13" max="13" width="5.7109375" style="356" customWidth="1"/>
    <col min="14" max="14" width="4" style="355" customWidth="1"/>
    <col min="15" max="15" width="5.42578125" style="356" customWidth="1"/>
    <col min="16" max="16" width="4.28515625" style="356" customWidth="1"/>
    <col min="17" max="17" width="4.5703125" style="356" customWidth="1"/>
    <col min="18" max="18" width="4.42578125" style="356" customWidth="1"/>
    <col min="19" max="19" width="4.7109375" style="356" customWidth="1"/>
    <col min="20" max="20" width="4.42578125" style="355" customWidth="1"/>
    <col min="21" max="21" width="3.85546875" style="355" customWidth="1"/>
    <col min="22" max="22" width="5" style="355" customWidth="1"/>
    <col min="23" max="23" width="4.42578125" style="355" customWidth="1"/>
    <col min="24" max="24" width="5.5703125" style="356" customWidth="1"/>
    <col min="25" max="25" width="4.42578125" style="355" customWidth="1"/>
    <col min="26" max="26" width="4.28515625" style="356" customWidth="1"/>
    <col min="27" max="16384" width="9.140625" style="292"/>
  </cols>
  <sheetData>
    <row r="1" spans="1:26" ht="28.5" customHeight="1" thickBot="1" x14ac:dyDescent="0.25">
      <c r="A1" s="622" t="s">
        <v>742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</row>
    <row r="2" spans="1:26" ht="52.5" customHeight="1" thickBot="1" x14ac:dyDescent="0.25">
      <c r="A2" s="675" t="s">
        <v>1</v>
      </c>
      <c r="B2" s="678" t="s">
        <v>2</v>
      </c>
      <c r="C2" s="651" t="s">
        <v>3</v>
      </c>
      <c r="D2" s="641" t="s">
        <v>4</v>
      </c>
      <c r="E2" s="671" t="s">
        <v>5</v>
      </c>
      <c r="F2" s="626" t="s">
        <v>6</v>
      </c>
      <c r="G2" s="671" t="s">
        <v>679</v>
      </c>
      <c r="H2" s="643" t="s">
        <v>680</v>
      </c>
      <c r="I2" s="674"/>
      <c r="J2" s="674"/>
      <c r="K2" s="644"/>
      <c r="L2" s="624" t="s">
        <v>471</v>
      </c>
      <c r="M2" s="625"/>
      <c r="N2" s="626" t="s">
        <v>8</v>
      </c>
      <c r="O2" s="629" t="s">
        <v>585</v>
      </c>
      <c r="P2" s="630"/>
      <c r="Q2" s="630"/>
      <c r="R2" s="630"/>
      <c r="S2" s="631"/>
      <c r="T2" s="632" t="s">
        <v>9</v>
      </c>
      <c r="U2" s="633"/>
      <c r="V2" s="633"/>
      <c r="W2" s="634"/>
      <c r="X2" s="635" t="s">
        <v>583</v>
      </c>
      <c r="Y2" s="636"/>
      <c r="Z2" s="637" t="s">
        <v>11</v>
      </c>
    </row>
    <row r="3" spans="1:26" ht="52.5" customHeight="1" thickBot="1" x14ac:dyDescent="0.25">
      <c r="A3" s="676"/>
      <c r="B3" s="679"/>
      <c r="C3" s="640"/>
      <c r="D3" s="670"/>
      <c r="E3" s="672"/>
      <c r="F3" s="627"/>
      <c r="G3" s="672"/>
      <c r="H3" s="655" t="s">
        <v>12</v>
      </c>
      <c r="I3" s="620" t="s">
        <v>13</v>
      </c>
      <c r="J3" s="641" t="s">
        <v>14</v>
      </c>
      <c r="K3" s="620" t="s">
        <v>15</v>
      </c>
      <c r="L3" s="641" t="s">
        <v>472</v>
      </c>
      <c r="M3" s="640" t="s">
        <v>473</v>
      </c>
      <c r="N3" s="627"/>
      <c r="O3" s="620" t="s">
        <v>16</v>
      </c>
      <c r="P3" s="641" t="s">
        <v>17</v>
      </c>
      <c r="Q3" s="620" t="s">
        <v>18</v>
      </c>
      <c r="R3" s="641" t="s">
        <v>19</v>
      </c>
      <c r="S3" s="620" t="s">
        <v>586</v>
      </c>
      <c r="T3" s="626" t="s">
        <v>587</v>
      </c>
      <c r="U3" s="643" t="s">
        <v>22</v>
      </c>
      <c r="V3" s="644"/>
      <c r="W3" s="645" t="s">
        <v>23</v>
      </c>
      <c r="X3" s="647" t="s">
        <v>22</v>
      </c>
      <c r="Y3" s="649" t="s">
        <v>23</v>
      </c>
      <c r="Z3" s="638"/>
    </row>
    <row r="4" spans="1:26" ht="97.5" customHeight="1" thickBot="1" x14ac:dyDescent="0.25">
      <c r="A4" s="677"/>
      <c r="B4" s="680"/>
      <c r="C4" s="621"/>
      <c r="D4" s="642"/>
      <c r="E4" s="673"/>
      <c r="F4" s="628"/>
      <c r="G4" s="673"/>
      <c r="H4" s="656"/>
      <c r="I4" s="621"/>
      <c r="J4" s="642"/>
      <c r="K4" s="621"/>
      <c r="L4" s="642"/>
      <c r="M4" s="621"/>
      <c r="N4" s="628"/>
      <c r="O4" s="621"/>
      <c r="P4" s="642"/>
      <c r="Q4" s="621"/>
      <c r="R4" s="642"/>
      <c r="S4" s="621"/>
      <c r="T4" s="628"/>
      <c r="U4" s="293" t="s">
        <v>588</v>
      </c>
      <c r="V4" s="294" t="s">
        <v>589</v>
      </c>
      <c r="W4" s="646"/>
      <c r="X4" s="648"/>
      <c r="Y4" s="650"/>
      <c r="Z4" s="639"/>
    </row>
    <row r="5" spans="1:26" ht="12.75" customHeight="1" x14ac:dyDescent="0.2">
      <c r="A5" s="652" t="s">
        <v>24</v>
      </c>
      <c r="B5" s="653"/>
      <c r="C5" s="653"/>
      <c r="D5" s="654"/>
      <c r="E5" s="295"/>
      <c r="F5" s="296"/>
      <c r="G5" s="297"/>
      <c r="H5" s="297"/>
      <c r="I5" s="297"/>
      <c r="J5" s="297"/>
      <c r="K5" s="297"/>
      <c r="L5" s="298"/>
      <c r="M5" s="299"/>
      <c r="N5" s="296"/>
      <c r="O5" s="297"/>
      <c r="P5" s="297"/>
      <c r="Q5" s="297"/>
      <c r="R5" s="297"/>
      <c r="S5" s="297"/>
      <c r="T5" s="296"/>
      <c r="U5" s="296"/>
      <c r="V5" s="296"/>
      <c r="W5" s="300"/>
      <c r="X5" s="301"/>
      <c r="Y5" s="302"/>
      <c r="Z5" s="297"/>
    </row>
    <row r="6" spans="1:26" x14ac:dyDescent="0.15">
      <c r="A6" s="303">
        <v>1</v>
      </c>
      <c r="B6" s="304" t="s">
        <v>25</v>
      </c>
      <c r="C6" s="305">
        <f>'свод на 01.01.2022'!C46</f>
        <v>11</v>
      </c>
      <c r="D6" s="305">
        <f>'свод на 01.01.2022'!D46</f>
        <v>0</v>
      </c>
      <c r="E6" s="306" t="str">
        <f>'свод на 01.01.2022'!E46</f>
        <v>БУГАЁВА.А.А</v>
      </c>
      <c r="F6" s="305">
        <f>'свод на 01.01.2022'!F46</f>
        <v>2</v>
      </c>
      <c r="G6" s="307">
        <f t="shared" ref="G6:G70" si="0">H6+I6+J6+K6</f>
        <v>50.9</v>
      </c>
      <c r="H6" s="308">
        <f>'свод на 01.01.2022'!H46</f>
        <v>0</v>
      </c>
      <c r="I6" s="308">
        <f>'свод на 01.01.2022'!I46</f>
        <v>50.9</v>
      </c>
      <c r="J6" s="308">
        <f>'свод на 01.01.2022'!J46</f>
        <v>0</v>
      </c>
      <c r="K6" s="308">
        <f>'свод на 01.01.2022'!K46</f>
        <v>0</v>
      </c>
      <c r="L6" s="308">
        <f>'свод на 01.01.2022'!L46</f>
        <v>50.9</v>
      </c>
      <c r="M6" s="308">
        <f>'свод на 01.01.2022'!M46</f>
        <v>0</v>
      </c>
      <c r="N6" s="305">
        <f>'свод на 01.01.2022'!N46</f>
        <v>1976</v>
      </c>
      <c r="O6" s="307">
        <f t="shared" ref="O6:O70" si="1">P6+Q6+R6+S6</f>
        <v>50.9</v>
      </c>
      <c r="P6" s="308">
        <f>'свод на 01.01.2022'!P46</f>
        <v>0</v>
      </c>
      <c r="Q6" s="308">
        <f>'свод на 01.01.2022'!Q46</f>
        <v>0</v>
      </c>
      <c r="R6" s="308">
        <f>'свод на 01.01.2022'!R46</f>
        <v>50.9</v>
      </c>
      <c r="S6" s="308">
        <f>'свод на 01.01.2022'!S46</f>
        <v>0</v>
      </c>
      <c r="T6" s="305">
        <f>'свод на 01.01.2022'!T46</f>
        <v>0</v>
      </c>
      <c r="U6" s="305">
        <f>'свод на 01.01.2022'!U46</f>
        <v>0</v>
      </c>
      <c r="V6" s="305">
        <f>'свод на 01.01.2022'!V46</f>
        <v>0</v>
      </c>
      <c r="W6" s="305">
        <f>'свод на 01.01.2022'!W46</f>
        <v>0</v>
      </c>
      <c r="X6" s="308">
        <f>'свод на 01.01.2022'!X46</f>
        <v>50.9</v>
      </c>
      <c r="Y6" s="305">
        <f>'свод на 01.01.2022'!Y46</f>
        <v>2</v>
      </c>
      <c r="Z6" s="308">
        <f>'свод на 01.01.2022'!Z46</f>
        <v>0</v>
      </c>
    </row>
    <row r="7" spans="1:26" x14ac:dyDescent="0.15">
      <c r="A7" s="303">
        <v>2</v>
      </c>
      <c r="B7" s="304" t="s">
        <v>25</v>
      </c>
      <c r="C7" s="305">
        <f>'свод на 01.01.2022'!C47</f>
        <v>12</v>
      </c>
      <c r="D7" s="305">
        <f>'свод на 01.01.2022'!D47</f>
        <v>0</v>
      </c>
      <c r="E7" s="306" t="str">
        <f>'свод на 01.01.2022'!E47</f>
        <v>ЕЛЬЧУГИН.И.Н</v>
      </c>
      <c r="F7" s="305">
        <f>'свод на 01.01.2022'!F47</f>
        <v>3</v>
      </c>
      <c r="G7" s="307">
        <f t="shared" si="0"/>
        <v>50.5</v>
      </c>
      <c r="H7" s="308">
        <f>'свод на 01.01.2022'!H47</f>
        <v>50.5</v>
      </c>
      <c r="I7" s="308">
        <f>'свод на 01.01.2022'!I47</f>
        <v>0</v>
      </c>
      <c r="J7" s="308">
        <f>'свод на 01.01.2022'!J47</f>
        <v>0</v>
      </c>
      <c r="K7" s="308">
        <f>'свод на 01.01.2022'!K47</f>
        <v>0</v>
      </c>
      <c r="L7" s="308">
        <f>'свод на 01.01.2022'!L47</f>
        <v>50.5</v>
      </c>
      <c r="M7" s="308">
        <f>'свод на 01.01.2022'!M47</f>
        <v>0</v>
      </c>
      <c r="N7" s="305">
        <f>'свод на 01.01.2022'!N47</f>
        <v>1976</v>
      </c>
      <c r="O7" s="307">
        <f t="shared" si="1"/>
        <v>50.5</v>
      </c>
      <c r="P7" s="308">
        <f>'свод на 01.01.2022'!P47</f>
        <v>0</v>
      </c>
      <c r="Q7" s="308">
        <f>'свод на 01.01.2022'!Q47</f>
        <v>0</v>
      </c>
      <c r="R7" s="308">
        <f>'свод на 01.01.2022'!R47</f>
        <v>50.5</v>
      </c>
      <c r="S7" s="308">
        <f>'свод на 01.01.2022'!S47</f>
        <v>0</v>
      </c>
      <c r="T7" s="305">
        <f>'свод на 01.01.2022'!T47</f>
        <v>0</v>
      </c>
      <c r="U7" s="305">
        <f>'свод на 01.01.2022'!U47</f>
        <v>0</v>
      </c>
      <c r="V7" s="305">
        <f>'свод на 01.01.2022'!V47</f>
        <v>0</v>
      </c>
      <c r="W7" s="305">
        <f>'свод на 01.01.2022'!W47</f>
        <v>0</v>
      </c>
      <c r="X7" s="308">
        <f>'свод на 01.01.2022'!X47</f>
        <v>50.5</v>
      </c>
      <c r="Y7" s="305">
        <f>'свод на 01.01.2022'!Y47</f>
        <v>3</v>
      </c>
      <c r="Z7" s="308">
        <f>'свод на 01.01.2022'!Z47</f>
        <v>0</v>
      </c>
    </row>
    <row r="8" spans="1:26" x14ac:dyDescent="0.15">
      <c r="A8" s="303">
        <v>3</v>
      </c>
      <c r="B8" s="304" t="s">
        <v>25</v>
      </c>
      <c r="C8" s="305">
        <f>'свод на 01.01.2022'!C48</f>
        <v>13</v>
      </c>
      <c r="D8" s="305">
        <f>'свод на 01.01.2022'!D48</f>
        <v>0</v>
      </c>
      <c r="E8" s="306" t="str">
        <f>'свод на 01.01.2022'!E48</f>
        <v>ВОЕВОДКИНА А.А.</v>
      </c>
      <c r="F8" s="305">
        <f>'свод на 01.01.2022'!F48</f>
        <v>2</v>
      </c>
      <c r="G8" s="307">
        <f t="shared" si="0"/>
        <v>48.9</v>
      </c>
      <c r="H8" s="308">
        <f>'свод на 01.01.2022'!H48</f>
        <v>0</v>
      </c>
      <c r="I8" s="308">
        <f>'свод на 01.01.2022'!I48</f>
        <v>48.9</v>
      </c>
      <c r="J8" s="308">
        <f>'свод на 01.01.2022'!J48</f>
        <v>0</v>
      </c>
      <c r="K8" s="308">
        <f>'свод на 01.01.2022'!K48</f>
        <v>0</v>
      </c>
      <c r="L8" s="308">
        <f>'свод на 01.01.2022'!L48</f>
        <v>48.9</v>
      </c>
      <c r="M8" s="308">
        <f>'свод на 01.01.2022'!M48</f>
        <v>0</v>
      </c>
      <c r="N8" s="305">
        <f>'свод на 01.01.2022'!N48</f>
        <v>1979</v>
      </c>
      <c r="O8" s="307">
        <f t="shared" si="1"/>
        <v>48.9</v>
      </c>
      <c r="P8" s="308">
        <f>'свод на 01.01.2022'!P48</f>
        <v>0</v>
      </c>
      <c r="Q8" s="308">
        <f>'свод на 01.01.2022'!Q48</f>
        <v>0</v>
      </c>
      <c r="R8" s="308">
        <f>'свод на 01.01.2022'!R48</f>
        <v>48.9</v>
      </c>
      <c r="S8" s="308">
        <f>'свод на 01.01.2022'!S48</f>
        <v>0</v>
      </c>
      <c r="T8" s="305">
        <f>'свод на 01.01.2022'!T48</f>
        <v>0</v>
      </c>
      <c r="U8" s="305">
        <f>'свод на 01.01.2022'!U48</f>
        <v>0</v>
      </c>
      <c r="V8" s="305">
        <f>'свод на 01.01.2022'!V48</f>
        <v>0</v>
      </c>
      <c r="W8" s="305">
        <f>'свод на 01.01.2022'!W48</f>
        <v>0</v>
      </c>
      <c r="X8" s="308">
        <f>'свод на 01.01.2022'!X48</f>
        <v>48.9</v>
      </c>
      <c r="Y8" s="305">
        <f>'свод на 01.01.2022'!Y48</f>
        <v>2</v>
      </c>
      <c r="Z8" s="308">
        <f>'свод на 01.01.2022'!Z48</f>
        <v>0</v>
      </c>
    </row>
    <row r="9" spans="1:26" x14ac:dyDescent="0.15">
      <c r="A9" s="303">
        <v>4</v>
      </c>
      <c r="B9" s="304" t="s">
        <v>25</v>
      </c>
      <c r="C9" s="305">
        <f>'свод на 01.01.2022'!C49</f>
        <v>14</v>
      </c>
      <c r="D9" s="305">
        <f>'свод на 01.01.2022'!D49</f>
        <v>0</v>
      </c>
      <c r="E9" s="306" t="str">
        <f>'свод на 01.01.2022'!E49</f>
        <v>НИКИФОРОВ И.Г.</v>
      </c>
      <c r="F9" s="305">
        <f>'свод на 01.01.2022'!F49</f>
        <v>4</v>
      </c>
      <c r="G9" s="307">
        <f t="shared" si="0"/>
        <v>52.9</v>
      </c>
      <c r="H9" s="308">
        <f>'свод на 01.01.2022'!H49</f>
        <v>52.9</v>
      </c>
      <c r="I9" s="308">
        <f>'свод на 01.01.2022'!I49</f>
        <v>0</v>
      </c>
      <c r="J9" s="308">
        <f>'свод на 01.01.2022'!J49</f>
        <v>0</v>
      </c>
      <c r="K9" s="308">
        <f>'свод на 01.01.2022'!K49</f>
        <v>0</v>
      </c>
      <c r="L9" s="308">
        <f>'свод на 01.01.2022'!L49</f>
        <v>52.9</v>
      </c>
      <c r="M9" s="308">
        <f>'свод на 01.01.2022'!M49</f>
        <v>0</v>
      </c>
      <c r="N9" s="305">
        <f>'свод на 01.01.2022'!N49</f>
        <v>1979</v>
      </c>
      <c r="O9" s="307">
        <f t="shared" si="1"/>
        <v>52.9</v>
      </c>
      <c r="P9" s="308">
        <f>'свод на 01.01.2022'!P49</f>
        <v>0</v>
      </c>
      <c r="Q9" s="308">
        <f>'свод на 01.01.2022'!Q49</f>
        <v>0</v>
      </c>
      <c r="R9" s="308">
        <f>'свод на 01.01.2022'!R49</f>
        <v>52.9</v>
      </c>
      <c r="S9" s="308">
        <f>'свод на 01.01.2022'!S49</f>
        <v>0</v>
      </c>
      <c r="T9" s="305">
        <f>'свод на 01.01.2022'!T49</f>
        <v>0</v>
      </c>
      <c r="U9" s="305">
        <f>'свод на 01.01.2022'!U49</f>
        <v>0</v>
      </c>
      <c r="V9" s="305">
        <f>'свод на 01.01.2022'!V49</f>
        <v>0</v>
      </c>
      <c r="W9" s="305">
        <f>'свод на 01.01.2022'!W49</f>
        <v>0</v>
      </c>
      <c r="X9" s="308">
        <f>'свод на 01.01.2022'!X49</f>
        <v>52.9</v>
      </c>
      <c r="Y9" s="305">
        <f>'свод на 01.01.2022'!Y49</f>
        <v>4</v>
      </c>
      <c r="Z9" s="308">
        <f>'свод на 01.01.2022'!Z49</f>
        <v>0</v>
      </c>
    </row>
    <row r="10" spans="1:26" x14ac:dyDescent="0.15">
      <c r="A10" s="303">
        <v>5</v>
      </c>
      <c r="B10" s="304" t="s">
        <v>25</v>
      </c>
      <c r="C10" s="305">
        <f>'свод на 01.01.2022'!C50</f>
        <v>15</v>
      </c>
      <c r="D10" s="305">
        <f>'свод на 01.01.2022'!D50</f>
        <v>0</v>
      </c>
      <c r="E10" s="306" t="str">
        <f>'свод на 01.01.2022'!E50</f>
        <v>ЧЕРНЫШЁВ.М.В</v>
      </c>
      <c r="F10" s="305">
        <f>'свод на 01.01.2022'!F50</f>
        <v>4</v>
      </c>
      <c r="G10" s="307">
        <f t="shared" si="0"/>
        <v>51.6</v>
      </c>
      <c r="H10" s="308">
        <f>'свод на 01.01.2022'!H50</f>
        <v>51.6</v>
      </c>
      <c r="I10" s="308">
        <f>'свод на 01.01.2022'!I50</f>
        <v>0</v>
      </c>
      <c r="J10" s="308">
        <f>'свод на 01.01.2022'!J50</f>
        <v>0</v>
      </c>
      <c r="K10" s="308">
        <f>'свод на 01.01.2022'!K50</f>
        <v>0</v>
      </c>
      <c r="L10" s="308">
        <f>'свод на 01.01.2022'!L50</f>
        <v>51.6</v>
      </c>
      <c r="M10" s="308">
        <f>'свод на 01.01.2022'!M50</f>
        <v>0</v>
      </c>
      <c r="N10" s="305">
        <f>'свод на 01.01.2022'!N50</f>
        <v>1979</v>
      </c>
      <c r="O10" s="307">
        <f t="shared" si="1"/>
        <v>51.6</v>
      </c>
      <c r="P10" s="308">
        <f>'свод на 01.01.2022'!P50</f>
        <v>0</v>
      </c>
      <c r="Q10" s="308">
        <f>'свод на 01.01.2022'!Q50</f>
        <v>0</v>
      </c>
      <c r="R10" s="308">
        <f>'свод на 01.01.2022'!R50</f>
        <v>51.6</v>
      </c>
      <c r="S10" s="308">
        <f>'свод на 01.01.2022'!S50</f>
        <v>0</v>
      </c>
      <c r="T10" s="305">
        <f>'свод на 01.01.2022'!T50</f>
        <v>0</v>
      </c>
      <c r="U10" s="305">
        <f>'свод на 01.01.2022'!U50</f>
        <v>0</v>
      </c>
      <c r="V10" s="305">
        <f>'свод на 01.01.2022'!V50</f>
        <v>0</v>
      </c>
      <c r="W10" s="305">
        <f>'свод на 01.01.2022'!W50</f>
        <v>0</v>
      </c>
      <c r="X10" s="308">
        <f>'свод на 01.01.2022'!X50</f>
        <v>51.6</v>
      </c>
      <c r="Y10" s="305">
        <f>'свод на 01.01.2022'!Y50</f>
        <v>4</v>
      </c>
      <c r="Z10" s="308">
        <f>'свод на 01.01.2022'!Z50</f>
        <v>0</v>
      </c>
    </row>
    <row r="11" spans="1:26" x14ac:dyDescent="0.15">
      <c r="A11" s="303">
        <v>6</v>
      </c>
      <c r="B11" s="304" t="s">
        <v>25</v>
      </c>
      <c r="C11" s="305">
        <f>'свод на 01.01.2022'!C51</f>
        <v>16</v>
      </c>
      <c r="D11" s="305">
        <f>'свод на 01.01.2022'!D51</f>
        <v>0</v>
      </c>
      <c r="E11" s="306" t="str">
        <f>'свод на 01.01.2022'!E51</f>
        <v>ГРИГОРЬЕВ.С.Е</v>
      </c>
      <c r="F11" s="305">
        <f>'свод на 01.01.2022'!F51</f>
        <v>6</v>
      </c>
      <c r="G11" s="307">
        <f t="shared" si="0"/>
        <v>51.7</v>
      </c>
      <c r="H11" s="308">
        <f>'свод на 01.01.2022'!H51</f>
        <v>51.7</v>
      </c>
      <c r="I11" s="308">
        <f>'свод на 01.01.2022'!I51</f>
        <v>0</v>
      </c>
      <c r="J11" s="308">
        <f>'свод на 01.01.2022'!J51</f>
        <v>0</v>
      </c>
      <c r="K11" s="308">
        <f>'свод на 01.01.2022'!K51</f>
        <v>0</v>
      </c>
      <c r="L11" s="308">
        <f>'свод на 01.01.2022'!L51</f>
        <v>51.7</v>
      </c>
      <c r="M11" s="308">
        <f>'свод на 01.01.2022'!M51</f>
        <v>0</v>
      </c>
      <c r="N11" s="305">
        <f>'свод на 01.01.2022'!N51</f>
        <v>1979</v>
      </c>
      <c r="O11" s="307">
        <f t="shared" si="1"/>
        <v>51.7</v>
      </c>
      <c r="P11" s="308">
        <f>'свод на 01.01.2022'!P51</f>
        <v>0</v>
      </c>
      <c r="Q11" s="308">
        <f>'свод на 01.01.2022'!Q51</f>
        <v>0</v>
      </c>
      <c r="R11" s="308">
        <f>'свод на 01.01.2022'!R51</f>
        <v>51.7</v>
      </c>
      <c r="S11" s="308">
        <f>'свод на 01.01.2022'!S51</f>
        <v>0</v>
      </c>
      <c r="T11" s="305">
        <f>'свод на 01.01.2022'!T51</f>
        <v>0</v>
      </c>
      <c r="U11" s="305">
        <f>'свод на 01.01.2022'!U51</f>
        <v>0</v>
      </c>
      <c r="V11" s="305">
        <f>'свод на 01.01.2022'!V51</f>
        <v>0</v>
      </c>
      <c r="W11" s="305">
        <f>'свод на 01.01.2022'!W51</f>
        <v>0</v>
      </c>
      <c r="X11" s="308">
        <f>'свод на 01.01.2022'!X51</f>
        <v>51.7</v>
      </c>
      <c r="Y11" s="305">
        <f>'свод на 01.01.2022'!Y51</f>
        <v>6</v>
      </c>
      <c r="Z11" s="308">
        <f>'свод на 01.01.2022'!Z51</f>
        <v>0</v>
      </c>
    </row>
    <row r="12" spans="1:26" x14ac:dyDescent="0.15">
      <c r="A12" s="303">
        <v>7</v>
      </c>
      <c r="B12" s="304" t="s">
        <v>25</v>
      </c>
      <c r="C12" s="305">
        <f>'свод на 01.01.2022'!C52</f>
        <v>17</v>
      </c>
      <c r="D12" s="305">
        <f>'свод на 01.01.2022'!D52</f>
        <v>0</v>
      </c>
      <c r="E12" s="306" t="str">
        <f>'свод на 01.01.2022'!E52</f>
        <v>КЫТМАНОВА.Л.В</v>
      </c>
      <c r="F12" s="305">
        <f>'свод на 01.01.2022'!F52</f>
        <v>1</v>
      </c>
      <c r="G12" s="307">
        <f t="shared" si="0"/>
        <v>52</v>
      </c>
      <c r="H12" s="308">
        <f>'свод на 01.01.2022'!H52</f>
        <v>52</v>
      </c>
      <c r="I12" s="308">
        <f>'свод на 01.01.2022'!I52</f>
        <v>0</v>
      </c>
      <c r="J12" s="308">
        <f>'свод на 01.01.2022'!J52</f>
        <v>0</v>
      </c>
      <c r="K12" s="308">
        <f>'свод на 01.01.2022'!K52</f>
        <v>0</v>
      </c>
      <c r="L12" s="308">
        <f>'свод на 01.01.2022'!L52</f>
        <v>52</v>
      </c>
      <c r="M12" s="308">
        <f>'свод на 01.01.2022'!M52</f>
        <v>0</v>
      </c>
      <c r="N12" s="305">
        <f>'свод на 01.01.2022'!N52</f>
        <v>1979</v>
      </c>
      <c r="O12" s="307">
        <f t="shared" si="1"/>
        <v>52</v>
      </c>
      <c r="P12" s="308">
        <f>'свод на 01.01.2022'!P52</f>
        <v>0</v>
      </c>
      <c r="Q12" s="308">
        <f>'свод на 01.01.2022'!Q52</f>
        <v>0</v>
      </c>
      <c r="R12" s="308">
        <f>'свод на 01.01.2022'!R52</f>
        <v>52</v>
      </c>
      <c r="S12" s="308">
        <f>'свод на 01.01.2022'!S52</f>
        <v>0</v>
      </c>
      <c r="T12" s="305">
        <f>'свод на 01.01.2022'!T52</f>
        <v>0</v>
      </c>
      <c r="U12" s="305">
        <f>'свод на 01.01.2022'!U52</f>
        <v>0</v>
      </c>
      <c r="V12" s="305">
        <f>'свод на 01.01.2022'!V52</f>
        <v>0</v>
      </c>
      <c r="W12" s="305">
        <f>'свод на 01.01.2022'!W52</f>
        <v>0</v>
      </c>
      <c r="X12" s="308">
        <f>'свод на 01.01.2022'!X52</f>
        <v>52</v>
      </c>
      <c r="Y12" s="305">
        <f>'свод на 01.01.2022'!Y52</f>
        <v>1</v>
      </c>
      <c r="Z12" s="308">
        <f>'свод на 01.01.2022'!Z52</f>
        <v>0</v>
      </c>
    </row>
    <row r="13" spans="1:26" x14ac:dyDescent="0.15">
      <c r="A13" s="303">
        <v>8</v>
      </c>
      <c r="B13" s="304" t="s">
        <v>25</v>
      </c>
      <c r="C13" s="305">
        <f>'свод на 01.01.2022'!C53</f>
        <v>18</v>
      </c>
      <c r="D13" s="305">
        <f>'свод на 01.01.2022'!D53</f>
        <v>0</v>
      </c>
      <c r="E13" s="306" t="str">
        <f>'свод на 01.01.2022'!E53</f>
        <v>МИКУРОВ  В.В</v>
      </c>
      <c r="F13" s="305">
        <f>'свод на 01.01.2022'!F53</f>
        <v>0</v>
      </c>
      <c r="G13" s="307">
        <f t="shared" si="0"/>
        <v>50.9</v>
      </c>
      <c r="H13" s="308">
        <f>'свод на 01.01.2022'!H53</f>
        <v>0</v>
      </c>
      <c r="I13" s="308">
        <f>'свод на 01.01.2022'!I53</f>
        <v>50.9</v>
      </c>
      <c r="J13" s="308">
        <f>'свод на 01.01.2022'!J53</f>
        <v>0</v>
      </c>
      <c r="K13" s="308">
        <f>'свод на 01.01.2022'!K53</f>
        <v>0</v>
      </c>
      <c r="L13" s="308">
        <f>'свод на 01.01.2022'!L53</f>
        <v>50.9</v>
      </c>
      <c r="M13" s="308">
        <f>'свод на 01.01.2022'!M53</f>
        <v>0</v>
      </c>
      <c r="N13" s="305">
        <f>'свод на 01.01.2022'!N53</f>
        <v>1975</v>
      </c>
      <c r="O13" s="307">
        <f t="shared" si="1"/>
        <v>50.9</v>
      </c>
      <c r="P13" s="308">
        <f>'свод на 01.01.2022'!P53</f>
        <v>0</v>
      </c>
      <c r="Q13" s="308">
        <f>'свод на 01.01.2022'!Q53</f>
        <v>0</v>
      </c>
      <c r="R13" s="308">
        <f>'свод на 01.01.2022'!R53</f>
        <v>50.9</v>
      </c>
      <c r="S13" s="308">
        <f>'свод на 01.01.2022'!S53</f>
        <v>0</v>
      </c>
      <c r="T13" s="305">
        <f>'свод на 01.01.2022'!T53</f>
        <v>0</v>
      </c>
      <c r="U13" s="305">
        <f>'свод на 01.01.2022'!U53</f>
        <v>0</v>
      </c>
      <c r="V13" s="305">
        <f>'свод на 01.01.2022'!V53</f>
        <v>0</v>
      </c>
      <c r="W13" s="305">
        <f>'свод на 01.01.2022'!W53</f>
        <v>0</v>
      </c>
      <c r="X13" s="308">
        <f>'свод на 01.01.2022'!X53</f>
        <v>50.9</v>
      </c>
      <c r="Y13" s="305">
        <f>'свод на 01.01.2022'!Y53</f>
        <v>0</v>
      </c>
      <c r="Z13" s="308">
        <f>'свод на 01.01.2022'!Z53</f>
        <v>50.9</v>
      </c>
    </row>
    <row r="14" spans="1:26" x14ac:dyDescent="0.15">
      <c r="A14" s="303">
        <v>9</v>
      </c>
      <c r="B14" s="304" t="s">
        <v>25</v>
      </c>
      <c r="C14" s="305">
        <f>'свод на 01.01.2022'!C54</f>
        <v>19</v>
      </c>
      <c r="D14" s="305">
        <f>'свод на 01.01.2022'!D54</f>
        <v>0</v>
      </c>
      <c r="E14" s="306" t="str">
        <f>'свод на 01.01.2022'!E54</f>
        <v>САЗЫКИНА В.Е.</v>
      </c>
      <c r="F14" s="305">
        <f>'свод на 01.01.2022'!F54</f>
        <v>4</v>
      </c>
      <c r="G14" s="307">
        <f t="shared" si="0"/>
        <v>51.7</v>
      </c>
      <c r="H14" s="308">
        <f>'свод на 01.01.2022'!H54</f>
        <v>0</v>
      </c>
      <c r="I14" s="308">
        <f>'свод на 01.01.2022'!I54</f>
        <v>51.7</v>
      </c>
      <c r="J14" s="308">
        <f>'свод на 01.01.2022'!J54</f>
        <v>0</v>
      </c>
      <c r="K14" s="308">
        <f>'свод на 01.01.2022'!K54</f>
        <v>0</v>
      </c>
      <c r="L14" s="308">
        <f>'свод на 01.01.2022'!L54</f>
        <v>51.7</v>
      </c>
      <c r="M14" s="308">
        <f>'свод на 01.01.2022'!M54</f>
        <v>0</v>
      </c>
      <c r="N14" s="305">
        <f>'свод на 01.01.2022'!N54</f>
        <v>1979</v>
      </c>
      <c r="O14" s="307">
        <f t="shared" si="1"/>
        <v>51.7</v>
      </c>
      <c r="P14" s="308">
        <f>'свод на 01.01.2022'!P54</f>
        <v>0</v>
      </c>
      <c r="Q14" s="308">
        <f>'свод на 01.01.2022'!Q54</f>
        <v>0</v>
      </c>
      <c r="R14" s="308">
        <f>'свод на 01.01.2022'!R54</f>
        <v>51.7</v>
      </c>
      <c r="S14" s="308">
        <f>'свод на 01.01.2022'!S54</f>
        <v>0</v>
      </c>
      <c r="T14" s="305">
        <f>'свод на 01.01.2022'!T54</f>
        <v>0</v>
      </c>
      <c r="U14" s="305">
        <f>'свод на 01.01.2022'!U54</f>
        <v>0</v>
      </c>
      <c r="V14" s="305">
        <f>'свод на 01.01.2022'!V54</f>
        <v>0</v>
      </c>
      <c r="W14" s="305">
        <f>'свод на 01.01.2022'!W54</f>
        <v>0</v>
      </c>
      <c r="X14" s="308">
        <f>'свод на 01.01.2022'!X54</f>
        <v>51.7</v>
      </c>
      <c r="Y14" s="305">
        <f>'свод на 01.01.2022'!Y54</f>
        <v>4</v>
      </c>
      <c r="Z14" s="308">
        <f>'свод на 01.01.2022'!Z54</f>
        <v>0</v>
      </c>
    </row>
    <row r="15" spans="1:26" x14ac:dyDescent="0.15">
      <c r="A15" s="303">
        <v>10</v>
      </c>
      <c r="B15" s="304" t="s">
        <v>25</v>
      </c>
      <c r="C15" s="305">
        <f>'свод на 01.01.2022'!C55</f>
        <v>20</v>
      </c>
      <c r="D15" s="305">
        <f>'свод на 01.01.2022'!D55</f>
        <v>0</v>
      </c>
      <c r="E15" s="306" t="str">
        <f>'свод на 01.01.2022'!E55</f>
        <v>СУШКИНА  Р.</v>
      </c>
      <c r="F15" s="305">
        <f>'свод на 01.01.2022'!F55</f>
        <v>2</v>
      </c>
      <c r="G15" s="307">
        <f t="shared" si="0"/>
        <v>53.2</v>
      </c>
      <c r="H15" s="308">
        <f>'свод на 01.01.2022'!H55</f>
        <v>53.2</v>
      </c>
      <c r="I15" s="308">
        <f>'свод на 01.01.2022'!I55</f>
        <v>0</v>
      </c>
      <c r="J15" s="308">
        <f>'свод на 01.01.2022'!J55</f>
        <v>0</v>
      </c>
      <c r="K15" s="308">
        <f>'свод на 01.01.2022'!K55</f>
        <v>0</v>
      </c>
      <c r="L15" s="308">
        <f>'свод на 01.01.2022'!L55</f>
        <v>53.2</v>
      </c>
      <c r="M15" s="308">
        <f>'свод на 01.01.2022'!M55</f>
        <v>0</v>
      </c>
      <c r="N15" s="305">
        <f>'свод на 01.01.2022'!N55</f>
        <v>1979</v>
      </c>
      <c r="O15" s="307">
        <f t="shared" si="1"/>
        <v>53.2</v>
      </c>
      <c r="P15" s="308">
        <f>'свод на 01.01.2022'!P55</f>
        <v>0</v>
      </c>
      <c r="Q15" s="308">
        <f>'свод на 01.01.2022'!Q55</f>
        <v>0</v>
      </c>
      <c r="R15" s="308">
        <f>'свод на 01.01.2022'!R55</f>
        <v>53.2</v>
      </c>
      <c r="S15" s="308">
        <f>'свод на 01.01.2022'!S55</f>
        <v>0</v>
      </c>
      <c r="T15" s="305">
        <f>'свод на 01.01.2022'!T55</f>
        <v>0</v>
      </c>
      <c r="U15" s="305">
        <f>'свод на 01.01.2022'!U55</f>
        <v>0</v>
      </c>
      <c r="V15" s="305">
        <f>'свод на 01.01.2022'!V55</f>
        <v>0</v>
      </c>
      <c r="W15" s="305">
        <f>'свод на 01.01.2022'!W55</f>
        <v>0</v>
      </c>
      <c r="X15" s="308">
        <f>'свод на 01.01.2022'!X55</f>
        <v>53.2</v>
      </c>
      <c r="Y15" s="305">
        <f>'свод на 01.01.2022'!Y55</f>
        <v>2</v>
      </c>
      <c r="Z15" s="308">
        <f>'свод на 01.01.2022'!Z55</f>
        <v>0</v>
      </c>
    </row>
    <row r="16" spans="1:26" x14ac:dyDescent="0.15">
      <c r="A16" s="303">
        <v>11</v>
      </c>
      <c r="B16" s="304" t="s">
        <v>25</v>
      </c>
      <c r="C16" s="305">
        <f>'свод на 01.01.2022'!C56</f>
        <v>21</v>
      </c>
      <c r="D16" s="305">
        <f>'свод на 01.01.2022'!D56</f>
        <v>0</v>
      </c>
      <c r="E16" s="306" t="str">
        <f>'свод на 01.01.2022'!E56</f>
        <v>ПЕТУХИН А.Н.</v>
      </c>
      <c r="F16" s="305">
        <f>'свод на 01.01.2022'!F56</f>
        <v>2</v>
      </c>
      <c r="G16" s="307">
        <f t="shared" si="0"/>
        <v>49.6</v>
      </c>
      <c r="H16" s="308">
        <f>'свод на 01.01.2022'!H56</f>
        <v>0</v>
      </c>
      <c r="I16" s="308">
        <f>'свод на 01.01.2022'!I56</f>
        <v>49.6</v>
      </c>
      <c r="J16" s="308">
        <f>'свод на 01.01.2022'!J56</f>
        <v>0</v>
      </c>
      <c r="K16" s="308">
        <f>'свод на 01.01.2022'!K56</f>
        <v>0</v>
      </c>
      <c r="L16" s="308">
        <f>'свод на 01.01.2022'!L56</f>
        <v>49.6</v>
      </c>
      <c r="M16" s="308">
        <f>'свод на 01.01.2022'!M56</f>
        <v>0</v>
      </c>
      <c r="N16" s="305">
        <f>'свод на 01.01.2022'!N56</f>
        <v>2003</v>
      </c>
      <c r="O16" s="307">
        <f t="shared" si="1"/>
        <v>49.6</v>
      </c>
      <c r="P16" s="308">
        <f>'свод на 01.01.2022'!P56</f>
        <v>0</v>
      </c>
      <c r="Q16" s="308">
        <f>'свод на 01.01.2022'!Q56</f>
        <v>0</v>
      </c>
      <c r="R16" s="308">
        <f>'свод на 01.01.2022'!R56</f>
        <v>49.6</v>
      </c>
      <c r="S16" s="308">
        <f>'свод на 01.01.2022'!S56</f>
        <v>0</v>
      </c>
      <c r="T16" s="305">
        <f>'свод на 01.01.2022'!T56</f>
        <v>0</v>
      </c>
      <c r="U16" s="305">
        <f>'свод на 01.01.2022'!U56</f>
        <v>0</v>
      </c>
      <c r="V16" s="305">
        <f>'свод на 01.01.2022'!V56</f>
        <v>0</v>
      </c>
      <c r="W16" s="305">
        <f>'свод на 01.01.2022'!W56</f>
        <v>0</v>
      </c>
      <c r="X16" s="308">
        <f>'свод на 01.01.2022'!X56</f>
        <v>49.6</v>
      </c>
      <c r="Y16" s="305">
        <f>'свод на 01.01.2022'!Y56</f>
        <v>2</v>
      </c>
      <c r="Z16" s="308">
        <f>'свод на 01.01.2022'!Z56</f>
        <v>0</v>
      </c>
    </row>
    <row r="17" spans="1:26" x14ac:dyDescent="0.15">
      <c r="A17" s="303">
        <v>12</v>
      </c>
      <c r="B17" s="304" t="s">
        <v>25</v>
      </c>
      <c r="C17" s="305">
        <f>'свод на 01.01.2022'!C57</f>
        <v>22</v>
      </c>
      <c r="D17" s="305">
        <f>'свод на 01.01.2022'!D57</f>
        <v>0</v>
      </c>
      <c r="E17" s="306" t="str">
        <f>'свод на 01.01.2022'!E57</f>
        <v>СОЛДАТОВА  И.В</v>
      </c>
      <c r="F17" s="305">
        <f>'свод на 01.01.2022'!F57</f>
        <v>2</v>
      </c>
      <c r="G17" s="307">
        <f t="shared" si="0"/>
        <v>47.7</v>
      </c>
      <c r="H17" s="308">
        <f>'свод на 01.01.2022'!H57</f>
        <v>47.7</v>
      </c>
      <c r="I17" s="308">
        <f>'свод на 01.01.2022'!I57</f>
        <v>0</v>
      </c>
      <c r="J17" s="308">
        <f>'свод на 01.01.2022'!J57</f>
        <v>0</v>
      </c>
      <c r="K17" s="308">
        <f>'свод на 01.01.2022'!K57</f>
        <v>0</v>
      </c>
      <c r="L17" s="308">
        <f>'свод на 01.01.2022'!L57</f>
        <v>47.7</v>
      </c>
      <c r="M17" s="308">
        <f>'свод на 01.01.2022'!M57</f>
        <v>0</v>
      </c>
      <c r="N17" s="305">
        <f>'свод на 01.01.2022'!N57</f>
        <v>1979</v>
      </c>
      <c r="O17" s="307">
        <f t="shared" si="1"/>
        <v>47.7</v>
      </c>
      <c r="P17" s="308">
        <f>'свод на 01.01.2022'!P57</f>
        <v>0</v>
      </c>
      <c r="Q17" s="308">
        <f>'свод на 01.01.2022'!Q57</f>
        <v>0</v>
      </c>
      <c r="R17" s="308">
        <f>'свод на 01.01.2022'!R57</f>
        <v>47.7</v>
      </c>
      <c r="S17" s="308">
        <f>'свод на 01.01.2022'!S57</f>
        <v>0</v>
      </c>
      <c r="T17" s="305">
        <f>'свод на 01.01.2022'!T57</f>
        <v>0</v>
      </c>
      <c r="U17" s="305">
        <f>'свод на 01.01.2022'!U57</f>
        <v>0</v>
      </c>
      <c r="V17" s="305">
        <f>'свод на 01.01.2022'!V57</f>
        <v>0</v>
      </c>
      <c r="W17" s="305">
        <f>'свод на 01.01.2022'!W57</f>
        <v>0</v>
      </c>
      <c r="X17" s="308">
        <f>'свод на 01.01.2022'!X57</f>
        <v>47.7</v>
      </c>
      <c r="Y17" s="305">
        <f>'свод на 01.01.2022'!Y57</f>
        <v>2</v>
      </c>
      <c r="Z17" s="308">
        <f>'свод на 01.01.2022'!Z57</f>
        <v>47.7</v>
      </c>
    </row>
    <row r="18" spans="1:26" x14ac:dyDescent="0.15">
      <c r="A18" s="303">
        <v>13</v>
      </c>
      <c r="B18" s="304" t="s">
        <v>656</v>
      </c>
      <c r="C18" s="305">
        <f>'свод на 01.01.2022'!C58</f>
        <v>23</v>
      </c>
      <c r="D18" s="305">
        <f>'свод на 01.01.2022'!D58</f>
        <v>0</v>
      </c>
      <c r="E18" s="306" t="str">
        <f>'свод на 01.01.2022'!E58</f>
        <v>ЕЛИСЕЕВА Н.С.</v>
      </c>
      <c r="F18" s="305">
        <f>'свод на 01.01.2022'!F58</f>
        <v>4</v>
      </c>
      <c r="G18" s="307">
        <f t="shared" si="0"/>
        <v>50.8</v>
      </c>
      <c r="H18" s="308">
        <f>'свод на 01.01.2022'!H58</f>
        <v>50.8</v>
      </c>
      <c r="I18" s="308">
        <f>'свод на 01.01.2022'!I58</f>
        <v>0</v>
      </c>
      <c r="J18" s="308">
        <f>'свод на 01.01.2022'!J58</f>
        <v>0</v>
      </c>
      <c r="K18" s="308">
        <f>'свод на 01.01.2022'!K58</f>
        <v>0</v>
      </c>
      <c r="L18" s="308">
        <f>'свод на 01.01.2022'!L58</f>
        <v>50.8</v>
      </c>
      <c r="M18" s="308">
        <f>'свод на 01.01.2022'!M58</f>
        <v>0</v>
      </c>
      <c r="N18" s="305">
        <f>'свод на 01.01.2022'!N58</f>
        <v>1998</v>
      </c>
      <c r="O18" s="307">
        <f t="shared" si="1"/>
        <v>50.8</v>
      </c>
      <c r="P18" s="308">
        <f>'свод на 01.01.2022'!P58</f>
        <v>0</v>
      </c>
      <c r="Q18" s="308">
        <f>'свод на 01.01.2022'!Q58</f>
        <v>0</v>
      </c>
      <c r="R18" s="308">
        <f>'свод на 01.01.2022'!R58</f>
        <v>50.8</v>
      </c>
      <c r="S18" s="308">
        <f>'свод на 01.01.2022'!S58</f>
        <v>0</v>
      </c>
      <c r="T18" s="305">
        <f>'свод на 01.01.2022'!T58</f>
        <v>0</v>
      </c>
      <c r="U18" s="305">
        <f>'свод на 01.01.2022'!U58</f>
        <v>0</v>
      </c>
      <c r="V18" s="305">
        <f>'свод на 01.01.2022'!V58</f>
        <v>0</v>
      </c>
      <c r="W18" s="305">
        <f>'свод на 01.01.2022'!W58</f>
        <v>0</v>
      </c>
      <c r="X18" s="308">
        <f>'свод на 01.01.2022'!X58</f>
        <v>50.8</v>
      </c>
      <c r="Y18" s="305">
        <f>'свод на 01.01.2022'!Y58</f>
        <v>4</v>
      </c>
      <c r="Z18" s="308">
        <f>'свод на 01.01.2022'!Z58</f>
        <v>0</v>
      </c>
    </row>
    <row r="19" spans="1:26" x14ac:dyDescent="0.15">
      <c r="A19" s="303">
        <v>14</v>
      </c>
      <c r="B19" s="304" t="s">
        <v>25</v>
      </c>
      <c r="C19" s="305">
        <f>'свод на 01.01.2022'!C59</f>
        <v>24</v>
      </c>
      <c r="D19" s="305">
        <f>'свод на 01.01.2022'!D59</f>
        <v>0</v>
      </c>
      <c r="E19" s="306" t="str">
        <f>'свод на 01.01.2022'!E59</f>
        <v>ЛЕБЕДЕВА.А.Г</v>
      </c>
      <c r="F19" s="305">
        <f>'свод на 01.01.2022'!F59</f>
        <v>5</v>
      </c>
      <c r="G19" s="307">
        <f t="shared" si="0"/>
        <v>51.3</v>
      </c>
      <c r="H19" s="308">
        <f>'свод на 01.01.2022'!H59</f>
        <v>51.3</v>
      </c>
      <c r="I19" s="308">
        <f>'свод на 01.01.2022'!I59</f>
        <v>0</v>
      </c>
      <c r="J19" s="308">
        <f>'свод на 01.01.2022'!J59</f>
        <v>0</v>
      </c>
      <c r="K19" s="308">
        <f>'свод на 01.01.2022'!K59</f>
        <v>0</v>
      </c>
      <c r="L19" s="308">
        <f>'свод на 01.01.2022'!L59</f>
        <v>51.3</v>
      </c>
      <c r="M19" s="308">
        <f>'свод на 01.01.2022'!M59</f>
        <v>0</v>
      </c>
      <c r="N19" s="305">
        <f>'свод на 01.01.2022'!N59</f>
        <v>1979</v>
      </c>
      <c r="O19" s="307">
        <f t="shared" si="1"/>
        <v>51.3</v>
      </c>
      <c r="P19" s="308">
        <f>'свод на 01.01.2022'!P59</f>
        <v>0</v>
      </c>
      <c r="Q19" s="308">
        <f>'свод на 01.01.2022'!Q59</f>
        <v>0</v>
      </c>
      <c r="R19" s="308">
        <f>'свод на 01.01.2022'!R59</f>
        <v>51.3</v>
      </c>
      <c r="S19" s="308">
        <f>'свод на 01.01.2022'!S59</f>
        <v>0</v>
      </c>
      <c r="T19" s="305">
        <f>'свод на 01.01.2022'!T59</f>
        <v>0</v>
      </c>
      <c r="U19" s="305">
        <f>'свод на 01.01.2022'!U59</f>
        <v>0</v>
      </c>
      <c r="V19" s="305">
        <f>'свод на 01.01.2022'!V59</f>
        <v>0</v>
      </c>
      <c r="W19" s="305">
        <f>'свод на 01.01.2022'!W59</f>
        <v>0</v>
      </c>
      <c r="X19" s="308">
        <f>'свод на 01.01.2022'!X59</f>
        <v>51.3</v>
      </c>
      <c r="Y19" s="305">
        <f>'свод на 01.01.2022'!Y59</f>
        <v>5</v>
      </c>
      <c r="Z19" s="308">
        <f>'свод на 01.01.2022'!Z59</f>
        <v>0</v>
      </c>
    </row>
    <row r="20" spans="1:26" x14ac:dyDescent="0.15">
      <c r="A20" s="303">
        <v>15</v>
      </c>
      <c r="B20" s="304" t="s">
        <v>59</v>
      </c>
      <c r="C20" s="305">
        <f>'свод на 01.01.2022'!C89</f>
        <v>7</v>
      </c>
      <c r="D20" s="305">
        <f>'свод на 01.01.2022'!D89</f>
        <v>0</v>
      </c>
      <c r="E20" s="306" t="str">
        <f>'свод на 01.01.2022'!E89</f>
        <v>ШАХОВ А.Ю</v>
      </c>
      <c r="F20" s="305">
        <f>'свод на 01.01.2022'!F89</f>
        <v>4</v>
      </c>
      <c r="G20" s="307">
        <f t="shared" si="0"/>
        <v>84</v>
      </c>
      <c r="H20" s="308">
        <f>'свод на 01.01.2022'!H89</f>
        <v>84</v>
      </c>
      <c r="I20" s="308">
        <f>'свод на 01.01.2022'!I89</f>
        <v>0</v>
      </c>
      <c r="J20" s="308">
        <f>'свод на 01.01.2022'!J89</f>
        <v>0</v>
      </c>
      <c r="K20" s="308">
        <f>'свод на 01.01.2022'!K89</f>
        <v>0</v>
      </c>
      <c r="L20" s="308">
        <f>'свод на 01.01.2022'!L89</f>
        <v>84</v>
      </c>
      <c r="M20" s="308">
        <f>'свод на 01.01.2022'!M89</f>
        <v>0</v>
      </c>
      <c r="N20" s="305">
        <f>'свод на 01.01.2022'!N89</f>
        <v>1986</v>
      </c>
      <c r="O20" s="307">
        <f t="shared" si="1"/>
        <v>84</v>
      </c>
      <c r="P20" s="308">
        <f>'свод на 01.01.2022'!P89</f>
        <v>0</v>
      </c>
      <c r="Q20" s="308">
        <f>'свод на 01.01.2022'!Q89</f>
        <v>0</v>
      </c>
      <c r="R20" s="308">
        <f>'свод на 01.01.2022'!R89</f>
        <v>84</v>
      </c>
      <c r="S20" s="308">
        <f>'свод на 01.01.2022'!S89</f>
        <v>0</v>
      </c>
      <c r="T20" s="305">
        <f>'свод на 01.01.2022'!T89</f>
        <v>0</v>
      </c>
      <c r="U20" s="305">
        <f>'свод на 01.01.2022'!U89</f>
        <v>0</v>
      </c>
      <c r="V20" s="305">
        <f>'свод на 01.01.2022'!V89</f>
        <v>0</v>
      </c>
      <c r="W20" s="305">
        <f>'свод на 01.01.2022'!W89</f>
        <v>0</v>
      </c>
      <c r="X20" s="308">
        <f>'свод на 01.01.2022'!X89</f>
        <v>84</v>
      </c>
      <c r="Y20" s="305">
        <f>'свод на 01.01.2022'!Y89</f>
        <v>4</v>
      </c>
      <c r="Z20" s="308">
        <f>'свод на 01.01.2022'!Z89</f>
        <v>0</v>
      </c>
    </row>
    <row r="21" spans="1:26" x14ac:dyDescent="0.15">
      <c r="A21" s="303">
        <v>16</v>
      </c>
      <c r="B21" s="304" t="s">
        <v>59</v>
      </c>
      <c r="C21" s="305">
        <f>'свод на 01.01.2022'!C90</f>
        <v>8</v>
      </c>
      <c r="D21" s="305">
        <f>'свод на 01.01.2022'!D90</f>
        <v>0</v>
      </c>
      <c r="E21" s="306" t="str">
        <f>'свод на 01.01.2022'!E90</f>
        <v>ЩЕТКОВА О.П</v>
      </c>
      <c r="F21" s="305">
        <f>'свод на 01.01.2022'!F90</f>
        <v>3</v>
      </c>
      <c r="G21" s="307">
        <f t="shared" si="0"/>
        <v>86.5</v>
      </c>
      <c r="H21" s="308">
        <f>'свод на 01.01.2022'!H90</f>
        <v>86.5</v>
      </c>
      <c r="I21" s="308">
        <f>'свод на 01.01.2022'!I90</f>
        <v>0</v>
      </c>
      <c r="J21" s="308">
        <f>'свод на 01.01.2022'!J90</f>
        <v>0</v>
      </c>
      <c r="K21" s="308">
        <f>'свод на 01.01.2022'!K90</f>
        <v>0</v>
      </c>
      <c r="L21" s="308">
        <f>'свод на 01.01.2022'!L90</f>
        <v>86.5</v>
      </c>
      <c r="M21" s="308">
        <f>'свод на 01.01.2022'!M90</f>
        <v>0</v>
      </c>
      <c r="N21" s="305">
        <f>'свод на 01.01.2022'!N90</f>
        <v>1964</v>
      </c>
      <c r="O21" s="307">
        <f t="shared" si="1"/>
        <v>86.5</v>
      </c>
      <c r="P21" s="308">
        <f>'свод на 01.01.2022'!P90</f>
        <v>0</v>
      </c>
      <c r="Q21" s="308">
        <f>'свод на 01.01.2022'!Q90</f>
        <v>0</v>
      </c>
      <c r="R21" s="308">
        <f>'свод на 01.01.2022'!R90</f>
        <v>86.5</v>
      </c>
      <c r="S21" s="308">
        <f>'свод на 01.01.2022'!S90</f>
        <v>0</v>
      </c>
      <c r="T21" s="305">
        <f>'свод на 01.01.2022'!T90</f>
        <v>0</v>
      </c>
      <c r="U21" s="305">
        <f>'свод на 01.01.2022'!U90</f>
        <v>0</v>
      </c>
      <c r="V21" s="305">
        <f>'свод на 01.01.2022'!V90</f>
        <v>0</v>
      </c>
      <c r="W21" s="305">
        <f>'свод на 01.01.2022'!W90</f>
        <v>0</v>
      </c>
      <c r="X21" s="308">
        <f>'свод на 01.01.2022'!X90</f>
        <v>86.5</v>
      </c>
      <c r="Y21" s="305">
        <f>'свод на 01.01.2022'!Y90</f>
        <v>3</v>
      </c>
      <c r="Z21" s="308">
        <f>'свод на 01.01.2022'!Z90</f>
        <v>0</v>
      </c>
    </row>
    <row r="22" spans="1:26" x14ac:dyDescent="0.15">
      <c r="A22" s="303">
        <v>17</v>
      </c>
      <c r="B22" s="304" t="s">
        <v>59</v>
      </c>
      <c r="C22" s="305">
        <f>'свод на 01.01.2022'!C91</f>
        <v>9</v>
      </c>
      <c r="D22" s="305">
        <f>'свод на 01.01.2022'!D91</f>
        <v>0</v>
      </c>
      <c r="E22" s="306" t="str">
        <f>'свод на 01.01.2022'!E91</f>
        <v>ГЛЫБИНА З.В</v>
      </c>
      <c r="F22" s="305">
        <f>'свод на 01.01.2022'!F91</f>
        <v>3</v>
      </c>
      <c r="G22" s="307">
        <f t="shared" si="0"/>
        <v>40.1</v>
      </c>
      <c r="H22" s="308">
        <f>'свод на 01.01.2022'!H91</f>
        <v>40.1</v>
      </c>
      <c r="I22" s="308">
        <f>'свод на 01.01.2022'!I91</f>
        <v>0</v>
      </c>
      <c r="J22" s="308">
        <f>'свод на 01.01.2022'!J91</f>
        <v>0</v>
      </c>
      <c r="K22" s="308">
        <f>'свод на 01.01.2022'!K91</f>
        <v>0</v>
      </c>
      <c r="L22" s="308">
        <f>'свод на 01.01.2022'!L91</f>
        <v>40.1</v>
      </c>
      <c r="M22" s="308">
        <f>'свод на 01.01.2022'!M91</f>
        <v>0</v>
      </c>
      <c r="N22" s="305">
        <f>'свод на 01.01.2022'!N91</f>
        <v>1979</v>
      </c>
      <c r="O22" s="307">
        <f t="shared" si="1"/>
        <v>40.1</v>
      </c>
      <c r="P22" s="308">
        <f>'свод на 01.01.2022'!P91</f>
        <v>0</v>
      </c>
      <c r="Q22" s="308">
        <f>'свод на 01.01.2022'!Q91</f>
        <v>40.1</v>
      </c>
      <c r="R22" s="308">
        <f>'свод на 01.01.2022'!R91</f>
        <v>0</v>
      </c>
      <c r="S22" s="308">
        <f>'свод на 01.01.2022'!S91</f>
        <v>0</v>
      </c>
      <c r="T22" s="305">
        <f>'свод на 01.01.2022'!T91</f>
        <v>0</v>
      </c>
      <c r="U22" s="305">
        <f>'свод на 01.01.2022'!U91</f>
        <v>0</v>
      </c>
      <c r="V22" s="305">
        <f>'свод на 01.01.2022'!V91</f>
        <v>0</v>
      </c>
      <c r="W22" s="305">
        <f>'свод на 01.01.2022'!W91</f>
        <v>0</v>
      </c>
      <c r="X22" s="308">
        <f>'свод на 01.01.2022'!X91</f>
        <v>40.1</v>
      </c>
      <c r="Y22" s="305">
        <f>'свод на 01.01.2022'!Y91</f>
        <v>3</v>
      </c>
      <c r="Z22" s="308">
        <f>'свод на 01.01.2022'!Z91</f>
        <v>0</v>
      </c>
    </row>
    <row r="23" spans="1:26" x14ac:dyDescent="0.15">
      <c r="A23" s="303">
        <v>18</v>
      </c>
      <c r="B23" s="304" t="s">
        <v>59</v>
      </c>
      <c r="C23" s="305">
        <f>'свод на 01.01.2022'!C92</f>
        <v>10</v>
      </c>
      <c r="D23" s="305">
        <f>'свод на 01.01.2022'!D92</f>
        <v>0</v>
      </c>
      <c r="E23" s="306" t="str">
        <f>'свод на 01.01.2022'!E92</f>
        <v>ВОЛОХИН В.А.</v>
      </c>
      <c r="F23" s="305">
        <f>'свод на 01.01.2022'!F92</f>
        <v>5</v>
      </c>
      <c r="G23" s="307">
        <f t="shared" si="0"/>
        <v>41.1</v>
      </c>
      <c r="H23" s="308">
        <f>'свод на 01.01.2022'!H92</f>
        <v>41.1</v>
      </c>
      <c r="I23" s="308">
        <f>'свод на 01.01.2022'!I92</f>
        <v>0</v>
      </c>
      <c r="J23" s="308">
        <f>'свод на 01.01.2022'!J92</f>
        <v>0</v>
      </c>
      <c r="K23" s="308">
        <f>'свод на 01.01.2022'!K92</f>
        <v>0</v>
      </c>
      <c r="L23" s="308">
        <f>'свод на 01.01.2022'!L92</f>
        <v>41.1</v>
      </c>
      <c r="M23" s="308">
        <f>'свод на 01.01.2022'!M92</f>
        <v>0</v>
      </c>
      <c r="N23" s="305">
        <f>'свод на 01.01.2022'!N92</f>
        <v>1964</v>
      </c>
      <c r="O23" s="307">
        <f t="shared" si="1"/>
        <v>41.1</v>
      </c>
      <c r="P23" s="308">
        <f>'свод на 01.01.2022'!P92</f>
        <v>0</v>
      </c>
      <c r="Q23" s="308">
        <f>'свод на 01.01.2022'!Q92</f>
        <v>41.1</v>
      </c>
      <c r="R23" s="308">
        <f>'свод на 01.01.2022'!R92</f>
        <v>0</v>
      </c>
      <c r="S23" s="308">
        <f>'свод на 01.01.2022'!S92</f>
        <v>0</v>
      </c>
      <c r="T23" s="305">
        <f>'свод на 01.01.2022'!T92</f>
        <v>0</v>
      </c>
      <c r="U23" s="305">
        <f>'свод на 01.01.2022'!U92</f>
        <v>0</v>
      </c>
      <c r="V23" s="305">
        <f>'свод на 01.01.2022'!V92</f>
        <v>0</v>
      </c>
      <c r="W23" s="305">
        <f>'свод на 01.01.2022'!W92</f>
        <v>0</v>
      </c>
      <c r="X23" s="308">
        <f>'свод на 01.01.2022'!X92</f>
        <v>41.1</v>
      </c>
      <c r="Y23" s="305">
        <f>'свод на 01.01.2022'!Y92</f>
        <v>5</v>
      </c>
      <c r="Z23" s="308">
        <f>'свод на 01.01.2022'!Z92</f>
        <v>0</v>
      </c>
    </row>
    <row r="24" spans="1:26" x14ac:dyDescent="0.15">
      <c r="A24" s="303">
        <v>19</v>
      </c>
      <c r="B24" s="304" t="s">
        <v>59</v>
      </c>
      <c r="C24" s="305">
        <f>'свод на 01.01.2022'!C93</f>
        <v>11</v>
      </c>
      <c r="D24" s="305">
        <f>'свод на 01.01.2022'!D93</f>
        <v>0</v>
      </c>
      <c r="E24" s="306" t="str">
        <f>'свод на 01.01.2022'!E93</f>
        <v>ЗУБАЧ Е.А.</v>
      </c>
      <c r="F24" s="305">
        <f>'свод на 01.01.2022'!F93</f>
        <v>3</v>
      </c>
      <c r="G24" s="307">
        <f t="shared" si="0"/>
        <v>40.4</v>
      </c>
      <c r="H24" s="308">
        <f>'свод на 01.01.2022'!H93</f>
        <v>40.4</v>
      </c>
      <c r="I24" s="308">
        <f>'свод на 01.01.2022'!I93</f>
        <v>0</v>
      </c>
      <c r="J24" s="308">
        <f>'свод на 01.01.2022'!J93</f>
        <v>0</v>
      </c>
      <c r="K24" s="308">
        <f>'свод на 01.01.2022'!K93</f>
        <v>0</v>
      </c>
      <c r="L24" s="308">
        <f>'свод на 01.01.2022'!L93</f>
        <v>40.4</v>
      </c>
      <c r="M24" s="308">
        <f>'свод на 01.01.2022'!M93</f>
        <v>0</v>
      </c>
      <c r="N24" s="305">
        <f>'свод на 01.01.2022'!N93</f>
        <v>1983</v>
      </c>
      <c r="O24" s="307">
        <f t="shared" si="1"/>
        <v>40.4</v>
      </c>
      <c r="P24" s="308">
        <f>'свод на 01.01.2022'!P93</f>
        <v>0</v>
      </c>
      <c r="Q24" s="308">
        <f>'свод на 01.01.2022'!Q93</f>
        <v>40.4</v>
      </c>
      <c r="R24" s="308">
        <f>'свод на 01.01.2022'!R93</f>
        <v>0</v>
      </c>
      <c r="S24" s="308">
        <f>'свод на 01.01.2022'!S93</f>
        <v>0</v>
      </c>
      <c r="T24" s="305">
        <f>'свод на 01.01.2022'!T93</f>
        <v>0</v>
      </c>
      <c r="U24" s="305">
        <f>'свод на 01.01.2022'!U93</f>
        <v>0</v>
      </c>
      <c r="V24" s="305">
        <f>'свод на 01.01.2022'!V93</f>
        <v>0</v>
      </c>
      <c r="W24" s="305">
        <f>'свод на 01.01.2022'!W93</f>
        <v>0</v>
      </c>
      <c r="X24" s="308">
        <f>'свод на 01.01.2022'!X93</f>
        <v>40.4</v>
      </c>
      <c r="Y24" s="305">
        <f>'свод на 01.01.2022'!Y93</f>
        <v>3</v>
      </c>
      <c r="Z24" s="308">
        <f>'свод на 01.01.2022'!Z93</f>
        <v>0</v>
      </c>
    </row>
    <row r="25" spans="1:26" x14ac:dyDescent="0.15">
      <c r="A25" s="303">
        <v>20</v>
      </c>
      <c r="B25" s="304" t="s">
        <v>59</v>
      </c>
      <c r="C25" s="305" t="str">
        <f>'свод на 01.01.2022'!C96</f>
        <v>11А</v>
      </c>
      <c r="D25" s="305">
        <f>'свод на 01.01.2022'!D96</f>
        <v>0</v>
      </c>
      <c r="E25" s="306" t="str">
        <f>'свод на 01.01.2022'!E96</f>
        <v>ВОЛОХИНА Л.С.</v>
      </c>
      <c r="F25" s="305">
        <f>'свод на 01.01.2022'!F96</f>
        <v>3</v>
      </c>
      <c r="G25" s="307">
        <f t="shared" si="0"/>
        <v>110.8</v>
      </c>
      <c r="H25" s="308">
        <f>'свод на 01.01.2022'!H96</f>
        <v>110.8</v>
      </c>
      <c r="I25" s="308">
        <f>'свод на 01.01.2022'!I96</f>
        <v>0</v>
      </c>
      <c r="J25" s="308">
        <f>'свод на 01.01.2022'!J96</f>
        <v>0</v>
      </c>
      <c r="K25" s="308">
        <f>'свод на 01.01.2022'!K96</f>
        <v>0</v>
      </c>
      <c r="L25" s="308">
        <f>'свод на 01.01.2022'!L96</f>
        <v>110.8</v>
      </c>
      <c r="M25" s="308">
        <f>'свод на 01.01.2022'!M96</f>
        <v>0</v>
      </c>
      <c r="N25" s="305">
        <f>'свод на 01.01.2022'!N96</f>
        <v>2000</v>
      </c>
      <c r="O25" s="307">
        <f t="shared" si="1"/>
        <v>110.8</v>
      </c>
      <c r="P25" s="308">
        <f>'свод на 01.01.2022'!P96</f>
        <v>0</v>
      </c>
      <c r="Q25" s="308">
        <f>'свод на 01.01.2022'!Q96</f>
        <v>0</v>
      </c>
      <c r="R25" s="308">
        <f>'свод на 01.01.2022'!R96</f>
        <v>110.8</v>
      </c>
      <c r="S25" s="308">
        <f>'свод на 01.01.2022'!S96</f>
        <v>0</v>
      </c>
      <c r="T25" s="305">
        <f>'свод на 01.01.2022'!T96</f>
        <v>0</v>
      </c>
      <c r="U25" s="305">
        <f>'свод на 01.01.2022'!U96</f>
        <v>0</v>
      </c>
      <c r="V25" s="305">
        <f>'свод на 01.01.2022'!V96</f>
        <v>0</v>
      </c>
      <c r="W25" s="305">
        <f>'свод на 01.01.2022'!W96</f>
        <v>0</v>
      </c>
      <c r="X25" s="308">
        <f>'свод на 01.01.2022'!X96</f>
        <v>110.8</v>
      </c>
      <c r="Y25" s="305">
        <f>'свод на 01.01.2022'!Y96</f>
        <v>3</v>
      </c>
      <c r="Z25" s="308">
        <f>'свод на 01.01.2022'!Z96</f>
        <v>0</v>
      </c>
    </row>
    <row r="26" spans="1:26" x14ac:dyDescent="0.15">
      <c r="A26" s="303">
        <v>21</v>
      </c>
      <c r="B26" s="304" t="s">
        <v>59</v>
      </c>
      <c r="C26" s="305">
        <f>'свод на 01.01.2022'!C112</f>
        <v>17</v>
      </c>
      <c r="D26" s="305">
        <f>'свод на 01.01.2022'!D112</f>
        <v>0</v>
      </c>
      <c r="E26" s="306" t="str">
        <f>'свод на 01.01.2022'!E112</f>
        <v>САМОЙЛОВА Г.В</v>
      </c>
      <c r="F26" s="305">
        <f>'свод на 01.01.2022'!F112</f>
        <v>2</v>
      </c>
      <c r="G26" s="307">
        <f t="shared" si="0"/>
        <v>52</v>
      </c>
      <c r="H26" s="308">
        <f>'свод на 01.01.2022'!H112</f>
        <v>52</v>
      </c>
      <c r="I26" s="308">
        <f>'свод на 01.01.2022'!I112</f>
        <v>0</v>
      </c>
      <c r="J26" s="308">
        <f>'свод на 01.01.2022'!J112</f>
        <v>0</v>
      </c>
      <c r="K26" s="308">
        <f>'свод на 01.01.2022'!K112</f>
        <v>0</v>
      </c>
      <c r="L26" s="308">
        <f>'свод на 01.01.2022'!L112</f>
        <v>52</v>
      </c>
      <c r="M26" s="308">
        <f>'свод на 01.01.2022'!M112</f>
        <v>0</v>
      </c>
      <c r="N26" s="305">
        <f>'свод на 01.01.2022'!N112</f>
        <v>1986</v>
      </c>
      <c r="O26" s="307">
        <f t="shared" si="1"/>
        <v>52</v>
      </c>
      <c r="P26" s="308">
        <f>'свод на 01.01.2022'!P112</f>
        <v>0</v>
      </c>
      <c r="Q26" s="308">
        <f>'свод на 01.01.2022'!Q112</f>
        <v>0</v>
      </c>
      <c r="R26" s="308">
        <f>'свод на 01.01.2022'!R112</f>
        <v>52</v>
      </c>
      <c r="S26" s="308">
        <f>'свод на 01.01.2022'!S112</f>
        <v>0</v>
      </c>
      <c r="T26" s="305">
        <f>'свод на 01.01.2022'!T112</f>
        <v>0</v>
      </c>
      <c r="U26" s="305">
        <f>'свод на 01.01.2022'!U112</f>
        <v>0</v>
      </c>
      <c r="V26" s="305">
        <f>'свод на 01.01.2022'!V112</f>
        <v>0</v>
      </c>
      <c r="W26" s="305">
        <f>'свод на 01.01.2022'!W112</f>
        <v>0</v>
      </c>
      <c r="X26" s="308">
        <f>'свод на 01.01.2022'!X112</f>
        <v>52</v>
      </c>
      <c r="Y26" s="305">
        <f>'свод на 01.01.2022'!Y112</f>
        <v>2</v>
      </c>
      <c r="Z26" s="308">
        <f>'свод на 01.01.2022'!Z112</f>
        <v>0</v>
      </c>
    </row>
    <row r="27" spans="1:26" x14ac:dyDescent="0.15">
      <c r="A27" s="303">
        <v>22</v>
      </c>
      <c r="B27" s="304" t="s">
        <v>59</v>
      </c>
      <c r="C27" s="305" t="str">
        <f>'свод на 01.01.2022'!C119</f>
        <v>18А</v>
      </c>
      <c r="D27" s="305">
        <f>'свод на 01.01.2022'!D119</f>
        <v>0</v>
      </c>
      <c r="E27" s="306" t="str">
        <f>'свод на 01.01.2022'!E119</f>
        <v>МИШУРИНСКИЙ В.Л</v>
      </c>
      <c r="F27" s="305">
        <f>'свод на 01.01.2022'!F119</f>
        <v>0</v>
      </c>
      <c r="G27" s="307">
        <f t="shared" si="0"/>
        <v>81</v>
      </c>
      <c r="H27" s="308">
        <f>'свод на 01.01.2022'!H119</f>
        <v>81</v>
      </c>
      <c r="I27" s="308">
        <f>'свод на 01.01.2022'!I119</f>
        <v>0</v>
      </c>
      <c r="J27" s="308">
        <f>'свод на 01.01.2022'!J119</f>
        <v>0</v>
      </c>
      <c r="K27" s="308">
        <f>'свод на 01.01.2022'!K119</f>
        <v>0</v>
      </c>
      <c r="L27" s="308">
        <f>'свод на 01.01.2022'!L119</f>
        <v>81</v>
      </c>
      <c r="M27" s="308">
        <f>'свод на 01.01.2022'!M119</f>
        <v>0</v>
      </c>
      <c r="N27" s="305">
        <f>'свод на 01.01.2022'!N119</f>
        <v>2011</v>
      </c>
      <c r="O27" s="307">
        <f t="shared" si="1"/>
        <v>81</v>
      </c>
      <c r="P27" s="308">
        <f>'свод на 01.01.2022'!P119</f>
        <v>0</v>
      </c>
      <c r="Q27" s="308">
        <f>'свод на 01.01.2022'!Q119</f>
        <v>0</v>
      </c>
      <c r="R27" s="308">
        <f>'свод на 01.01.2022'!R119</f>
        <v>81</v>
      </c>
      <c r="S27" s="308">
        <f>'свод на 01.01.2022'!S119</f>
        <v>0</v>
      </c>
      <c r="T27" s="305">
        <f>'свод на 01.01.2022'!T119</f>
        <v>0</v>
      </c>
      <c r="U27" s="305">
        <f>'свод на 01.01.2022'!U119</f>
        <v>0</v>
      </c>
      <c r="V27" s="305">
        <f>'свод на 01.01.2022'!V119</f>
        <v>0</v>
      </c>
      <c r="W27" s="305">
        <f>'свод на 01.01.2022'!W119</f>
        <v>0</v>
      </c>
      <c r="X27" s="308">
        <f>'свод на 01.01.2022'!X119</f>
        <v>81</v>
      </c>
      <c r="Y27" s="305">
        <f>'свод на 01.01.2022'!Y119</f>
        <v>0</v>
      </c>
      <c r="Z27" s="308">
        <f>'свод на 01.01.2022'!Z119</f>
        <v>0</v>
      </c>
    </row>
    <row r="28" spans="1:26" x14ac:dyDescent="0.15">
      <c r="A28" s="303">
        <v>23</v>
      </c>
      <c r="B28" s="304" t="s">
        <v>96</v>
      </c>
      <c r="C28" s="305">
        <f>'свод на 01.01.2022'!C130</f>
        <v>2</v>
      </c>
      <c r="D28" s="305">
        <f>'свод на 01.01.2022'!D130</f>
        <v>0</v>
      </c>
      <c r="E28" s="306" t="str">
        <f>'свод на 01.01.2022'!E130</f>
        <v>КОТИН М.А</v>
      </c>
      <c r="F28" s="305">
        <f>'свод на 01.01.2022'!F130</f>
        <v>3</v>
      </c>
      <c r="G28" s="307">
        <f t="shared" si="0"/>
        <v>74.5</v>
      </c>
      <c r="H28" s="308">
        <f>'свод на 01.01.2022'!H130</f>
        <v>74.5</v>
      </c>
      <c r="I28" s="308">
        <f>'свод на 01.01.2022'!I130</f>
        <v>0</v>
      </c>
      <c r="J28" s="308">
        <f>'свод на 01.01.2022'!J130</f>
        <v>0</v>
      </c>
      <c r="K28" s="308">
        <f>'свод на 01.01.2022'!K130</f>
        <v>0</v>
      </c>
      <c r="L28" s="308">
        <f>'свод на 01.01.2022'!L130</f>
        <v>74.5</v>
      </c>
      <c r="M28" s="308">
        <f>'свод на 01.01.2022'!M130</f>
        <v>0</v>
      </c>
      <c r="N28" s="305">
        <f>'свод на 01.01.2022'!N130</f>
        <v>1989</v>
      </c>
      <c r="O28" s="307">
        <f t="shared" si="1"/>
        <v>74.5</v>
      </c>
      <c r="P28" s="308">
        <f>'свод на 01.01.2022'!P130</f>
        <v>0</v>
      </c>
      <c r="Q28" s="308">
        <f>'свод на 01.01.2022'!Q130</f>
        <v>0</v>
      </c>
      <c r="R28" s="308">
        <f>'свод на 01.01.2022'!R130</f>
        <v>0</v>
      </c>
      <c r="S28" s="308">
        <f>'свод на 01.01.2022'!S130</f>
        <v>74.5</v>
      </c>
      <c r="T28" s="305">
        <f>'свод на 01.01.2022'!T130</f>
        <v>0</v>
      </c>
      <c r="U28" s="305">
        <f>'свод на 01.01.2022'!U130</f>
        <v>0</v>
      </c>
      <c r="V28" s="305">
        <f>'свод на 01.01.2022'!V130</f>
        <v>0</v>
      </c>
      <c r="W28" s="305">
        <f>'свод на 01.01.2022'!W130</f>
        <v>0</v>
      </c>
      <c r="X28" s="308">
        <f>'свод на 01.01.2022'!X130</f>
        <v>74.5</v>
      </c>
      <c r="Y28" s="305">
        <f>'свод на 01.01.2022'!Y130</f>
        <v>3</v>
      </c>
      <c r="Z28" s="308">
        <f>'свод на 01.01.2022'!Z130</f>
        <v>0</v>
      </c>
    </row>
    <row r="29" spans="1:26" x14ac:dyDescent="0.15">
      <c r="A29" s="303">
        <v>24</v>
      </c>
      <c r="B29" s="304" t="s">
        <v>96</v>
      </c>
      <c r="C29" s="305">
        <f>'свод на 01.01.2022'!C135</f>
        <v>4</v>
      </c>
      <c r="D29" s="305">
        <f>'свод на 01.01.2022'!D135</f>
        <v>0</v>
      </c>
      <c r="E29" s="306" t="str">
        <f>'свод на 01.01.2022'!E135</f>
        <v>ХУДОВ В.В</v>
      </c>
      <c r="F29" s="305">
        <f>'свод на 01.01.2022'!F135</f>
        <v>3</v>
      </c>
      <c r="G29" s="307">
        <f t="shared" si="0"/>
        <v>70.099999999999994</v>
      </c>
      <c r="H29" s="308">
        <f>'свод на 01.01.2022'!H135</f>
        <v>70.099999999999994</v>
      </c>
      <c r="I29" s="308">
        <f>'свод на 01.01.2022'!I135</f>
        <v>0</v>
      </c>
      <c r="J29" s="308">
        <f>'свод на 01.01.2022'!J135</f>
        <v>0</v>
      </c>
      <c r="K29" s="308">
        <f>'свод на 01.01.2022'!K135</f>
        <v>0</v>
      </c>
      <c r="L29" s="308">
        <f>'свод на 01.01.2022'!L135</f>
        <v>70.099999999999994</v>
      </c>
      <c r="M29" s="308">
        <f>'свод на 01.01.2022'!M135</f>
        <v>0</v>
      </c>
      <c r="N29" s="305">
        <f>'свод на 01.01.2022'!N135</f>
        <v>1988</v>
      </c>
      <c r="O29" s="307">
        <f t="shared" si="1"/>
        <v>70.099999999999994</v>
      </c>
      <c r="P29" s="308">
        <f>'свод на 01.01.2022'!P135</f>
        <v>0</v>
      </c>
      <c r="Q29" s="308">
        <f>'свод на 01.01.2022'!Q135</f>
        <v>0</v>
      </c>
      <c r="R29" s="308">
        <f>'свод на 01.01.2022'!R135</f>
        <v>70.099999999999994</v>
      </c>
      <c r="S29" s="308">
        <f>'свод на 01.01.2022'!S135</f>
        <v>0</v>
      </c>
      <c r="T29" s="305">
        <f>'свод на 01.01.2022'!T135</f>
        <v>0</v>
      </c>
      <c r="U29" s="305">
        <f>'свод на 01.01.2022'!U135</f>
        <v>0</v>
      </c>
      <c r="V29" s="305">
        <f>'свод на 01.01.2022'!V135</f>
        <v>0</v>
      </c>
      <c r="W29" s="305">
        <f>'свод на 01.01.2022'!W135</f>
        <v>0</v>
      </c>
      <c r="X29" s="308">
        <f>'свод на 01.01.2022'!X135</f>
        <v>70.099999999999994</v>
      </c>
      <c r="Y29" s="305">
        <f>'свод на 01.01.2022'!Y135</f>
        <v>3</v>
      </c>
      <c r="Z29" s="308">
        <f>'свод на 01.01.2022'!Z135</f>
        <v>0</v>
      </c>
    </row>
    <row r="30" spans="1:26" x14ac:dyDescent="0.15">
      <c r="A30" s="303">
        <v>25</v>
      </c>
      <c r="B30" s="304" t="s">
        <v>96</v>
      </c>
      <c r="C30" s="305">
        <f>'свод на 01.01.2022'!C139</f>
        <v>6</v>
      </c>
      <c r="D30" s="305">
        <f>'свод на 01.01.2022'!D139</f>
        <v>0</v>
      </c>
      <c r="E30" s="306" t="str">
        <f>'свод на 01.01.2022'!E139</f>
        <v>БЕЛОВ Ю.И</v>
      </c>
      <c r="F30" s="305">
        <f>'свод на 01.01.2022'!F139</f>
        <v>1</v>
      </c>
      <c r="G30" s="307">
        <f t="shared" si="0"/>
        <v>72</v>
      </c>
      <c r="H30" s="308">
        <f>'свод на 01.01.2022'!H139</f>
        <v>72</v>
      </c>
      <c r="I30" s="308">
        <f>'свод на 01.01.2022'!I139</f>
        <v>0</v>
      </c>
      <c r="J30" s="308">
        <f>'свод на 01.01.2022'!J139</f>
        <v>0</v>
      </c>
      <c r="K30" s="308">
        <f>'свод на 01.01.2022'!K139</f>
        <v>0</v>
      </c>
      <c r="L30" s="308">
        <f>'свод на 01.01.2022'!L139</f>
        <v>72</v>
      </c>
      <c r="M30" s="308">
        <f>'свод на 01.01.2022'!M139</f>
        <v>0</v>
      </c>
      <c r="N30" s="305">
        <f>'свод на 01.01.2022'!N139</f>
        <v>2003</v>
      </c>
      <c r="O30" s="307">
        <f t="shared" si="1"/>
        <v>72</v>
      </c>
      <c r="P30" s="308">
        <f>'свод на 01.01.2022'!P139</f>
        <v>0</v>
      </c>
      <c r="Q30" s="308">
        <f>'свод на 01.01.2022'!Q139</f>
        <v>0</v>
      </c>
      <c r="R30" s="308">
        <f>'свод на 01.01.2022'!R139</f>
        <v>72</v>
      </c>
      <c r="S30" s="308">
        <f>'свод на 01.01.2022'!S139</f>
        <v>0</v>
      </c>
      <c r="T30" s="305">
        <f>'свод на 01.01.2022'!T139</f>
        <v>0</v>
      </c>
      <c r="U30" s="305">
        <f>'свод на 01.01.2022'!U139</f>
        <v>0</v>
      </c>
      <c r="V30" s="305">
        <f>'свод на 01.01.2022'!V139</f>
        <v>0</v>
      </c>
      <c r="W30" s="305">
        <f>'свод на 01.01.2022'!W139</f>
        <v>0</v>
      </c>
      <c r="X30" s="308">
        <f>'свод на 01.01.2022'!X139</f>
        <v>72</v>
      </c>
      <c r="Y30" s="305">
        <f>'свод на 01.01.2022'!Y139</f>
        <v>1</v>
      </c>
      <c r="Z30" s="308">
        <f>'свод на 01.01.2022'!Z139</f>
        <v>0</v>
      </c>
    </row>
    <row r="31" spans="1:26" x14ac:dyDescent="0.15">
      <c r="A31" s="303">
        <v>26</v>
      </c>
      <c r="B31" s="304" t="s">
        <v>96</v>
      </c>
      <c r="C31" s="305">
        <f>'свод на 01.01.2022'!C147</f>
        <v>10</v>
      </c>
      <c r="D31" s="305">
        <f>'свод на 01.01.2022'!D147</f>
        <v>0</v>
      </c>
      <c r="E31" s="306" t="str">
        <f>'свод на 01.01.2022'!E147</f>
        <v>ПЕТУХИН Н.А</v>
      </c>
      <c r="F31" s="305">
        <f>'свод на 01.01.2022'!F147</f>
        <v>0</v>
      </c>
      <c r="G31" s="307">
        <f t="shared" si="0"/>
        <v>34.6</v>
      </c>
      <c r="H31" s="308">
        <f>'свод на 01.01.2022'!H147</f>
        <v>34.6</v>
      </c>
      <c r="I31" s="308">
        <f>'свод на 01.01.2022'!I147</f>
        <v>0</v>
      </c>
      <c r="J31" s="308">
        <f>'свод на 01.01.2022'!J147</f>
        <v>0</v>
      </c>
      <c r="K31" s="308">
        <f>'свод на 01.01.2022'!K147</f>
        <v>0</v>
      </c>
      <c r="L31" s="308">
        <f>'свод на 01.01.2022'!L147</f>
        <v>0</v>
      </c>
      <c r="M31" s="308">
        <f>'свод на 01.01.2022'!M147</f>
        <v>34.6</v>
      </c>
      <c r="N31" s="305">
        <f>'свод на 01.01.2022'!N147</f>
        <v>1979</v>
      </c>
      <c r="O31" s="307">
        <f t="shared" si="1"/>
        <v>34.6</v>
      </c>
      <c r="P31" s="308">
        <f>'свод на 01.01.2022'!P147</f>
        <v>0</v>
      </c>
      <c r="Q31" s="308">
        <f>'свод на 01.01.2022'!Q147</f>
        <v>34.6</v>
      </c>
      <c r="R31" s="308">
        <f>'свод на 01.01.2022'!R147</f>
        <v>0</v>
      </c>
      <c r="S31" s="308">
        <f>'свод на 01.01.2022'!S147</f>
        <v>0</v>
      </c>
      <c r="T31" s="305">
        <f>'свод на 01.01.2022'!T147</f>
        <v>0</v>
      </c>
      <c r="U31" s="305">
        <f>'свод на 01.01.2022'!U147</f>
        <v>0</v>
      </c>
      <c r="V31" s="305">
        <f>'свод на 01.01.2022'!V147</f>
        <v>0</v>
      </c>
      <c r="W31" s="305">
        <f>'свод на 01.01.2022'!W147</f>
        <v>0</v>
      </c>
      <c r="X31" s="308">
        <f>'свод на 01.01.2022'!X147</f>
        <v>34.6</v>
      </c>
      <c r="Y31" s="305">
        <f>'свод на 01.01.2022'!Y147</f>
        <v>0</v>
      </c>
      <c r="Z31" s="308">
        <f>'свод на 01.01.2022'!Z147</f>
        <v>0</v>
      </c>
    </row>
    <row r="32" spans="1:26" x14ac:dyDescent="0.15">
      <c r="A32" s="303">
        <v>27</v>
      </c>
      <c r="B32" s="304" t="s">
        <v>112</v>
      </c>
      <c r="C32" s="305">
        <f>'свод на 01.01.2022'!C148</f>
        <v>1</v>
      </c>
      <c r="D32" s="305">
        <f>'свод на 01.01.2022'!D148</f>
        <v>0</v>
      </c>
      <c r="E32" s="306" t="str">
        <f>'свод на 01.01.2022'!E148</f>
        <v>МАТАЕВ А.А</v>
      </c>
      <c r="F32" s="305">
        <f>'свод на 01.01.2022'!F148</f>
        <v>1</v>
      </c>
      <c r="G32" s="307">
        <f t="shared" si="0"/>
        <v>60</v>
      </c>
      <c r="H32" s="308">
        <f>'свод на 01.01.2022'!H148</f>
        <v>60</v>
      </c>
      <c r="I32" s="308">
        <f>'свод на 01.01.2022'!I148</f>
        <v>0</v>
      </c>
      <c r="J32" s="308">
        <f>'свод на 01.01.2022'!J148</f>
        <v>0</v>
      </c>
      <c r="K32" s="308">
        <f>'свод на 01.01.2022'!K148</f>
        <v>0</v>
      </c>
      <c r="L32" s="308">
        <f>'свод на 01.01.2022'!L148</f>
        <v>60</v>
      </c>
      <c r="M32" s="308">
        <f>'свод на 01.01.2022'!M148</f>
        <v>0</v>
      </c>
      <c r="N32" s="305">
        <f>'свод на 01.01.2022'!N148</f>
        <v>1978</v>
      </c>
      <c r="O32" s="307">
        <f t="shared" si="1"/>
        <v>60</v>
      </c>
      <c r="P32" s="308">
        <f>'свод на 01.01.2022'!P148</f>
        <v>0</v>
      </c>
      <c r="Q32" s="308">
        <f>'свод на 01.01.2022'!Q148</f>
        <v>0</v>
      </c>
      <c r="R32" s="308">
        <f>'свод на 01.01.2022'!R148</f>
        <v>60</v>
      </c>
      <c r="S32" s="308">
        <f>'свод на 01.01.2022'!S148</f>
        <v>0</v>
      </c>
      <c r="T32" s="305">
        <f>'свод на 01.01.2022'!T148</f>
        <v>0</v>
      </c>
      <c r="U32" s="305">
        <f>'свод на 01.01.2022'!U148</f>
        <v>0</v>
      </c>
      <c r="V32" s="305">
        <f>'свод на 01.01.2022'!V148</f>
        <v>0</v>
      </c>
      <c r="W32" s="305">
        <f>'свод на 01.01.2022'!W148</f>
        <v>0</v>
      </c>
      <c r="X32" s="308">
        <f>'свод на 01.01.2022'!X148</f>
        <v>60</v>
      </c>
      <c r="Y32" s="305">
        <f>'свод на 01.01.2022'!Y148</f>
        <v>1</v>
      </c>
      <c r="Z32" s="308">
        <f>'свод на 01.01.2022'!Z148</f>
        <v>0</v>
      </c>
    </row>
    <row r="33" spans="1:26" x14ac:dyDescent="0.15">
      <c r="A33" s="303">
        <v>28</v>
      </c>
      <c r="B33" s="304" t="s">
        <v>112</v>
      </c>
      <c r="C33" s="305" t="e">
        <f>'свод на 01.01.2022'!#REF!</f>
        <v>#REF!</v>
      </c>
      <c r="D33" s="305" t="e">
        <f>'свод на 01.01.2022'!#REF!</f>
        <v>#REF!</v>
      </c>
      <c r="E33" s="306" t="e">
        <f>'свод на 01.01.2022'!#REF!</f>
        <v>#REF!</v>
      </c>
      <c r="F33" s="305" t="e">
        <f>'свод на 01.01.2022'!#REF!</f>
        <v>#REF!</v>
      </c>
      <c r="G33" s="307" t="e">
        <f t="shared" si="0"/>
        <v>#REF!</v>
      </c>
      <c r="H33" s="308" t="e">
        <f>'свод на 01.01.2022'!#REF!</f>
        <v>#REF!</v>
      </c>
      <c r="I33" s="308" t="e">
        <f>'свод на 01.01.2022'!#REF!</f>
        <v>#REF!</v>
      </c>
      <c r="J33" s="308" t="e">
        <f>'свод на 01.01.2022'!#REF!</f>
        <v>#REF!</v>
      </c>
      <c r="K33" s="308" t="e">
        <f>'свод на 01.01.2022'!#REF!</f>
        <v>#REF!</v>
      </c>
      <c r="L33" s="308" t="e">
        <f>'свод на 01.01.2022'!#REF!</f>
        <v>#REF!</v>
      </c>
      <c r="M33" s="308" t="e">
        <f>'свод на 01.01.2022'!#REF!</f>
        <v>#REF!</v>
      </c>
      <c r="N33" s="305" t="e">
        <f>'свод на 01.01.2022'!#REF!</f>
        <v>#REF!</v>
      </c>
      <c r="O33" s="307" t="e">
        <f t="shared" si="1"/>
        <v>#REF!</v>
      </c>
      <c r="P33" s="308" t="e">
        <f>'свод на 01.01.2022'!#REF!</f>
        <v>#REF!</v>
      </c>
      <c r="Q33" s="308" t="e">
        <f>'свод на 01.01.2022'!#REF!</f>
        <v>#REF!</v>
      </c>
      <c r="R33" s="308" t="e">
        <f>'свод на 01.01.2022'!#REF!</f>
        <v>#REF!</v>
      </c>
      <c r="S33" s="308" t="e">
        <f>'свод на 01.01.2022'!#REF!</f>
        <v>#REF!</v>
      </c>
      <c r="T33" s="305" t="e">
        <f>'свод на 01.01.2022'!#REF!</f>
        <v>#REF!</v>
      </c>
      <c r="U33" s="305" t="e">
        <f>'свод на 01.01.2022'!#REF!</f>
        <v>#REF!</v>
      </c>
      <c r="V33" s="305" t="e">
        <f>'свод на 01.01.2022'!#REF!</f>
        <v>#REF!</v>
      </c>
      <c r="W33" s="305" t="e">
        <f>'свод на 01.01.2022'!#REF!</f>
        <v>#REF!</v>
      </c>
      <c r="X33" s="308" t="e">
        <f>'свод на 01.01.2022'!#REF!</f>
        <v>#REF!</v>
      </c>
      <c r="Y33" s="305" t="e">
        <f>'свод на 01.01.2022'!#REF!</f>
        <v>#REF!</v>
      </c>
      <c r="Z33" s="308" t="e">
        <f>'свод на 01.01.2022'!#REF!</f>
        <v>#REF!</v>
      </c>
    </row>
    <row r="34" spans="1:26" x14ac:dyDescent="0.15">
      <c r="A34" s="303">
        <v>29</v>
      </c>
      <c r="B34" s="304" t="s">
        <v>112</v>
      </c>
      <c r="C34" s="305">
        <f>'свод на 01.01.2022'!C149</f>
        <v>3</v>
      </c>
      <c r="D34" s="305">
        <f>'свод на 01.01.2022'!D149</f>
        <v>0</v>
      </c>
      <c r="E34" s="306" t="str">
        <f>'свод на 01.01.2022'!E149</f>
        <v>ПОМЕЛОВ А.С.</v>
      </c>
      <c r="F34" s="305">
        <f>'свод на 01.01.2022'!F149</f>
        <v>1</v>
      </c>
      <c r="G34" s="307">
        <f t="shared" si="0"/>
        <v>53.3</v>
      </c>
      <c r="H34" s="308">
        <v>53.3</v>
      </c>
      <c r="I34" s="308">
        <v>0</v>
      </c>
      <c r="J34" s="308">
        <f>'свод на 01.01.2022'!J149</f>
        <v>0</v>
      </c>
      <c r="K34" s="308">
        <f>'свод на 01.01.2022'!K149</f>
        <v>0</v>
      </c>
      <c r="L34" s="308">
        <f>'свод на 01.01.2022'!L149</f>
        <v>53.3</v>
      </c>
      <c r="M34" s="308">
        <f>'свод на 01.01.2022'!M149</f>
        <v>0</v>
      </c>
      <c r="N34" s="305">
        <f>'свод на 01.01.2022'!N149</f>
        <v>1966</v>
      </c>
      <c r="O34" s="307">
        <f t="shared" si="1"/>
        <v>53.3</v>
      </c>
      <c r="P34" s="308">
        <f>'свод на 01.01.2022'!P149</f>
        <v>0</v>
      </c>
      <c r="Q34" s="308">
        <f>'свод на 01.01.2022'!Q149</f>
        <v>0</v>
      </c>
      <c r="R34" s="308">
        <f>'свод на 01.01.2022'!R149</f>
        <v>53.3</v>
      </c>
      <c r="S34" s="308">
        <f>'свод на 01.01.2022'!S149</f>
        <v>0</v>
      </c>
      <c r="T34" s="305">
        <f>'свод на 01.01.2022'!T149</f>
        <v>0</v>
      </c>
      <c r="U34" s="305">
        <f>'свод на 01.01.2022'!U149</f>
        <v>0</v>
      </c>
      <c r="V34" s="305">
        <f>'свод на 01.01.2022'!V149</f>
        <v>0</v>
      </c>
      <c r="W34" s="305">
        <f>'свод на 01.01.2022'!W149</f>
        <v>0</v>
      </c>
      <c r="X34" s="308">
        <f>'свод на 01.01.2022'!X149</f>
        <v>53.3</v>
      </c>
      <c r="Y34" s="305">
        <f>'свод на 01.01.2022'!Y149</f>
        <v>1</v>
      </c>
      <c r="Z34" s="308">
        <f>'свод на 01.01.2022'!Z149</f>
        <v>53.3</v>
      </c>
    </row>
    <row r="35" spans="1:26" x14ac:dyDescent="0.15">
      <c r="A35" s="303">
        <v>30</v>
      </c>
      <c r="B35" s="304" t="s">
        <v>112</v>
      </c>
      <c r="C35" s="305">
        <f>'свод на 01.01.2022'!C150</f>
        <v>4</v>
      </c>
      <c r="D35" s="305">
        <f>'свод на 01.01.2022'!D150</f>
        <v>0</v>
      </c>
      <c r="E35" s="306" t="str">
        <f>'свод на 01.01.2022'!E150</f>
        <v>ЧЕРЕПАНОВА В.Ф</v>
      </c>
      <c r="F35" s="305">
        <f>'свод на 01.01.2022'!F150</f>
        <v>0</v>
      </c>
      <c r="G35" s="307">
        <f t="shared" si="0"/>
        <v>42.8</v>
      </c>
      <c r="H35" s="308">
        <f>'свод на 01.01.2022'!H150</f>
        <v>42.8</v>
      </c>
      <c r="I35" s="308">
        <f>'свод на 01.01.2022'!I150</f>
        <v>0</v>
      </c>
      <c r="J35" s="308">
        <f>'свод на 01.01.2022'!J150</f>
        <v>0</v>
      </c>
      <c r="K35" s="308">
        <f>'свод на 01.01.2022'!K150</f>
        <v>0</v>
      </c>
      <c r="L35" s="308">
        <f>'свод на 01.01.2022'!L150</f>
        <v>42.8</v>
      </c>
      <c r="M35" s="308">
        <f>'свод на 01.01.2022'!M150</f>
        <v>0</v>
      </c>
      <c r="N35" s="305">
        <f>'свод на 01.01.2022'!N150</f>
        <v>1966</v>
      </c>
      <c r="O35" s="307">
        <f t="shared" si="1"/>
        <v>42.8</v>
      </c>
      <c r="P35" s="308">
        <f>'свод на 01.01.2022'!P150</f>
        <v>0</v>
      </c>
      <c r="Q35" s="308">
        <f>'свод на 01.01.2022'!Q150</f>
        <v>42.8</v>
      </c>
      <c r="R35" s="308">
        <f>'свод на 01.01.2022'!R150</f>
        <v>0</v>
      </c>
      <c r="S35" s="308">
        <f>'свод на 01.01.2022'!S150</f>
        <v>0</v>
      </c>
      <c r="T35" s="305">
        <f>'свод на 01.01.2022'!T150</f>
        <v>0</v>
      </c>
      <c r="U35" s="305">
        <f>'свод на 01.01.2022'!U150</f>
        <v>0</v>
      </c>
      <c r="V35" s="305">
        <f>'свод на 01.01.2022'!V150</f>
        <v>0</v>
      </c>
      <c r="W35" s="305">
        <f>'свод на 01.01.2022'!W150</f>
        <v>0</v>
      </c>
      <c r="X35" s="308">
        <f>'свод на 01.01.2022'!X150</f>
        <v>42.8</v>
      </c>
      <c r="Y35" s="305">
        <f>'свод на 01.01.2022'!Y150</f>
        <v>0</v>
      </c>
      <c r="Z35" s="308">
        <f>'свод на 01.01.2022'!Z150</f>
        <v>0</v>
      </c>
    </row>
    <row r="36" spans="1:26" x14ac:dyDescent="0.15">
      <c r="A36" s="303">
        <v>31</v>
      </c>
      <c r="B36" s="304" t="s">
        <v>112</v>
      </c>
      <c r="C36" s="305">
        <f>'свод на 01.01.2022'!C151</f>
        <v>5</v>
      </c>
      <c r="D36" s="305">
        <f>'свод на 01.01.2022'!D151</f>
        <v>0</v>
      </c>
      <c r="E36" s="306" t="str">
        <f>'свод на 01.01.2022'!E151</f>
        <v>ВОЕВОДКИНА Л.Ю</v>
      </c>
      <c r="F36" s="305">
        <f>'свод на 01.01.2022'!F151</f>
        <v>7</v>
      </c>
      <c r="G36" s="307">
        <f t="shared" si="0"/>
        <v>51.9</v>
      </c>
      <c r="H36" s="308">
        <f>'свод на 01.01.2022'!H151</f>
        <v>51.9</v>
      </c>
      <c r="I36" s="308">
        <f>'свод на 01.01.2022'!I151</f>
        <v>0</v>
      </c>
      <c r="J36" s="308">
        <f>'свод на 01.01.2022'!J151</f>
        <v>0</v>
      </c>
      <c r="K36" s="308">
        <f>'свод на 01.01.2022'!K151</f>
        <v>0</v>
      </c>
      <c r="L36" s="308">
        <f>'свод на 01.01.2022'!L151</f>
        <v>51.9</v>
      </c>
      <c r="M36" s="308">
        <f>'свод на 01.01.2022'!M151</f>
        <v>0</v>
      </c>
      <c r="N36" s="305">
        <f>'свод на 01.01.2022'!N151</f>
        <v>1981</v>
      </c>
      <c r="O36" s="307">
        <f t="shared" si="1"/>
        <v>51.9</v>
      </c>
      <c r="P36" s="308">
        <f>'свод на 01.01.2022'!P151</f>
        <v>0</v>
      </c>
      <c r="Q36" s="308">
        <f>'свод на 01.01.2022'!Q151</f>
        <v>0</v>
      </c>
      <c r="R36" s="308">
        <f>'свод на 01.01.2022'!R151</f>
        <v>51.9</v>
      </c>
      <c r="S36" s="308">
        <f>'свод на 01.01.2022'!S151</f>
        <v>0</v>
      </c>
      <c r="T36" s="305">
        <f>'свод на 01.01.2022'!T151</f>
        <v>0</v>
      </c>
      <c r="U36" s="305">
        <f>'свод на 01.01.2022'!U151</f>
        <v>0</v>
      </c>
      <c r="V36" s="305">
        <f>'свод на 01.01.2022'!V151</f>
        <v>0</v>
      </c>
      <c r="W36" s="305">
        <f>'свод на 01.01.2022'!W151</f>
        <v>0</v>
      </c>
      <c r="X36" s="308">
        <f>'свод на 01.01.2022'!X151</f>
        <v>51.9</v>
      </c>
      <c r="Y36" s="305">
        <f>'свод на 01.01.2022'!Y151</f>
        <v>7</v>
      </c>
      <c r="Z36" s="308">
        <f>'свод на 01.01.2022'!Z151</f>
        <v>0</v>
      </c>
    </row>
    <row r="37" spans="1:26" x14ac:dyDescent="0.15">
      <c r="A37" s="303">
        <v>32</v>
      </c>
      <c r="B37" s="304" t="s">
        <v>112</v>
      </c>
      <c r="C37" s="305">
        <f>'свод на 01.01.2022'!C152</f>
        <v>6</v>
      </c>
      <c r="D37" s="305">
        <f>'свод на 01.01.2022'!D152</f>
        <v>0</v>
      </c>
      <c r="E37" s="306" t="str">
        <f>'свод на 01.01.2022'!E152</f>
        <v>ВОРОНОВ И.Г</v>
      </c>
      <c r="F37" s="305">
        <f>'свод на 01.01.2022'!F152</f>
        <v>1</v>
      </c>
      <c r="G37" s="307">
        <f t="shared" si="0"/>
        <v>138.9</v>
      </c>
      <c r="H37" s="308">
        <f>'свод на 01.01.2022'!H152</f>
        <v>138.9</v>
      </c>
      <c r="I37" s="308">
        <f>'свод на 01.01.2022'!I152</f>
        <v>0</v>
      </c>
      <c r="J37" s="308">
        <f>'свод на 01.01.2022'!J152</f>
        <v>0</v>
      </c>
      <c r="K37" s="308">
        <f>'свод на 01.01.2022'!K152</f>
        <v>0</v>
      </c>
      <c r="L37" s="308">
        <f>'свод на 01.01.2022'!L152</f>
        <v>138.9</v>
      </c>
      <c r="M37" s="308">
        <f>'свод на 01.01.2022'!M152</f>
        <v>0</v>
      </c>
      <c r="N37" s="305">
        <f>'свод на 01.01.2022'!N152</f>
        <v>1985</v>
      </c>
      <c r="O37" s="307">
        <f t="shared" si="1"/>
        <v>138.9</v>
      </c>
      <c r="P37" s="308">
        <f>'свод на 01.01.2022'!P152</f>
        <v>0</v>
      </c>
      <c r="Q37" s="308">
        <f>'свод на 01.01.2022'!Q152</f>
        <v>0</v>
      </c>
      <c r="R37" s="308">
        <f>'свод на 01.01.2022'!R152</f>
        <v>138.9</v>
      </c>
      <c r="S37" s="308">
        <f>'свод на 01.01.2022'!S152</f>
        <v>0</v>
      </c>
      <c r="T37" s="305">
        <f>'свод на 01.01.2022'!T152</f>
        <v>0</v>
      </c>
      <c r="U37" s="305">
        <f>'свод на 01.01.2022'!U152</f>
        <v>0</v>
      </c>
      <c r="V37" s="305">
        <f>'свод на 01.01.2022'!V152</f>
        <v>0</v>
      </c>
      <c r="W37" s="305">
        <f>'свод на 01.01.2022'!W152</f>
        <v>0</v>
      </c>
      <c r="X37" s="308">
        <f>'свод на 01.01.2022'!X152</f>
        <v>138.9</v>
      </c>
      <c r="Y37" s="305">
        <f>'свод на 01.01.2022'!Y152</f>
        <v>1</v>
      </c>
      <c r="Z37" s="308">
        <f>'свод на 01.01.2022'!Z152</f>
        <v>0</v>
      </c>
    </row>
    <row r="38" spans="1:26" x14ac:dyDescent="0.15">
      <c r="A38" s="303">
        <v>33</v>
      </c>
      <c r="B38" s="304" t="s">
        <v>112</v>
      </c>
      <c r="C38" s="305">
        <f>'свод на 01.01.2022'!C153</f>
        <v>7</v>
      </c>
      <c r="D38" s="305">
        <f>'свод на 01.01.2022'!D153</f>
        <v>0</v>
      </c>
      <c r="E38" s="306" t="str">
        <f>'свод на 01.01.2022'!E153</f>
        <v>САННИКОВА Н.И</v>
      </c>
      <c r="F38" s="305">
        <f>'свод на 01.01.2022'!F153</f>
        <v>2</v>
      </c>
      <c r="G38" s="307">
        <f t="shared" si="0"/>
        <v>54.6</v>
      </c>
      <c r="H38" s="308">
        <f>'свод на 01.01.2022'!H153</f>
        <v>54.6</v>
      </c>
      <c r="I38" s="308">
        <f>'свод на 01.01.2022'!I153</f>
        <v>0</v>
      </c>
      <c r="J38" s="308">
        <f>'свод на 01.01.2022'!J153</f>
        <v>0</v>
      </c>
      <c r="K38" s="308">
        <f>'свод на 01.01.2022'!K153</f>
        <v>0</v>
      </c>
      <c r="L38" s="308">
        <f>'свод на 01.01.2022'!L153</f>
        <v>54.6</v>
      </c>
      <c r="M38" s="308">
        <f>'свод на 01.01.2022'!M153</f>
        <v>0</v>
      </c>
      <c r="N38" s="305">
        <f>'свод на 01.01.2022'!N153</f>
        <v>1967</v>
      </c>
      <c r="O38" s="307">
        <f t="shared" si="1"/>
        <v>54.6</v>
      </c>
      <c r="P38" s="308">
        <f>'свод на 01.01.2022'!P153</f>
        <v>0</v>
      </c>
      <c r="Q38" s="308">
        <f>'свод на 01.01.2022'!Q153</f>
        <v>0</v>
      </c>
      <c r="R38" s="308">
        <f>'свод на 01.01.2022'!R153</f>
        <v>54.6</v>
      </c>
      <c r="S38" s="308">
        <f>'свод на 01.01.2022'!S153</f>
        <v>0</v>
      </c>
      <c r="T38" s="305">
        <f>'свод на 01.01.2022'!T153</f>
        <v>0</v>
      </c>
      <c r="U38" s="305">
        <f>'свод на 01.01.2022'!U153</f>
        <v>0</v>
      </c>
      <c r="V38" s="305">
        <f>'свод на 01.01.2022'!V153</f>
        <v>0</v>
      </c>
      <c r="W38" s="305">
        <f>'свод на 01.01.2022'!W153</f>
        <v>0</v>
      </c>
      <c r="X38" s="308">
        <f>'свод на 01.01.2022'!X153</f>
        <v>54.6</v>
      </c>
      <c r="Y38" s="305">
        <f>'свод на 01.01.2022'!Y153</f>
        <v>2</v>
      </c>
      <c r="Z38" s="308">
        <f>'свод на 01.01.2022'!Z153</f>
        <v>0</v>
      </c>
    </row>
    <row r="39" spans="1:26" x14ac:dyDescent="0.15">
      <c r="A39" s="303">
        <v>34</v>
      </c>
      <c r="B39" s="304" t="s">
        <v>112</v>
      </c>
      <c r="C39" s="305" t="e">
        <f>'свод на 01.01.2022'!#REF!</f>
        <v>#REF!</v>
      </c>
      <c r="D39" s="305" t="e">
        <f>'свод на 01.01.2022'!#REF!</f>
        <v>#REF!</v>
      </c>
      <c r="E39" s="306" t="e">
        <f>'свод на 01.01.2022'!#REF!</f>
        <v>#REF!</v>
      </c>
      <c r="F39" s="305" t="e">
        <f>'свод на 01.01.2022'!#REF!</f>
        <v>#REF!</v>
      </c>
      <c r="G39" s="307" t="e">
        <f t="shared" si="0"/>
        <v>#REF!</v>
      </c>
      <c r="H39" s="308" t="e">
        <f>'свод на 01.01.2022'!#REF!</f>
        <v>#REF!</v>
      </c>
      <c r="I39" s="308" t="e">
        <f>'свод на 01.01.2022'!#REF!</f>
        <v>#REF!</v>
      </c>
      <c r="J39" s="308" t="e">
        <f>'свод на 01.01.2022'!#REF!</f>
        <v>#REF!</v>
      </c>
      <c r="K39" s="308" t="e">
        <f>'свод на 01.01.2022'!#REF!</f>
        <v>#REF!</v>
      </c>
      <c r="L39" s="308" t="e">
        <f>'свод на 01.01.2022'!#REF!</f>
        <v>#REF!</v>
      </c>
      <c r="M39" s="308" t="e">
        <f>'свод на 01.01.2022'!#REF!</f>
        <v>#REF!</v>
      </c>
      <c r="N39" s="305" t="e">
        <f>'свод на 01.01.2022'!#REF!</f>
        <v>#REF!</v>
      </c>
      <c r="O39" s="307" t="e">
        <f t="shared" si="1"/>
        <v>#REF!</v>
      </c>
      <c r="P39" s="308" t="e">
        <f>'свод на 01.01.2022'!#REF!</f>
        <v>#REF!</v>
      </c>
      <c r="Q39" s="308" t="e">
        <f>'свод на 01.01.2022'!#REF!</f>
        <v>#REF!</v>
      </c>
      <c r="R39" s="308" t="e">
        <f>'свод на 01.01.2022'!#REF!</f>
        <v>#REF!</v>
      </c>
      <c r="S39" s="308" t="e">
        <f>'свод на 01.01.2022'!#REF!</f>
        <v>#REF!</v>
      </c>
      <c r="T39" s="305" t="e">
        <f>'свод на 01.01.2022'!#REF!</f>
        <v>#REF!</v>
      </c>
      <c r="U39" s="305" t="e">
        <f>'свод на 01.01.2022'!#REF!</f>
        <v>#REF!</v>
      </c>
      <c r="V39" s="305" t="e">
        <f>'свод на 01.01.2022'!#REF!</f>
        <v>#REF!</v>
      </c>
      <c r="W39" s="305" t="e">
        <f>'свод на 01.01.2022'!#REF!</f>
        <v>#REF!</v>
      </c>
      <c r="X39" s="308" t="e">
        <f>'свод на 01.01.2022'!#REF!</f>
        <v>#REF!</v>
      </c>
      <c r="Y39" s="305" t="e">
        <f>'свод на 01.01.2022'!#REF!</f>
        <v>#REF!</v>
      </c>
      <c r="Z39" s="308" t="e">
        <f>'свод на 01.01.2022'!#REF!</f>
        <v>#REF!</v>
      </c>
    </row>
    <row r="40" spans="1:26" x14ac:dyDescent="0.15">
      <c r="A40" s="303">
        <v>35</v>
      </c>
      <c r="B40" s="304" t="s">
        <v>112</v>
      </c>
      <c r="C40" s="305">
        <f>'свод на 01.01.2022'!C154</f>
        <v>9</v>
      </c>
      <c r="D40" s="305">
        <f>'свод на 01.01.2022'!D154</f>
        <v>0</v>
      </c>
      <c r="E40" s="306" t="str">
        <f>'свод на 01.01.2022'!E154</f>
        <v>ЖЕВЛАКОВА А.С.</v>
      </c>
      <c r="F40" s="305">
        <f>'свод на 01.01.2022'!F154</f>
        <v>4</v>
      </c>
      <c r="G40" s="307">
        <f t="shared" si="0"/>
        <v>53.8</v>
      </c>
      <c r="H40" s="308">
        <f>'свод на 01.01.2022'!H154</f>
        <v>53.8</v>
      </c>
      <c r="I40" s="308">
        <f>'свод на 01.01.2022'!I154</f>
        <v>0</v>
      </c>
      <c r="J40" s="308">
        <f>'свод на 01.01.2022'!J154</f>
        <v>0</v>
      </c>
      <c r="K40" s="308">
        <f>'свод на 01.01.2022'!K154</f>
        <v>0</v>
      </c>
      <c r="L40" s="308">
        <f>'свод на 01.01.2022'!L154</f>
        <v>53.8</v>
      </c>
      <c r="M40" s="308">
        <f>'свод на 01.01.2022'!M154</f>
        <v>0</v>
      </c>
      <c r="N40" s="305">
        <f>'свод на 01.01.2022'!N154</f>
        <v>1980</v>
      </c>
      <c r="O40" s="307">
        <f t="shared" si="1"/>
        <v>53.8</v>
      </c>
      <c r="P40" s="308">
        <f>'свод на 01.01.2022'!P154</f>
        <v>0</v>
      </c>
      <c r="Q40" s="308">
        <f>'свод на 01.01.2022'!Q154</f>
        <v>0</v>
      </c>
      <c r="R40" s="308">
        <f>'свод на 01.01.2022'!R154</f>
        <v>53.8</v>
      </c>
      <c r="S40" s="308">
        <f>'свод на 01.01.2022'!S154</f>
        <v>0</v>
      </c>
      <c r="T40" s="305">
        <f>'свод на 01.01.2022'!T154</f>
        <v>0</v>
      </c>
      <c r="U40" s="305">
        <f>'свод на 01.01.2022'!U154</f>
        <v>0</v>
      </c>
      <c r="V40" s="305">
        <f>'свод на 01.01.2022'!V154</f>
        <v>0</v>
      </c>
      <c r="W40" s="305">
        <f>'свод на 01.01.2022'!W154</f>
        <v>0</v>
      </c>
      <c r="X40" s="308">
        <f>'свод на 01.01.2022'!X154</f>
        <v>53.8</v>
      </c>
      <c r="Y40" s="305">
        <f>'свод на 01.01.2022'!Y154</f>
        <v>4</v>
      </c>
      <c r="Z40" s="308">
        <f>'свод на 01.01.2022'!Z154</f>
        <v>0</v>
      </c>
    </row>
    <row r="41" spans="1:26" x14ac:dyDescent="0.15">
      <c r="A41" s="303">
        <v>36</v>
      </c>
      <c r="B41" s="304" t="s">
        <v>112</v>
      </c>
      <c r="C41" s="305">
        <f>'свод на 01.01.2022'!C155</f>
        <v>10</v>
      </c>
      <c r="D41" s="305">
        <f>'свод на 01.01.2022'!D155</f>
        <v>0</v>
      </c>
      <c r="E41" s="306" t="str">
        <f>'свод на 01.01.2022'!E155</f>
        <v>ШАЛАМОВА О.В</v>
      </c>
      <c r="F41" s="305">
        <f>'свод на 01.01.2022'!F155</f>
        <v>8</v>
      </c>
      <c r="G41" s="307">
        <f t="shared" si="0"/>
        <v>68.3</v>
      </c>
      <c r="H41" s="308">
        <f>'свод на 01.01.2022'!H155</f>
        <v>68.3</v>
      </c>
      <c r="I41" s="308">
        <f>'свод на 01.01.2022'!I155</f>
        <v>0</v>
      </c>
      <c r="J41" s="308">
        <f>'свод на 01.01.2022'!J155</f>
        <v>0</v>
      </c>
      <c r="K41" s="308">
        <f>'свод на 01.01.2022'!K155</f>
        <v>0</v>
      </c>
      <c r="L41" s="308">
        <f>'свод на 01.01.2022'!L155</f>
        <v>68.3</v>
      </c>
      <c r="M41" s="308">
        <f>'свод на 01.01.2022'!M155</f>
        <v>0</v>
      </c>
      <c r="N41" s="305">
        <f>'свод на 01.01.2022'!N155</f>
        <v>2004</v>
      </c>
      <c r="O41" s="307">
        <f t="shared" si="1"/>
        <v>68.3</v>
      </c>
      <c r="P41" s="308">
        <f>'свод на 01.01.2022'!P155</f>
        <v>0</v>
      </c>
      <c r="Q41" s="308">
        <f>'свод на 01.01.2022'!Q155</f>
        <v>0</v>
      </c>
      <c r="R41" s="308">
        <f>'свод на 01.01.2022'!R155</f>
        <v>68.3</v>
      </c>
      <c r="S41" s="308">
        <f>'свод на 01.01.2022'!S155</f>
        <v>0</v>
      </c>
      <c r="T41" s="305">
        <f>'свод на 01.01.2022'!T155</f>
        <v>0</v>
      </c>
      <c r="U41" s="305">
        <f>'свод на 01.01.2022'!U155</f>
        <v>0</v>
      </c>
      <c r="V41" s="305">
        <f>'свод на 01.01.2022'!V155</f>
        <v>0</v>
      </c>
      <c r="W41" s="305">
        <f>'свод на 01.01.2022'!W155</f>
        <v>0</v>
      </c>
      <c r="X41" s="308">
        <f>'свод на 01.01.2022'!X155</f>
        <v>68.3</v>
      </c>
      <c r="Y41" s="305">
        <f>'свод на 01.01.2022'!Y155</f>
        <v>8</v>
      </c>
      <c r="Z41" s="308">
        <f>'свод на 01.01.2022'!Z155</f>
        <v>0</v>
      </c>
    </row>
    <row r="42" spans="1:26" x14ac:dyDescent="0.15">
      <c r="A42" s="303">
        <v>37</v>
      </c>
      <c r="B42" s="304" t="s">
        <v>112</v>
      </c>
      <c r="C42" s="305">
        <f>'свод на 01.01.2022'!C156</f>
        <v>12</v>
      </c>
      <c r="D42" s="305">
        <f>'свод на 01.01.2022'!D156</f>
        <v>0</v>
      </c>
      <c r="E42" s="306" t="str">
        <f>'свод на 01.01.2022'!E156</f>
        <v>ПАНОВА Н.Н</v>
      </c>
      <c r="F42" s="305">
        <f>'свод на 01.01.2022'!F156</f>
        <v>5</v>
      </c>
      <c r="G42" s="307">
        <f t="shared" si="0"/>
        <v>33.700000000000003</v>
      </c>
      <c r="H42" s="308">
        <f>'свод на 01.01.2022'!H156</f>
        <v>33.700000000000003</v>
      </c>
      <c r="I42" s="308">
        <f>'свод на 01.01.2022'!I156</f>
        <v>0</v>
      </c>
      <c r="J42" s="308">
        <f>'свод на 01.01.2022'!J156</f>
        <v>0</v>
      </c>
      <c r="K42" s="308">
        <f>'свод на 01.01.2022'!K156</f>
        <v>0</v>
      </c>
      <c r="L42" s="308">
        <f>'свод на 01.01.2022'!L156</f>
        <v>0</v>
      </c>
      <c r="M42" s="308">
        <f>'свод на 01.01.2022'!M156</f>
        <v>33.700000000000003</v>
      </c>
      <c r="N42" s="305">
        <f>'свод на 01.01.2022'!N156</f>
        <v>1964</v>
      </c>
      <c r="O42" s="307">
        <f t="shared" si="1"/>
        <v>33.700000000000003</v>
      </c>
      <c r="P42" s="308">
        <f>'свод на 01.01.2022'!P156</f>
        <v>33.700000000000003</v>
      </c>
      <c r="Q42" s="308">
        <f>'свод на 01.01.2022'!Q156</f>
        <v>0</v>
      </c>
      <c r="R42" s="308">
        <f>'свод на 01.01.2022'!R156</f>
        <v>0</v>
      </c>
      <c r="S42" s="308">
        <f>'свод на 01.01.2022'!S156</f>
        <v>0</v>
      </c>
      <c r="T42" s="305">
        <f>'свод на 01.01.2022'!T156</f>
        <v>0</v>
      </c>
      <c r="U42" s="305">
        <f>'свод на 01.01.2022'!U156</f>
        <v>0</v>
      </c>
      <c r="V42" s="305">
        <f>'свод на 01.01.2022'!V156</f>
        <v>0</v>
      </c>
      <c r="W42" s="305">
        <f>'свод на 01.01.2022'!W156</f>
        <v>0</v>
      </c>
      <c r="X42" s="308">
        <f>'свод на 01.01.2022'!X156</f>
        <v>33.700000000000003</v>
      </c>
      <c r="Y42" s="305">
        <f>'свод на 01.01.2022'!Y156</f>
        <v>5</v>
      </c>
      <c r="Z42" s="308">
        <f>'свод на 01.01.2022'!Z156</f>
        <v>0</v>
      </c>
    </row>
    <row r="43" spans="1:26" x14ac:dyDescent="0.15">
      <c r="A43" s="303">
        <v>38</v>
      </c>
      <c r="B43" s="304" t="s">
        <v>124</v>
      </c>
      <c r="C43" s="305">
        <f>'свод на 01.01.2022'!C159</f>
        <v>1</v>
      </c>
      <c r="D43" s="305">
        <f>'свод на 01.01.2022'!D159</f>
        <v>0</v>
      </c>
      <c r="E43" s="306" t="str">
        <f>'свод на 01.01.2022'!E159</f>
        <v>ЖЕЗЛОВ Д.</v>
      </c>
      <c r="F43" s="305">
        <f>'свод на 01.01.2022'!F159</f>
        <v>4</v>
      </c>
      <c r="G43" s="307">
        <f t="shared" si="0"/>
        <v>54.3</v>
      </c>
      <c r="H43" s="308">
        <f>'свод на 01.01.2022'!H159</f>
        <v>54.3</v>
      </c>
      <c r="I43" s="308">
        <f>'свод на 01.01.2022'!I159</f>
        <v>0</v>
      </c>
      <c r="J43" s="308">
        <f>'свод на 01.01.2022'!J159</f>
        <v>0</v>
      </c>
      <c r="K43" s="308">
        <f>'свод на 01.01.2022'!K159</f>
        <v>0</v>
      </c>
      <c r="L43" s="308">
        <f>'свод на 01.01.2022'!L159</f>
        <v>54.3</v>
      </c>
      <c r="M43" s="308">
        <f>'свод на 01.01.2022'!M159</f>
        <v>0</v>
      </c>
      <c r="N43" s="305">
        <f>'свод на 01.01.2022'!N159</f>
        <v>2000</v>
      </c>
      <c r="O43" s="307">
        <f t="shared" si="1"/>
        <v>54.3</v>
      </c>
      <c r="P43" s="308">
        <f>'свод на 01.01.2022'!P159</f>
        <v>0</v>
      </c>
      <c r="Q43" s="308">
        <f>'свод на 01.01.2022'!Q159</f>
        <v>0</v>
      </c>
      <c r="R43" s="308">
        <f>'свод на 01.01.2022'!R159</f>
        <v>54.3</v>
      </c>
      <c r="S43" s="308">
        <f>'свод на 01.01.2022'!S159</f>
        <v>0</v>
      </c>
      <c r="T43" s="305">
        <f>'свод на 01.01.2022'!T159</f>
        <v>0</v>
      </c>
      <c r="U43" s="305">
        <f>'свод на 01.01.2022'!U159</f>
        <v>0</v>
      </c>
      <c r="V43" s="305">
        <f>'свод на 01.01.2022'!V159</f>
        <v>0</v>
      </c>
      <c r="W43" s="305">
        <f>'свод на 01.01.2022'!W159</f>
        <v>0</v>
      </c>
      <c r="X43" s="308">
        <f>'свод на 01.01.2022'!X159</f>
        <v>54.3</v>
      </c>
      <c r="Y43" s="305">
        <f>'свод на 01.01.2022'!Y159</f>
        <v>4</v>
      </c>
      <c r="Z43" s="308">
        <f>'свод на 01.01.2022'!Z159</f>
        <v>0</v>
      </c>
    </row>
    <row r="44" spans="1:26" x14ac:dyDescent="0.15">
      <c r="A44" s="303">
        <v>39</v>
      </c>
      <c r="B44" s="304" t="s">
        <v>124</v>
      </c>
      <c r="C44" s="305">
        <f>'свод на 01.01.2022'!C160</f>
        <v>2</v>
      </c>
      <c r="D44" s="305">
        <f>'свод на 01.01.2022'!D160</f>
        <v>0</v>
      </c>
      <c r="E44" s="306" t="str">
        <f>'свод на 01.01.2022'!E160</f>
        <v>ЗМАНОВСКАЯ Н.Ф</v>
      </c>
      <c r="F44" s="305">
        <f>'свод на 01.01.2022'!F160</f>
        <v>1</v>
      </c>
      <c r="G44" s="307">
        <f t="shared" si="0"/>
        <v>41</v>
      </c>
      <c r="H44" s="308">
        <f>'свод на 01.01.2022'!H160</f>
        <v>41</v>
      </c>
      <c r="I44" s="308">
        <f>'свод на 01.01.2022'!I160</f>
        <v>0</v>
      </c>
      <c r="J44" s="308">
        <f>'свод на 01.01.2022'!J160</f>
        <v>0</v>
      </c>
      <c r="K44" s="308">
        <f>'свод на 01.01.2022'!K160</f>
        <v>0</v>
      </c>
      <c r="L44" s="308">
        <f>'свод на 01.01.2022'!L160</f>
        <v>41</v>
      </c>
      <c r="M44" s="308">
        <f>'свод на 01.01.2022'!M160</f>
        <v>0</v>
      </c>
      <c r="N44" s="305">
        <f>'свод на 01.01.2022'!N160</f>
        <v>1977</v>
      </c>
      <c r="O44" s="307">
        <f t="shared" si="1"/>
        <v>41</v>
      </c>
      <c r="P44" s="308">
        <f>'свод на 01.01.2022'!P160</f>
        <v>0</v>
      </c>
      <c r="Q44" s="308">
        <f>'свод на 01.01.2022'!Q160</f>
        <v>41</v>
      </c>
      <c r="R44" s="308">
        <f>'свод на 01.01.2022'!R160</f>
        <v>0</v>
      </c>
      <c r="S44" s="308">
        <f>'свод на 01.01.2022'!S160</f>
        <v>0</v>
      </c>
      <c r="T44" s="305">
        <f>'свод на 01.01.2022'!T160</f>
        <v>0</v>
      </c>
      <c r="U44" s="305">
        <f>'свод на 01.01.2022'!U160</f>
        <v>0</v>
      </c>
      <c r="V44" s="305">
        <f>'свод на 01.01.2022'!V160</f>
        <v>0</v>
      </c>
      <c r="W44" s="305">
        <f>'свод на 01.01.2022'!W160</f>
        <v>0</v>
      </c>
      <c r="X44" s="308">
        <f>'свод на 01.01.2022'!X160</f>
        <v>41</v>
      </c>
      <c r="Y44" s="305">
        <f>'свод на 01.01.2022'!Y160</f>
        <v>1</v>
      </c>
      <c r="Z44" s="308">
        <f>'свод на 01.01.2022'!Z160</f>
        <v>41</v>
      </c>
    </row>
    <row r="45" spans="1:26" x14ac:dyDescent="0.15">
      <c r="A45" s="303">
        <v>40</v>
      </c>
      <c r="B45" s="304" t="s">
        <v>124</v>
      </c>
      <c r="C45" s="305">
        <f>'свод на 01.01.2022'!C161</f>
        <v>3</v>
      </c>
      <c r="D45" s="305">
        <f>'свод на 01.01.2022'!D161</f>
        <v>0</v>
      </c>
      <c r="E45" s="306" t="str">
        <f>'свод на 01.01.2022'!E161</f>
        <v>ЛАТЕНКОВ В.Е</v>
      </c>
      <c r="F45" s="305">
        <f>'свод на 01.01.2022'!F161</f>
        <v>0</v>
      </c>
      <c r="G45" s="307">
        <f t="shared" si="0"/>
        <v>42.3</v>
      </c>
      <c r="H45" s="308">
        <f>'свод на 01.01.2022'!H161</f>
        <v>42.3</v>
      </c>
      <c r="I45" s="308">
        <f>'свод на 01.01.2022'!I161</f>
        <v>0</v>
      </c>
      <c r="J45" s="308">
        <f>'свод на 01.01.2022'!J161</f>
        <v>0</v>
      </c>
      <c r="K45" s="308">
        <f>'свод на 01.01.2022'!K161</f>
        <v>0</v>
      </c>
      <c r="L45" s="308">
        <f>'свод на 01.01.2022'!L161</f>
        <v>42.3</v>
      </c>
      <c r="M45" s="308">
        <f>'свод на 01.01.2022'!M161</f>
        <v>0</v>
      </c>
      <c r="N45" s="305">
        <f>'свод на 01.01.2022'!N161</f>
        <v>1977</v>
      </c>
      <c r="O45" s="307">
        <f t="shared" si="1"/>
        <v>42.3</v>
      </c>
      <c r="P45" s="308">
        <f>'свод на 01.01.2022'!P161</f>
        <v>0</v>
      </c>
      <c r="Q45" s="308">
        <f>'свод на 01.01.2022'!Q161</f>
        <v>42.3</v>
      </c>
      <c r="R45" s="308">
        <f>'свод на 01.01.2022'!R161</f>
        <v>0</v>
      </c>
      <c r="S45" s="308">
        <f>'свод на 01.01.2022'!S161</f>
        <v>0</v>
      </c>
      <c r="T45" s="305">
        <f>'свод на 01.01.2022'!T161</f>
        <v>0</v>
      </c>
      <c r="U45" s="305">
        <f>'свод на 01.01.2022'!U161</f>
        <v>0</v>
      </c>
      <c r="V45" s="305">
        <f>'свод на 01.01.2022'!V161</f>
        <v>0</v>
      </c>
      <c r="W45" s="305">
        <f>'свод на 01.01.2022'!W161</f>
        <v>0</v>
      </c>
      <c r="X45" s="308">
        <f>'свод на 01.01.2022'!X161</f>
        <v>42.3</v>
      </c>
      <c r="Y45" s="305">
        <f>'свод на 01.01.2022'!Y161</f>
        <v>0</v>
      </c>
      <c r="Z45" s="308">
        <f>'свод на 01.01.2022'!Z161</f>
        <v>0</v>
      </c>
    </row>
    <row r="46" spans="1:26" x14ac:dyDescent="0.15">
      <c r="A46" s="303">
        <v>41</v>
      </c>
      <c r="B46" s="304" t="s">
        <v>124</v>
      </c>
      <c r="C46" s="305">
        <f>'свод на 01.01.2022'!C162</f>
        <v>4</v>
      </c>
      <c r="D46" s="305">
        <f>'свод на 01.01.2022'!D162</f>
        <v>0</v>
      </c>
      <c r="E46" s="306" t="str">
        <f>'свод на 01.01.2022'!E162</f>
        <v>ШЕСТАКОВА А.Ф</v>
      </c>
      <c r="F46" s="305">
        <f>'свод на 01.01.2022'!F162</f>
        <v>0</v>
      </c>
      <c r="G46" s="307">
        <f t="shared" si="0"/>
        <v>55.1</v>
      </c>
      <c r="H46" s="308">
        <f>'свод на 01.01.2022'!H162</f>
        <v>55.1</v>
      </c>
      <c r="I46" s="308">
        <f>'свод на 01.01.2022'!I162</f>
        <v>0</v>
      </c>
      <c r="J46" s="308">
        <f>'свод на 01.01.2022'!J162</f>
        <v>0</v>
      </c>
      <c r="K46" s="308">
        <f>'свод на 01.01.2022'!K162</f>
        <v>0</v>
      </c>
      <c r="L46" s="308">
        <f>'свод на 01.01.2022'!L162</f>
        <v>55.1</v>
      </c>
      <c r="M46" s="308">
        <f>'свод на 01.01.2022'!M162</f>
        <v>0</v>
      </c>
      <c r="N46" s="305">
        <f>'свод на 01.01.2022'!N162</f>
        <v>2002</v>
      </c>
      <c r="O46" s="307">
        <f t="shared" si="1"/>
        <v>55.1</v>
      </c>
      <c r="P46" s="308">
        <f>'свод на 01.01.2022'!P162</f>
        <v>0</v>
      </c>
      <c r="Q46" s="308">
        <f>'свод на 01.01.2022'!Q162</f>
        <v>55.1</v>
      </c>
      <c r="R46" s="308">
        <f>'свод на 01.01.2022'!R162</f>
        <v>0</v>
      </c>
      <c r="S46" s="308">
        <f>'свод на 01.01.2022'!S162</f>
        <v>0</v>
      </c>
      <c r="T46" s="305">
        <f>'свод на 01.01.2022'!T162</f>
        <v>0</v>
      </c>
      <c r="U46" s="305">
        <f>'свод на 01.01.2022'!U162</f>
        <v>0</v>
      </c>
      <c r="V46" s="305">
        <f>'свод на 01.01.2022'!V162</f>
        <v>0</v>
      </c>
      <c r="W46" s="305">
        <f>'свод на 01.01.2022'!W162</f>
        <v>0</v>
      </c>
      <c r="X46" s="308">
        <f>'свод на 01.01.2022'!X162</f>
        <v>55.1</v>
      </c>
      <c r="Y46" s="305">
        <f>'свод на 01.01.2022'!Y162</f>
        <v>0</v>
      </c>
      <c r="Z46" s="308">
        <f>'свод на 01.01.2022'!Z162</f>
        <v>0</v>
      </c>
    </row>
    <row r="47" spans="1:26" x14ac:dyDescent="0.15">
      <c r="A47" s="303">
        <v>42</v>
      </c>
      <c r="B47" s="304" t="s">
        <v>124</v>
      </c>
      <c r="C47" s="305">
        <f>'свод на 01.01.2022'!C163</f>
        <v>5</v>
      </c>
      <c r="D47" s="305">
        <f>'свод на 01.01.2022'!D163</f>
        <v>0</v>
      </c>
      <c r="E47" s="306" t="str">
        <f>'свод на 01.01.2022'!E163</f>
        <v>СИВКОВА С.Н</v>
      </c>
      <c r="F47" s="305">
        <f>'свод на 01.01.2022'!F163</f>
        <v>3</v>
      </c>
      <c r="G47" s="307">
        <f t="shared" si="0"/>
        <v>64</v>
      </c>
      <c r="H47" s="308">
        <f>'свод на 01.01.2022'!H163</f>
        <v>64</v>
      </c>
      <c r="I47" s="308">
        <f>'свод на 01.01.2022'!I163</f>
        <v>0</v>
      </c>
      <c r="J47" s="308">
        <f>'свод на 01.01.2022'!J163</f>
        <v>0</v>
      </c>
      <c r="K47" s="308">
        <f>'свод на 01.01.2022'!K163</f>
        <v>0</v>
      </c>
      <c r="L47" s="308">
        <f>'свод на 01.01.2022'!L163</f>
        <v>64</v>
      </c>
      <c r="M47" s="308">
        <f>'свод на 01.01.2022'!M163</f>
        <v>0</v>
      </c>
      <c r="N47" s="305">
        <f>'свод на 01.01.2022'!N163</f>
        <v>1994</v>
      </c>
      <c r="O47" s="307">
        <f t="shared" si="1"/>
        <v>64</v>
      </c>
      <c r="P47" s="308">
        <f>'свод на 01.01.2022'!P163</f>
        <v>0</v>
      </c>
      <c r="Q47" s="308">
        <f>'свод на 01.01.2022'!Q163</f>
        <v>0</v>
      </c>
      <c r="R47" s="308">
        <f>'свод на 01.01.2022'!R163</f>
        <v>64</v>
      </c>
      <c r="S47" s="308">
        <f>'свод на 01.01.2022'!S163</f>
        <v>0</v>
      </c>
      <c r="T47" s="305">
        <f>'свод на 01.01.2022'!T163</f>
        <v>0</v>
      </c>
      <c r="U47" s="305">
        <f>'свод на 01.01.2022'!U163</f>
        <v>0</v>
      </c>
      <c r="V47" s="305">
        <f>'свод на 01.01.2022'!V163</f>
        <v>0</v>
      </c>
      <c r="W47" s="305">
        <f>'свод на 01.01.2022'!W163</f>
        <v>0</v>
      </c>
      <c r="X47" s="308">
        <f>'свод на 01.01.2022'!X163</f>
        <v>64</v>
      </c>
      <c r="Y47" s="305">
        <f>'свод на 01.01.2022'!Y163</f>
        <v>3</v>
      </c>
      <c r="Z47" s="308">
        <f>'свод на 01.01.2022'!Z163</f>
        <v>0</v>
      </c>
    </row>
    <row r="48" spans="1:26" x14ac:dyDescent="0.15">
      <c r="A48" s="303">
        <v>43</v>
      </c>
      <c r="B48" s="304" t="s">
        <v>124</v>
      </c>
      <c r="C48" s="305">
        <f>'свод на 01.01.2022'!C164</f>
        <v>6</v>
      </c>
      <c r="D48" s="305">
        <f>'свод на 01.01.2022'!D164</f>
        <v>0</v>
      </c>
      <c r="E48" s="306" t="str">
        <f>'свод на 01.01.2022'!E164</f>
        <v>ПИТУЛИНА В.В</v>
      </c>
      <c r="F48" s="305">
        <f>'свод на 01.01.2022'!F164</f>
        <v>1</v>
      </c>
      <c r="G48" s="307">
        <f t="shared" si="0"/>
        <v>55.9</v>
      </c>
      <c r="H48" s="308">
        <f>'свод на 01.01.2022'!H164</f>
        <v>55.9</v>
      </c>
      <c r="I48" s="308">
        <f>'свод на 01.01.2022'!I164</f>
        <v>0</v>
      </c>
      <c r="J48" s="308">
        <f>'свод на 01.01.2022'!J164</f>
        <v>0</v>
      </c>
      <c r="K48" s="308">
        <f>'свод на 01.01.2022'!K164</f>
        <v>0</v>
      </c>
      <c r="L48" s="308">
        <f>'свод на 01.01.2022'!L164</f>
        <v>55.9</v>
      </c>
      <c r="M48" s="308">
        <f>'свод на 01.01.2022'!M164</f>
        <v>0</v>
      </c>
      <c r="N48" s="305">
        <f>'свод на 01.01.2022'!N164</f>
        <v>2002</v>
      </c>
      <c r="O48" s="307">
        <f t="shared" si="1"/>
        <v>55.9</v>
      </c>
      <c r="P48" s="308">
        <f>'свод на 01.01.2022'!P164</f>
        <v>0</v>
      </c>
      <c r="Q48" s="308">
        <f>'свод на 01.01.2022'!Q164</f>
        <v>55.9</v>
      </c>
      <c r="R48" s="308">
        <f>'свод на 01.01.2022'!R164</f>
        <v>0</v>
      </c>
      <c r="S48" s="308">
        <f>'свод на 01.01.2022'!S164</f>
        <v>0</v>
      </c>
      <c r="T48" s="305">
        <f>'свод на 01.01.2022'!T164</f>
        <v>0</v>
      </c>
      <c r="U48" s="305">
        <f>'свод на 01.01.2022'!U164</f>
        <v>0</v>
      </c>
      <c r="V48" s="305">
        <f>'свод на 01.01.2022'!V164</f>
        <v>0</v>
      </c>
      <c r="W48" s="305">
        <f>'свод на 01.01.2022'!W164</f>
        <v>0</v>
      </c>
      <c r="X48" s="308">
        <f>'свод на 01.01.2022'!X164</f>
        <v>55.9</v>
      </c>
      <c r="Y48" s="305">
        <f>'свод на 01.01.2022'!Y164</f>
        <v>1</v>
      </c>
      <c r="Z48" s="308">
        <f>'свод на 01.01.2022'!Z164</f>
        <v>0</v>
      </c>
    </row>
    <row r="49" spans="1:26" x14ac:dyDescent="0.15">
      <c r="A49" s="303">
        <v>44</v>
      </c>
      <c r="B49" s="304" t="s">
        <v>124</v>
      </c>
      <c r="C49" s="305">
        <f>'свод на 01.01.2022'!C165</f>
        <v>7</v>
      </c>
      <c r="D49" s="305">
        <f>'свод на 01.01.2022'!D165</f>
        <v>0</v>
      </c>
      <c r="E49" s="306" t="str">
        <f>'свод на 01.01.2022'!E165</f>
        <v>МИШУРИНСКАЯ Л.</v>
      </c>
      <c r="F49" s="305">
        <f>'свод на 01.01.2022'!F165</f>
        <v>4</v>
      </c>
      <c r="G49" s="307">
        <f t="shared" si="0"/>
        <v>42.2</v>
      </c>
      <c r="H49" s="308">
        <f>'свод на 01.01.2022'!H165</f>
        <v>42.2</v>
      </c>
      <c r="I49" s="308">
        <f>'свод на 01.01.2022'!I165</f>
        <v>0</v>
      </c>
      <c r="J49" s="308">
        <f>'свод на 01.01.2022'!J165</f>
        <v>0</v>
      </c>
      <c r="K49" s="308">
        <f>'свод на 01.01.2022'!K165</f>
        <v>0</v>
      </c>
      <c r="L49" s="308">
        <f>'свод на 01.01.2022'!L165</f>
        <v>42.2</v>
      </c>
      <c r="M49" s="308">
        <f>'свод на 01.01.2022'!M165</f>
        <v>0</v>
      </c>
      <c r="N49" s="305">
        <f>'свод на 01.01.2022'!N165</f>
        <v>1984</v>
      </c>
      <c r="O49" s="307">
        <f t="shared" si="1"/>
        <v>42.2</v>
      </c>
      <c r="P49" s="308">
        <f>'свод на 01.01.2022'!P165</f>
        <v>0</v>
      </c>
      <c r="Q49" s="308">
        <f>'свод на 01.01.2022'!Q165</f>
        <v>42.2</v>
      </c>
      <c r="R49" s="308">
        <f>'свод на 01.01.2022'!R165</f>
        <v>0</v>
      </c>
      <c r="S49" s="308">
        <f>'свод на 01.01.2022'!S165</f>
        <v>0</v>
      </c>
      <c r="T49" s="305">
        <f>'свод на 01.01.2022'!T165</f>
        <v>0</v>
      </c>
      <c r="U49" s="305">
        <f>'свод на 01.01.2022'!U165</f>
        <v>0</v>
      </c>
      <c r="V49" s="305">
        <f>'свод на 01.01.2022'!V165</f>
        <v>0</v>
      </c>
      <c r="W49" s="305">
        <f>'свод на 01.01.2022'!W165</f>
        <v>0</v>
      </c>
      <c r="X49" s="308">
        <f>'свод на 01.01.2022'!X165</f>
        <v>42.2</v>
      </c>
      <c r="Y49" s="305">
        <f>'свод на 01.01.2022'!Y165</f>
        <v>4</v>
      </c>
      <c r="Z49" s="308">
        <f>'свод на 01.01.2022'!Z165</f>
        <v>0</v>
      </c>
    </row>
    <row r="50" spans="1:26" x14ac:dyDescent="0.15">
      <c r="A50" s="303">
        <v>45</v>
      </c>
      <c r="B50" s="304" t="s">
        <v>124</v>
      </c>
      <c r="C50" s="305">
        <f>'свод на 01.01.2022'!C166</f>
        <v>8</v>
      </c>
      <c r="D50" s="305">
        <f>'свод на 01.01.2022'!D166</f>
        <v>0</v>
      </c>
      <c r="E50" s="306" t="str">
        <f>'свод на 01.01.2022'!E166</f>
        <v>МОРОЗОВА А.В</v>
      </c>
      <c r="F50" s="305">
        <f>'свод на 01.01.2022'!F166</f>
        <v>5</v>
      </c>
      <c r="G50" s="307">
        <f t="shared" si="0"/>
        <v>49.2</v>
      </c>
      <c r="H50" s="308">
        <f>'свод на 01.01.2022'!H166</f>
        <v>49.2</v>
      </c>
      <c r="I50" s="308">
        <f>'свод на 01.01.2022'!I166</f>
        <v>0</v>
      </c>
      <c r="J50" s="308">
        <f>'свод на 01.01.2022'!J166</f>
        <v>0</v>
      </c>
      <c r="K50" s="308">
        <f>'свод на 01.01.2022'!K166</f>
        <v>0</v>
      </c>
      <c r="L50" s="308">
        <f>'свод на 01.01.2022'!L166</f>
        <v>49.2</v>
      </c>
      <c r="M50" s="308">
        <f>'свод на 01.01.2022'!M166</f>
        <v>0</v>
      </c>
      <c r="N50" s="305">
        <f>'свод на 01.01.2022'!N166</f>
        <v>1984</v>
      </c>
      <c r="O50" s="307">
        <f t="shared" si="1"/>
        <v>49.2</v>
      </c>
      <c r="P50" s="308">
        <f>'свод на 01.01.2022'!P166</f>
        <v>0</v>
      </c>
      <c r="Q50" s="308">
        <f>'свод на 01.01.2022'!Q166</f>
        <v>0</v>
      </c>
      <c r="R50" s="308">
        <f>'свод на 01.01.2022'!R166</f>
        <v>49.2</v>
      </c>
      <c r="S50" s="308">
        <f>'свод на 01.01.2022'!S166</f>
        <v>0</v>
      </c>
      <c r="T50" s="305">
        <f>'свод на 01.01.2022'!T166</f>
        <v>0</v>
      </c>
      <c r="U50" s="305">
        <f>'свод на 01.01.2022'!U166</f>
        <v>0</v>
      </c>
      <c r="V50" s="305">
        <f>'свод на 01.01.2022'!V166</f>
        <v>0</v>
      </c>
      <c r="W50" s="305">
        <f>'свод на 01.01.2022'!W166</f>
        <v>0</v>
      </c>
      <c r="X50" s="308">
        <f>'свод на 01.01.2022'!X166</f>
        <v>49.2</v>
      </c>
      <c r="Y50" s="305">
        <f>'свод на 01.01.2022'!Y166</f>
        <v>5</v>
      </c>
      <c r="Z50" s="308">
        <f>'свод на 01.01.2022'!Z166</f>
        <v>0</v>
      </c>
    </row>
    <row r="51" spans="1:26" x14ac:dyDescent="0.15">
      <c r="A51" s="303">
        <v>46</v>
      </c>
      <c r="B51" s="304" t="s">
        <v>133</v>
      </c>
      <c r="C51" s="305">
        <f>'свод на 01.01.2022'!C214</f>
        <v>11</v>
      </c>
      <c r="D51" s="305">
        <f>'свод на 01.01.2022'!D214</f>
        <v>0</v>
      </c>
      <c r="E51" s="306" t="str">
        <f>'свод на 01.01.2022'!E214</f>
        <v>ЗОРИНА В.В.</v>
      </c>
      <c r="F51" s="305">
        <f>'свод на 01.01.2022'!F214</f>
        <v>7</v>
      </c>
      <c r="G51" s="307">
        <f t="shared" si="0"/>
        <v>51.4</v>
      </c>
      <c r="H51" s="308">
        <f>'свод на 01.01.2022'!H214</f>
        <v>51.4</v>
      </c>
      <c r="I51" s="308">
        <f>'свод на 01.01.2022'!I214</f>
        <v>0</v>
      </c>
      <c r="J51" s="308">
        <f>'свод на 01.01.2022'!J214</f>
        <v>0</v>
      </c>
      <c r="K51" s="308">
        <f>'свод на 01.01.2022'!K214</f>
        <v>0</v>
      </c>
      <c r="L51" s="308">
        <f>'свод на 01.01.2022'!L214</f>
        <v>51.4</v>
      </c>
      <c r="M51" s="308">
        <f>'свод на 01.01.2022'!M214</f>
        <v>0</v>
      </c>
      <c r="N51" s="305">
        <f>'свод на 01.01.2022'!N214</f>
        <v>1977</v>
      </c>
      <c r="O51" s="307">
        <f t="shared" si="1"/>
        <v>51.4</v>
      </c>
      <c r="P51" s="308">
        <f>'свод на 01.01.2022'!P214</f>
        <v>0</v>
      </c>
      <c r="Q51" s="308">
        <f>'свод на 01.01.2022'!Q214</f>
        <v>0</v>
      </c>
      <c r="R51" s="308">
        <f>'свод на 01.01.2022'!R214</f>
        <v>51.4</v>
      </c>
      <c r="S51" s="308">
        <f>'свод на 01.01.2022'!S214</f>
        <v>0</v>
      </c>
      <c r="T51" s="305">
        <f>'свод на 01.01.2022'!T214</f>
        <v>0</v>
      </c>
      <c r="U51" s="305">
        <f>'свод на 01.01.2022'!U214</f>
        <v>0</v>
      </c>
      <c r="V51" s="305">
        <f>'свод на 01.01.2022'!V214</f>
        <v>0</v>
      </c>
      <c r="W51" s="305">
        <f>'свод на 01.01.2022'!W214</f>
        <v>0</v>
      </c>
      <c r="X51" s="308">
        <f>'свод на 01.01.2022'!X214</f>
        <v>51.4</v>
      </c>
      <c r="Y51" s="305">
        <f>'свод на 01.01.2022'!Y214</f>
        <v>7</v>
      </c>
      <c r="Z51" s="308">
        <f>'свод на 01.01.2022'!Z214</f>
        <v>0</v>
      </c>
    </row>
    <row r="52" spans="1:26" x14ac:dyDescent="0.15">
      <c r="A52" s="303">
        <v>47</v>
      </c>
      <c r="B52" s="304" t="s">
        <v>133</v>
      </c>
      <c r="C52" s="305">
        <f>'свод на 01.01.2022'!C219</f>
        <v>14</v>
      </c>
      <c r="D52" s="305">
        <f>'свод на 01.01.2022'!D219</f>
        <v>0</v>
      </c>
      <c r="E52" s="306" t="str">
        <f>'свод на 01.01.2022'!E219</f>
        <v>ГУСЕВ П.А</v>
      </c>
      <c r="F52" s="305">
        <f>'свод на 01.01.2022'!F219</f>
        <v>4</v>
      </c>
      <c r="G52" s="307">
        <f t="shared" si="0"/>
        <v>51.4</v>
      </c>
      <c r="H52" s="308">
        <f>'свод на 01.01.2022'!H219</f>
        <v>51.4</v>
      </c>
      <c r="I52" s="308">
        <f>'свод на 01.01.2022'!I219</f>
        <v>0</v>
      </c>
      <c r="J52" s="308">
        <f>'свод на 01.01.2022'!J219</f>
        <v>0</v>
      </c>
      <c r="K52" s="308">
        <f>'свод на 01.01.2022'!K219</f>
        <v>0</v>
      </c>
      <c r="L52" s="308">
        <f>'свод на 01.01.2022'!L219</f>
        <v>51.4</v>
      </c>
      <c r="M52" s="308">
        <f>'свод на 01.01.2022'!M219</f>
        <v>0</v>
      </c>
      <c r="N52" s="305">
        <f>'свод на 01.01.2022'!N219</f>
        <v>1985</v>
      </c>
      <c r="O52" s="307">
        <f t="shared" si="1"/>
        <v>51.4</v>
      </c>
      <c r="P52" s="308">
        <f>'свод на 01.01.2022'!P219</f>
        <v>0</v>
      </c>
      <c r="Q52" s="308">
        <f>'свод на 01.01.2022'!Q219</f>
        <v>0</v>
      </c>
      <c r="R52" s="308">
        <f>'свод на 01.01.2022'!R219</f>
        <v>51.4</v>
      </c>
      <c r="S52" s="308">
        <f>'свод на 01.01.2022'!S219</f>
        <v>0</v>
      </c>
      <c r="T52" s="305">
        <f>'свод на 01.01.2022'!T219</f>
        <v>0</v>
      </c>
      <c r="U52" s="305">
        <f>'свод на 01.01.2022'!U219</f>
        <v>0</v>
      </c>
      <c r="V52" s="305">
        <f>'свод на 01.01.2022'!V219</f>
        <v>0</v>
      </c>
      <c r="W52" s="305">
        <f>'свод на 01.01.2022'!W219</f>
        <v>0</v>
      </c>
      <c r="X52" s="308">
        <f>'свод на 01.01.2022'!X219</f>
        <v>51.4</v>
      </c>
      <c r="Y52" s="305">
        <f>'свод на 01.01.2022'!Y219</f>
        <v>4</v>
      </c>
      <c r="Z52" s="308">
        <f>'свод на 01.01.2022'!Z219</f>
        <v>0</v>
      </c>
    </row>
    <row r="53" spans="1:26" x14ac:dyDescent="0.15">
      <c r="A53" s="303">
        <v>48</v>
      </c>
      <c r="B53" s="304" t="s">
        <v>133</v>
      </c>
      <c r="C53" s="305">
        <f>'свод на 01.01.2022'!C222</f>
        <v>17</v>
      </c>
      <c r="D53" s="305">
        <f>'свод на 01.01.2022'!D222</f>
        <v>0</v>
      </c>
      <c r="E53" s="306" t="str">
        <f>'свод на 01.01.2022'!E222</f>
        <v>Пахтышева Ю.В</v>
      </c>
      <c r="F53" s="305">
        <f>'свод на 01.01.2022'!F222</f>
        <v>4</v>
      </c>
      <c r="G53" s="307">
        <f t="shared" si="0"/>
        <v>69.7</v>
      </c>
      <c r="H53" s="308">
        <f>'свод на 01.01.2022'!H222</f>
        <v>69.7</v>
      </c>
      <c r="I53" s="308">
        <f>'свод на 01.01.2022'!I222</f>
        <v>0</v>
      </c>
      <c r="J53" s="308">
        <f>'свод на 01.01.2022'!J222</f>
        <v>0</v>
      </c>
      <c r="K53" s="308">
        <f>'свод на 01.01.2022'!K222</f>
        <v>0</v>
      </c>
      <c r="L53" s="308">
        <f>'свод на 01.01.2022'!L222</f>
        <v>69.7</v>
      </c>
      <c r="M53" s="308">
        <f>'свод на 01.01.2022'!M222</f>
        <v>0</v>
      </c>
      <c r="N53" s="305">
        <f>'свод на 01.01.2022'!N222</f>
        <v>2004</v>
      </c>
      <c r="O53" s="307">
        <f t="shared" si="1"/>
        <v>69.7</v>
      </c>
      <c r="P53" s="308">
        <f>'свод на 01.01.2022'!P222</f>
        <v>0</v>
      </c>
      <c r="Q53" s="308">
        <f>'свод на 01.01.2022'!Q222</f>
        <v>0</v>
      </c>
      <c r="R53" s="308">
        <f>'свод на 01.01.2022'!R222</f>
        <v>69.7</v>
      </c>
      <c r="S53" s="308">
        <f>'свод на 01.01.2022'!S222</f>
        <v>0</v>
      </c>
      <c r="T53" s="305">
        <f>'свод на 01.01.2022'!T222</f>
        <v>0</v>
      </c>
      <c r="U53" s="305">
        <f>'свод на 01.01.2022'!U222</f>
        <v>0</v>
      </c>
      <c r="V53" s="305">
        <f>'свод на 01.01.2022'!V222</f>
        <v>0</v>
      </c>
      <c r="W53" s="305">
        <f>'свод на 01.01.2022'!W222</f>
        <v>0</v>
      </c>
      <c r="X53" s="308">
        <f>'свод на 01.01.2022'!X222</f>
        <v>69.7</v>
      </c>
      <c r="Y53" s="305">
        <f>'свод на 01.01.2022'!Y222</f>
        <v>4</v>
      </c>
      <c r="Z53" s="308">
        <f>'свод на 01.01.2022'!Z222</f>
        <v>0</v>
      </c>
    </row>
    <row r="54" spans="1:26" x14ac:dyDescent="0.15">
      <c r="A54" s="303">
        <v>49</v>
      </c>
      <c r="B54" s="304" t="s">
        <v>133</v>
      </c>
      <c r="C54" s="305">
        <f>'свод на 01.01.2022'!C225</f>
        <v>21</v>
      </c>
      <c r="D54" s="305">
        <f>'свод на 01.01.2022'!D225</f>
        <v>0</v>
      </c>
      <c r="E54" s="306" t="str">
        <f>'свод на 01.01.2022'!E225</f>
        <v>ГЛОТОВ В.И</v>
      </c>
      <c r="F54" s="305">
        <f>'свод на 01.01.2022'!F225</f>
        <v>1</v>
      </c>
      <c r="G54" s="307">
        <f t="shared" si="0"/>
        <v>76.900000000000006</v>
      </c>
      <c r="H54" s="308">
        <f>'свод на 01.01.2022'!H225</f>
        <v>76.900000000000006</v>
      </c>
      <c r="I54" s="308">
        <f>'свод на 01.01.2022'!I225</f>
        <v>0</v>
      </c>
      <c r="J54" s="308">
        <f>'свод на 01.01.2022'!J225</f>
        <v>0</v>
      </c>
      <c r="K54" s="308">
        <f>'свод на 01.01.2022'!K225</f>
        <v>0</v>
      </c>
      <c r="L54" s="308">
        <f>'свод на 01.01.2022'!L225</f>
        <v>76.900000000000006</v>
      </c>
      <c r="M54" s="308">
        <f>'свод на 01.01.2022'!M225</f>
        <v>0</v>
      </c>
      <c r="N54" s="305">
        <f>'свод на 01.01.2022'!N225</f>
        <v>1992</v>
      </c>
      <c r="O54" s="307">
        <f t="shared" si="1"/>
        <v>76.900000000000006</v>
      </c>
      <c r="P54" s="308">
        <f>'свод на 01.01.2022'!P225</f>
        <v>0</v>
      </c>
      <c r="Q54" s="308">
        <f>'свод на 01.01.2022'!Q225</f>
        <v>0</v>
      </c>
      <c r="R54" s="308">
        <f>'свод на 01.01.2022'!R225</f>
        <v>76.900000000000006</v>
      </c>
      <c r="S54" s="308">
        <f>'свод на 01.01.2022'!S225</f>
        <v>0</v>
      </c>
      <c r="T54" s="305">
        <f>'свод на 01.01.2022'!T225</f>
        <v>0</v>
      </c>
      <c r="U54" s="305">
        <f>'свод на 01.01.2022'!U225</f>
        <v>0</v>
      </c>
      <c r="V54" s="305">
        <f>'свод на 01.01.2022'!V225</f>
        <v>0</v>
      </c>
      <c r="W54" s="305">
        <f>'свод на 01.01.2022'!W225</f>
        <v>0</v>
      </c>
      <c r="X54" s="308">
        <f>'свод на 01.01.2022'!X225</f>
        <v>76.900000000000006</v>
      </c>
      <c r="Y54" s="305">
        <f>'свод на 01.01.2022'!Y225</f>
        <v>1</v>
      </c>
      <c r="Z54" s="308">
        <f>'свод на 01.01.2022'!Z225</f>
        <v>0</v>
      </c>
    </row>
    <row r="55" spans="1:26" x14ac:dyDescent="0.15">
      <c r="A55" s="303">
        <v>50</v>
      </c>
      <c r="B55" s="304" t="s">
        <v>150</v>
      </c>
      <c r="C55" s="305">
        <f>'свод на 01.01.2022'!C226</f>
        <v>1</v>
      </c>
      <c r="D55" s="305">
        <f>'свод на 01.01.2022'!D226</f>
        <v>0</v>
      </c>
      <c r="E55" s="306" t="str">
        <f>'свод на 01.01.2022'!E226</f>
        <v>СМИРНОВ П.В</v>
      </c>
      <c r="F55" s="305">
        <f>'свод на 01.01.2022'!F226</f>
        <v>4</v>
      </c>
      <c r="G55" s="307">
        <f t="shared" si="0"/>
        <v>53</v>
      </c>
      <c r="H55" s="308">
        <f>'свод на 01.01.2022'!H226</f>
        <v>0</v>
      </c>
      <c r="I55" s="308">
        <f>'свод на 01.01.2022'!I226</f>
        <v>53</v>
      </c>
      <c r="J55" s="448">
        <f>'свод на 01.01.2022'!J226</f>
        <v>0</v>
      </c>
      <c r="K55" s="308">
        <f>'свод на 01.01.2022'!K226</f>
        <v>0</v>
      </c>
      <c r="L55" s="308">
        <f>'свод на 01.01.2022'!L226</f>
        <v>53</v>
      </c>
      <c r="M55" s="308">
        <f>'свод на 01.01.2022'!M226</f>
        <v>0</v>
      </c>
      <c r="N55" s="305">
        <f>'свод на 01.01.2022'!N226</f>
        <v>1989</v>
      </c>
      <c r="O55" s="307">
        <f t="shared" si="1"/>
        <v>53</v>
      </c>
      <c r="P55" s="308">
        <f>'свод на 01.01.2022'!P226</f>
        <v>0</v>
      </c>
      <c r="Q55" s="308">
        <f>'свод на 01.01.2022'!Q226</f>
        <v>0</v>
      </c>
      <c r="R55" s="308">
        <f>'свод на 01.01.2022'!R226</f>
        <v>53</v>
      </c>
      <c r="S55" s="308">
        <f>'свод на 01.01.2022'!S226</f>
        <v>0</v>
      </c>
      <c r="T55" s="305">
        <f>'свод на 01.01.2022'!T226</f>
        <v>0</v>
      </c>
      <c r="U55" s="305">
        <f>'свод на 01.01.2022'!U226</f>
        <v>0</v>
      </c>
      <c r="V55" s="305">
        <f>'свод на 01.01.2022'!V226</f>
        <v>0</v>
      </c>
      <c r="W55" s="305">
        <f>'свод на 01.01.2022'!W226</f>
        <v>0</v>
      </c>
      <c r="X55" s="308">
        <f>'свод на 01.01.2022'!X226</f>
        <v>53</v>
      </c>
      <c r="Y55" s="305">
        <f>'свод на 01.01.2022'!Y226</f>
        <v>4</v>
      </c>
      <c r="Z55" s="308">
        <f>'свод на 01.01.2022'!Z226</f>
        <v>0</v>
      </c>
    </row>
    <row r="56" spans="1:26" x14ac:dyDescent="0.15">
      <c r="A56" s="303">
        <v>51</v>
      </c>
      <c r="B56" s="304" t="s">
        <v>150</v>
      </c>
      <c r="C56" s="305">
        <f>'свод на 01.01.2022'!C227</f>
        <v>2</v>
      </c>
      <c r="D56" s="305">
        <f>'свод на 01.01.2022'!D227</f>
        <v>0</v>
      </c>
      <c r="E56" s="306" t="str">
        <f>'свод на 01.01.2022'!E227</f>
        <v>ЧЕРНОВА Н.М</v>
      </c>
      <c r="F56" s="305">
        <f>'свод на 01.01.2022'!F227</f>
        <v>2</v>
      </c>
      <c r="G56" s="307">
        <f t="shared" si="0"/>
        <v>50.1</v>
      </c>
      <c r="H56" s="308">
        <f>'свод на 01.01.2022'!H227</f>
        <v>50.1</v>
      </c>
      <c r="I56" s="308">
        <f>'свод на 01.01.2022'!I227</f>
        <v>0</v>
      </c>
      <c r="J56" s="308">
        <f>'свод на 01.01.2022'!J227</f>
        <v>0</v>
      </c>
      <c r="K56" s="308">
        <f>'свод на 01.01.2022'!K227</f>
        <v>0</v>
      </c>
      <c r="L56" s="308">
        <f>'свод на 01.01.2022'!L227</f>
        <v>50.1</v>
      </c>
      <c r="M56" s="308">
        <f>'свод на 01.01.2022'!M227</f>
        <v>0</v>
      </c>
      <c r="N56" s="305">
        <f>'свод на 01.01.2022'!N227</f>
        <v>1976</v>
      </c>
      <c r="O56" s="307">
        <f t="shared" si="1"/>
        <v>50.1</v>
      </c>
      <c r="P56" s="308">
        <f>'свод на 01.01.2022'!P227</f>
        <v>0</v>
      </c>
      <c r="Q56" s="308">
        <f>'свод на 01.01.2022'!Q227</f>
        <v>0</v>
      </c>
      <c r="R56" s="308">
        <f>'свод на 01.01.2022'!R227</f>
        <v>50.1</v>
      </c>
      <c r="S56" s="308">
        <f>'свод на 01.01.2022'!S227</f>
        <v>0</v>
      </c>
      <c r="T56" s="305">
        <f>'свод на 01.01.2022'!T227</f>
        <v>0</v>
      </c>
      <c r="U56" s="305">
        <f>'свод на 01.01.2022'!U227</f>
        <v>0</v>
      </c>
      <c r="V56" s="305">
        <f>'свод на 01.01.2022'!V227</f>
        <v>0</v>
      </c>
      <c r="W56" s="305">
        <f>'свод на 01.01.2022'!W227</f>
        <v>0</v>
      </c>
      <c r="X56" s="308">
        <f>'свод на 01.01.2022'!X227</f>
        <v>50.1</v>
      </c>
      <c r="Y56" s="305">
        <f>'свод на 01.01.2022'!Y227</f>
        <v>2</v>
      </c>
      <c r="Z56" s="308">
        <f>'свод на 01.01.2022'!Z227</f>
        <v>0</v>
      </c>
    </row>
    <row r="57" spans="1:26" x14ac:dyDescent="0.15">
      <c r="A57" s="303">
        <v>52</v>
      </c>
      <c r="B57" s="304" t="s">
        <v>150</v>
      </c>
      <c r="C57" s="305" t="str">
        <f>'свод на 01.01.2022'!C228</f>
        <v>2А</v>
      </c>
      <c r="D57" s="305">
        <f>'свод на 01.01.2022'!D228</f>
        <v>0</v>
      </c>
      <c r="E57" s="306" t="str">
        <f>'свод на 01.01.2022'!E228</f>
        <v>НИЛОВА В.Н</v>
      </c>
      <c r="F57" s="305">
        <f>'свод на 01.01.2022'!F228</f>
        <v>2</v>
      </c>
      <c r="G57" s="307">
        <f t="shared" si="0"/>
        <v>37.200000000000003</v>
      </c>
      <c r="H57" s="308">
        <f>'свод на 01.01.2022'!H228</f>
        <v>37.200000000000003</v>
      </c>
      <c r="I57" s="308">
        <f>'свод на 01.01.2022'!I228</f>
        <v>0</v>
      </c>
      <c r="J57" s="308">
        <f>'свод на 01.01.2022'!J228</f>
        <v>0</v>
      </c>
      <c r="K57" s="308">
        <f>'свод на 01.01.2022'!K228</f>
        <v>0</v>
      </c>
      <c r="L57" s="308">
        <f>'свод на 01.01.2022'!L228</f>
        <v>37.200000000000003</v>
      </c>
      <c r="M57" s="308">
        <f>'свод на 01.01.2022'!M228</f>
        <v>0</v>
      </c>
      <c r="N57" s="305">
        <f>'свод на 01.01.2022'!N228</f>
        <v>2009</v>
      </c>
      <c r="O57" s="307">
        <f t="shared" si="1"/>
        <v>37.200000000000003</v>
      </c>
      <c r="P57" s="308">
        <f>'свод на 01.01.2022'!P228</f>
        <v>0</v>
      </c>
      <c r="Q57" s="308">
        <f>'свод на 01.01.2022'!Q228</f>
        <v>37.200000000000003</v>
      </c>
      <c r="R57" s="308">
        <f>'свод на 01.01.2022'!R228</f>
        <v>0</v>
      </c>
      <c r="S57" s="308">
        <f>'свод на 01.01.2022'!S228</f>
        <v>0</v>
      </c>
      <c r="T57" s="305">
        <f>'свод на 01.01.2022'!T228</f>
        <v>0</v>
      </c>
      <c r="U57" s="305">
        <f>'свод на 01.01.2022'!U228</f>
        <v>0</v>
      </c>
      <c r="V57" s="305">
        <f>'свод на 01.01.2022'!V228</f>
        <v>0</v>
      </c>
      <c r="W57" s="305">
        <f>'свод на 01.01.2022'!W228</f>
        <v>0</v>
      </c>
      <c r="X57" s="308">
        <f>'свод на 01.01.2022'!X228</f>
        <v>37.200000000000003</v>
      </c>
      <c r="Y57" s="305">
        <f>'свод на 01.01.2022'!Y228</f>
        <v>2</v>
      </c>
      <c r="Z57" s="308">
        <f>'свод на 01.01.2022'!Z228</f>
        <v>0</v>
      </c>
    </row>
    <row r="58" spans="1:26" x14ac:dyDescent="0.15">
      <c r="A58" s="303">
        <v>53</v>
      </c>
      <c r="B58" s="304" t="s">
        <v>150</v>
      </c>
      <c r="C58" s="305">
        <f>'свод на 01.01.2022'!C229</f>
        <v>3</v>
      </c>
      <c r="D58" s="305">
        <f>'свод на 01.01.2022'!D229</f>
        <v>0</v>
      </c>
      <c r="E58" s="306" t="str">
        <f>'свод на 01.01.2022'!E229</f>
        <v>АНДРЕЕВ А.И</v>
      </c>
      <c r="F58" s="305">
        <f>'свод на 01.01.2022'!F229</f>
        <v>2</v>
      </c>
      <c r="G58" s="307">
        <f t="shared" si="0"/>
        <v>53.2</v>
      </c>
      <c r="H58" s="308">
        <f>'свод на 01.01.2022'!H229</f>
        <v>53.2</v>
      </c>
      <c r="I58" s="308">
        <f>'свод на 01.01.2022'!I229</f>
        <v>0</v>
      </c>
      <c r="J58" s="308">
        <f>'свод на 01.01.2022'!J229</f>
        <v>0</v>
      </c>
      <c r="K58" s="308">
        <f>'свод на 01.01.2022'!K229</f>
        <v>0</v>
      </c>
      <c r="L58" s="308">
        <f>'свод на 01.01.2022'!L229</f>
        <v>53.2</v>
      </c>
      <c r="M58" s="308">
        <f>'свод на 01.01.2022'!M229</f>
        <v>0</v>
      </c>
      <c r="N58" s="305">
        <f>'свод на 01.01.2022'!N229</f>
        <v>1985</v>
      </c>
      <c r="O58" s="307">
        <f t="shared" si="1"/>
        <v>53.2</v>
      </c>
      <c r="P58" s="308">
        <f>'свод на 01.01.2022'!P229</f>
        <v>0</v>
      </c>
      <c r="Q58" s="308">
        <f>'свод на 01.01.2022'!Q229</f>
        <v>0</v>
      </c>
      <c r="R58" s="308">
        <f>'свод на 01.01.2022'!R229</f>
        <v>53.2</v>
      </c>
      <c r="S58" s="308">
        <f>'свод на 01.01.2022'!S229</f>
        <v>0</v>
      </c>
      <c r="T58" s="305">
        <f>'свод на 01.01.2022'!T229</f>
        <v>0</v>
      </c>
      <c r="U58" s="305">
        <f>'свод на 01.01.2022'!U229</f>
        <v>0</v>
      </c>
      <c r="V58" s="305">
        <f>'свод на 01.01.2022'!V229</f>
        <v>0</v>
      </c>
      <c r="W58" s="305">
        <f>'свод на 01.01.2022'!W229</f>
        <v>0</v>
      </c>
      <c r="X58" s="308">
        <f>'свод на 01.01.2022'!X229</f>
        <v>53.2</v>
      </c>
      <c r="Y58" s="305">
        <f>'свод на 01.01.2022'!Y229</f>
        <v>2</v>
      </c>
      <c r="Z58" s="308">
        <f>'свод на 01.01.2022'!Z229</f>
        <v>0</v>
      </c>
    </row>
    <row r="59" spans="1:26" x14ac:dyDescent="0.15">
      <c r="A59" s="303">
        <v>54</v>
      </c>
      <c r="B59" s="304" t="s">
        <v>150</v>
      </c>
      <c r="C59" s="305">
        <f>'свод на 01.01.2022'!C230</f>
        <v>4</v>
      </c>
      <c r="D59" s="305">
        <f>'свод на 01.01.2022'!D230</f>
        <v>0</v>
      </c>
      <c r="E59" s="306" t="str">
        <f>'свод на 01.01.2022'!E230</f>
        <v>БОРОЗДИН  П.А</v>
      </c>
      <c r="F59" s="305">
        <f>'свод на 01.01.2022'!F230</f>
        <v>2</v>
      </c>
      <c r="G59" s="307">
        <f t="shared" si="0"/>
        <v>50.9</v>
      </c>
      <c r="H59" s="308">
        <f>'свод на 01.01.2022'!H230</f>
        <v>0</v>
      </c>
      <c r="I59" s="308">
        <f>'свод на 01.01.2022'!I230</f>
        <v>50.9</v>
      </c>
      <c r="J59" s="308">
        <f>'свод на 01.01.2022'!J230</f>
        <v>0</v>
      </c>
      <c r="K59" s="308">
        <f>'свод на 01.01.2022'!K230</f>
        <v>0</v>
      </c>
      <c r="L59" s="308">
        <f>'свод на 01.01.2022'!L230</f>
        <v>50.9</v>
      </c>
      <c r="M59" s="308">
        <f>'свод на 01.01.2022'!M230</f>
        <v>0</v>
      </c>
      <c r="N59" s="305">
        <f>'свод на 01.01.2022'!N230</f>
        <v>1978</v>
      </c>
      <c r="O59" s="307">
        <f t="shared" si="1"/>
        <v>50.9</v>
      </c>
      <c r="P59" s="308">
        <f>'свод на 01.01.2022'!P230</f>
        <v>0</v>
      </c>
      <c r="Q59" s="308">
        <f>'свод на 01.01.2022'!Q230</f>
        <v>0</v>
      </c>
      <c r="R59" s="308">
        <f>'свод на 01.01.2022'!R230</f>
        <v>50.9</v>
      </c>
      <c r="S59" s="308">
        <f>'свод на 01.01.2022'!S230</f>
        <v>0</v>
      </c>
      <c r="T59" s="305">
        <f>'свод на 01.01.2022'!T230</f>
        <v>0</v>
      </c>
      <c r="U59" s="305">
        <f>'свод на 01.01.2022'!U230</f>
        <v>0</v>
      </c>
      <c r="V59" s="305">
        <f>'свод на 01.01.2022'!V230</f>
        <v>0</v>
      </c>
      <c r="W59" s="305">
        <f>'свод на 01.01.2022'!W230</f>
        <v>0</v>
      </c>
      <c r="X59" s="308">
        <f>'свод на 01.01.2022'!X230</f>
        <v>50.9</v>
      </c>
      <c r="Y59" s="305">
        <f>'свод на 01.01.2022'!Y230</f>
        <v>2</v>
      </c>
      <c r="Z59" s="308">
        <f>'свод на 01.01.2022'!Z230</f>
        <v>0</v>
      </c>
    </row>
    <row r="60" spans="1:26" x14ac:dyDescent="0.15">
      <c r="A60" s="303">
        <v>55</v>
      </c>
      <c r="B60" s="304" t="s">
        <v>150</v>
      </c>
      <c r="C60" s="305">
        <f>'свод на 01.01.2022'!C231</f>
        <v>5</v>
      </c>
      <c r="D60" s="305">
        <f>'свод на 01.01.2022'!D231</f>
        <v>0</v>
      </c>
      <c r="E60" s="306" t="str">
        <f>'свод на 01.01.2022'!E231</f>
        <v>СОкОЛОВА О.</v>
      </c>
      <c r="F60" s="305">
        <f>'свод на 01.01.2022'!F231</f>
        <v>2</v>
      </c>
      <c r="G60" s="307">
        <f t="shared" si="0"/>
        <v>52.5</v>
      </c>
      <c r="H60" s="308">
        <f>'свод на 01.01.2022'!H231</f>
        <v>0</v>
      </c>
      <c r="I60" s="308">
        <f>'свод на 01.01.2022'!I231</f>
        <v>52.5</v>
      </c>
      <c r="J60" s="308">
        <f>'свод на 01.01.2022'!J231</f>
        <v>0</v>
      </c>
      <c r="K60" s="308">
        <f>'свод на 01.01.2022'!K231</f>
        <v>0</v>
      </c>
      <c r="L60" s="308">
        <f>'свод на 01.01.2022'!L231</f>
        <v>52.5</v>
      </c>
      <c r="M60" s="308">
        <f>'свод на 01.01.2022'!M231</f>
        <v>0</v>
      </c>
      <c r="N60" s="305">
        <f>'свод на 01.01.2022'!N231</f>
        <v>1978</v>
      </c>
      <c r="O60" s="307">
        <f t="shared" si="1"/>
        <v>52.5</v>
      </c>
      <c r="P60" s="308">
        <f>'свод на 01.01.2022'!P231</f>
        <v>0</v>
      </c>
      <c r="Q60" s="308">
        <f>'свод на 01.01.2022'!Q231</f>
        <v>0</v>
      </c>
      <c r="R60" s="308">
        <f>'свод на 01.01.2022'!R231</f>
        <v>52.5</v>
      </c>
      <c r="S60" s="308">
        <f>'свод на 01.01.2022'!S231</f>
        <v>0</v>
      </c>
      <c r="T60" s="305">
        <f>'свод на 01.01.2022'!T231</f>
        <v>0</v>
      </c>
      <c r="U60" s="305">
        <f>'свод на 01.01.2022'!U231</f>
        <v>0</v>
      </c>
      <c r="V60" s="305">
        <f>'свод на 01.01.2022'!V231</f>
        <v>0</v>
      </c>
      <c r="W60" s="305">
        <f>'свод на 01.01.2022'!W231</f>
        <v>0</v>
      </c>
      <c r="X60" s="308">
        <f>'свод на 01.01.2022'!X231</f>
        <v>52.5</v>
      </c>
      <c r="Y60" s="305">
        <f>'свод на 01.01.2022'!Y231</f>
        <v>2</v>
      </c>
      <c r="Z60" s="308">
        <f>'свод на 01.01.2022'!Z231</f>
        <v>0</v>
      </c>
    </row>
    <row r="61" spans="1:26" x14ac:dyDescent="0.15">
      <c r="A61" s="303">
        <v>56</v>
      </c>
      <c r="B61" s="304" t="str">
        <f>'свод на 01.01.2022'!B233</f>
        <v>ЛЕСНАЯ</v>
      </c>
      <c r="C61" s="305">
        <f>'свод на 01.01.2022'!C233</f>
        <v>7</v>
      </c>
      <c r="D61" s="305"/>
      <c r="E61" s="306" t="str">
        <f>'свод на 01.01.2022'!E233</f>
        <v>БЕЛЫХ Е.Л.</v>
      </c>
      <c r="F61" s="306">
        <f>'свод на 01.01.2022'!F233</f>
        <v>0</v>
      </c>
      <c r="G61" s="307">
        <f t="shared" si="0"/>
        <v>57.2</v>
      </c>
      <c r="H61" s="306">
        <f>'свод на 01.01.2022'!H233</f>
        <v>57.2</v>
      </c>
      <c r="I61" s="306">
        <f>'свод на 01.01.2022'!I233</f>
        <v>0</v>
      </c>
      <c r="J61" s="306">
        <f>'свод на 01.01.2022'!J233</f>
        <v>0</v>
      </c>
      <c r="K61" s="306">
        <f>'свод на 01.01.2022'!K233</f>
        <v>0</v>
      </c>
      <c r="L61" s="306">
        <f>'свод на 01.01.2022'!L233</f>
        <v>57.2</v>
      </c>
      <c r="M61" s="306">
        <f>'свод на 01.01.2022'!M233</f>
        <v>0</v>
      </c>
      <c r="N61" s="306">
        <f>'свод на 01.01.2022'!N233</f>
        <v>2017</v>
      </c>
      <c r="O61" s="307">
        <f t="shared" si="1"/>
        <v>57.2</v>
      </c>
      <c r="P61" s="306">
        <f>'свод на 01.01.2022'!P233</f>
        <v>0</v>
      </c>
      <c r="Q61" s="306">
        <f>'свод на 01.01.2022'!Q233</f>
        <v>0</v>
      </c>
      <c r="R61" s="306">
        <f>'свод на 01.01.2022'!R233</f>
        <v>57.2</v>
      </c>
      <c r="S61" s="306">
        <f>'свод на 01.01.2022'!S233</f>
        <v>0</v>
      </c>
      <c r="T61" s="306">
        <f>'свод на 01.01.2022'!T233</f>
        <v>0</v>
      </c>
      <c r="U61" s="306">
        <f>'свод на 01.01.2022'!U233</f>
        <v>0</v>
      </c>
      <c r="V61" s="306">
        <f>'свод на 01.01.2022'!V233</f>
        <v>0</v>
      </c>
      <c r="W61" s="306">
        <f>'свод на 01.01.2022'!W233</f>
        <v>0</v>
      </c>
      <c r="X61" s="306">
        <f>'свод на 01.01.2022'!X233</f>
        <v>57.2</v>
      </c>
      <c r="Y61" s="306">
        <f>'свод на 01.01.2022'!Y233</f>
        <v>0</v>
      </c>
      <c r="Z61" s="306">
        <f>'свод на 01.01.2022'!Z233</f>
        <v>0</v>
      </c>
    </row>
    <row r="62" spans="1:26" x14ac:dyDescent="0.15">
      <c r="A62" s="303">
        <v>57</v>
      </c>
      <c r="B62" s="304" t="s">
        <v>150</v>
      </c>
      <c r="C62" s="305">
        <f>'свод на 01.01.2022'!C232</f>
        <v>6</v>
      </c>
      <c r="D62" s="305">
        <f>'свод на 01.01.2022'!D232</f>
        <v>0</v>
      </c>
      <c r="E62" s="306" t="str">
        <f>'свод на 01.01.2022'!E232</f>
        <v>ВОРОНЦЕВ В.Г</v>
      </c>
      <c r="F62" s="305">
        <f>'свод на 01.01.2022'!F232</f>
        <v>1</v>
      </c>
      <c r="G62" s="307">
        <f t="shared" si="0"/>
        <v>51.5</v>
      </c>
      <c r="H62" s="308">
        <f>'свод на 01.01.2022'!H232</f>
        <v>51.5</v>
      </c>
      <c r="I62" s="308">
        <f>'свод на 01.01.2022'!I232</f>
        <v>0</v>
      </c>
      <c r="J62" s="308">
        <f>'свод на 01.01.2022'!J232</f>
        <v>0</v>
      </c>
      <c r="K62" s="308">
        <f>'свод на 01.01.2022'!K232</f>
        <v>0</v>
      </c>
      <c r="L62" s="308">
        <f>'свод на 01.01.2022'!L232</f>
        <v>51.5</v>
      </c>
      <c r="M62" s="308">
        <f>'свод на 01.01.2022'!M232</f>
        <v>0</v>
      </c>
      <c r="N62" s="305">
        <f>'свод на 01.01.2022'!N232</f>
        <v>1977</v>
      </c>
      <c r="O62" s="307">
        <f t="shared" si="1"/>
        <v>51.5</v>
      </c>
      <c r="P62" s="308">
        <f>'свод на 01.01.2022'!P232</f>
        <v>0</v>
      </c>
      <c r="Q62" s="308">
        <f>'свод на 01.01.2022'!Q232</f>
        <v>0</v>
      </c>
      <c r="R62" s="308">
        <f>'свод на 01.01.2022'!R232</f>
        <v>51.5</v>
      </c>
      <c r="S62" s="308">
        <f>'свод на 01.01.2022'!S232</f>
        <v>0</v>
      </c>
      <c r="T62" s="305">
        <f>'свод на 01.01.2022'!T232</f>
        <v>0</v>
      </c>
      <c r="U62" s="305">
        <f>'свод на 01.01.2022'!U232</f>
        <v>0</v>
      </c>
      <c r="V62" s="305">
        <f>'свод на 01.01.2022'!V232</f>
        <v>0</v>
      </c>
      <c r="W62" s="305">
        <f>'свод на 01.01.2022'!W232</f>
        <v>0</v>
      </c>
      <c r="X62" s="308">
        <f>'свод на 01.01.2022'!X232</f>
        <v>51.5</v>
      </c>
      <c r="Y62" s="305">
        <f>'свод на 01.01.2022'!Y232</f>
        <v>1</v>
      </c>
      <c r="Z62" s="308">
        <f>'свод на 01.01.2022'!Z232</f>
        <v>0</v>
      </c>
    </row>
    <row r="63" spans="1:26" x14ac:dyDescent="0.15">
      <c r="A63" s="303">
        <v>58</v>
      </c>
      <c r="B63" s="304" t="s">
        <v>150</v>
      </c>
      <c r="C63" s="305">
        <f>'свод на 01.01.2022'!C234</f>
        <v>8</v>
      </c>
      <c r="D63" s="305">
        <f>'свод на 01.01.2022'!D234</f>
        <v>0</v>
      </c>
      <c r="E63" s="306" t="str">
        <f>'свод на 01.01.2022'!E234</f>
        <v>ТОМИЛИНА Л.А</v>
      </c>
      <c r="F63" s="305">
        <f>'свод на 01.01.2022'!F234</f>
        <v>6</v>
      </c>
      <c r="G63" s="307">
        <f t="shared" si="0"/>
        <v>53.6</v>
      </c>
      <c r="H63" s="308">
        <f>'свод на 01.01.2022'!H234</f>
        <v>0</v>
      </c>
      <c r="I63" s="308">
        <f>'свод на 01.01.2022'!I234</f>
        <v>53.6</v>
      </c>
      <c r="J63" s="308">
        <f>'свод на 01.01.2022'!J234</f>
        <v>0</v>
      </c>
      <c r="K63" s="308">
        <f>'свод на 01.01.2022'!K234</f>
        <v>0</v>
      </c>
      <c r="L63" s="308">
        <f>'свод на 01.01.2022'!L234</f>
        <v>53.6</v>
      </c>
      <c r="M63" s="308">
        <f>'свод на 01.01.2022'!M234</f>
        <v>0</v>
      </c>
      <c r="N63" s="305">
        <f>'свод на 01.01.2022'!N234</f>
        <v>1978</v>
      </c>
      <c r="O63" s="307">
        <f t="shared" si="1"/>
        <v>53.6</v>
      </c>
      <c r="P63" s="308">
        <f>'свод на 01.01.2022'!P234</f>
        <v>0</v>
      </c>
      <c r="Q63" s="308">
        <f>'свод на 01.01.2022'!Q234</f>
        <v>0</v>
      </c>
      <c r="R63" s="308">
        <f>'свод на 01.01.2022'!R234</f>
        <v>53.6</v>
      </c>
      <c r="S63" s="308">
        <f>'свод на 01.01.2022'!S234</f>
        <v>0</v>
      </c>
      <c r="T63" s="305">
        <f>'свод на 01.01.2022'!T234</f>
        <v>0</v>
      </c>
      <c r="U63" s="305">
        <f>'свод на 01.01.2022'!U234</f>
        <v>0</v>
      </c>
      <c r="V63" s="305">
        <f>'свод на 01.01.2022'!V234</f>
        <v>0</v>
      </c>
      <c r="W63" s="305">
        <f>'свод на 01.01.2022'!W234</f>
        <v>0</v>
      </c>
      <c r="X63" s="308">
        <f>'свод на 01.01.2022'!X234</f>
        <v>53.6</v>
      </c>
      <c r="Y63" s="305">
        <f>'свод на 01.01.2022'!Y234</f>
        <v>6</v>
      </c>
      <c r="Z63" s="308">
        <f>'свод на 01.01.2022'!Z234</f>
        <v>0</v>
      </c>
    </row>
    <row r="64" spans="1:26" x14ac:dyDescent="0.15">
      <c r="A64" s="303">
        <v>59</v>
      </c>
      <c r="B64" s="304" t="s">
        <v>150</v>
      </c>
      <c r="C64" s="305">
        <f>'свод на 01.01.2022'!C235</f>
        <v>9</v>
      </c>
      <c r="D64" s="305">
        <f>'свод на 01.01.2022'!D235</f>
        <v>0</v>
      </c>
      <c r="E64" s="306" t="str">
        <f>'свод на 01.01.2022'!E235</f>
        <v>ТОПЧЕНКОВ  А.А.</v>
      </c>
      <c r="F64" s="305">
        <f>'свод на 01.01.2022'!F235</f>
        <v>1</v>
      </c>
      <c r="G64" s="307">
        <f t="shared" si="0"/>
        <v>54.1</v>
      </c>
      <c r="H64" s="308">
        <f>'свод на 01.01.2022'!H235</f>
        <v>54.1</v>
      </c>
      <c r="I64" s="308">
        <f>'свод на 01.01.2022'!I235</f>
        <v>0</v>
      </c>
      <c r="J64" s="308">
        <f>'свод на 01.01.2022'!J235</f>
        <v>0</v>
      </c>
      <c r="K64" s="308">
        <f>'свод на 01.01.2022'!K235</f>
        <v>0</v>
      </c>
      <c r="L64" s="308">
        <f>'свод на 01.01.2022'!L235</f>
        <v>54.1</v>
      </c>
      <c r="M64" s="308">
        <f>'свод на 01.01.2022'!M235</f>
        <v>0</v>
      </c>
      <c r="N64" s="305">
        <f>'свод на 01.01.2022'!N235</f>
        <v>1978</v>
      </c>
      <c r="O64" s="307">
        <f t="shared" si="1"/>
        <v>54.1</v>
      </c>
      <c r="P64" s="308">
        <f>'свод на 01.01.2022'!P235</f>
        <v>0</v>
      </c>
      <c r="Q64" s="308">
        <f>'свод на 01.01.2022'!Q235</f>
        <v>0</v>
      </c>
      <c r="R64" s="308">
        <f>'свод на 01.01.2022'!R235</f>
        <v>54.1</v>
      </c>
      <c r="S64" s="308">
        <f>'свод на 01.01.2022'!S235</f>
        <v>0</v>
      </c>
      <c r="T64" s="305">
        <f>'свод на 01.01.2022'!T235</f>
        <v>0</v>
      </c>
      <c r="U64" s="305">
        <f>'свод на 01.01.2022'!U235</f>
        <v>0</v>
      </c>
      <c r="V64" s="305">
        <f>'свод на 01.01.2022'!V235</f>
        <v>0</v>
      </c>
      <c r="W64" s="305">
        <f>'свод на 01.01.2022'!W235</f>
        <v>0</v>
      </c>
      <c r="X64" s="308">
        <f>'свод на 01.01.2022'!X235</f>
        <v>54.1</v>
      </c>
      <c r="Y64" s="305">
        <f>'свод на 01.01.2022'!Y235</f>
        <v>1</v>
      </c>
      <c r="Z64" s="308">
        <f>'свод на 01.01.2022'!Z235</f>
        <v>54.1</v>
      </c>
    </row>
    <row r="65" spans="1:26" x14ac:dyDescent="0.15">
      <c r="A65" s="303">
        <v>60</v>
      </c>
      <c r="B65" s="304" t="s">
        <v>150</v>
      </c>
      <c r="C65" s="305">
        <f>'свод на 01.01.2022'!C236</f>
        <v>10</v>
      </c>
      <c r="D65" s="305">
        <f>'свод на 01.01.2022'!D236</f>
        <v>0</v>
      </c>
      <c r="E65" s="306" t="str">
        <f>'свод на 01.01.2022'!E236</f>
        <v>ПРИВАЛОВ  В.М</v>
      </c>
      <c r="F65" s="305">
        <f>'свод на 01.01.2022'!F236</f>
        <v>3</v>
      </c>
      <c r="G65" s="307">
        <f t="shared" si="0"/>
        <v>53.9</v>
      </c>
      <c r="H65" s="308">
        <f>'свод на 01.01.2022'!H236</f>
        <v>53.9</v>
      </c>
      <c r="I65" s="308">
        <f>'свод на 01.01.2022'!I236</f>
        <v>0</v>
      </c>
      <c r="J65" s="308">
        <f>'свод на 01.01.2022'!J236</f>
        <v>0</v>
      </c>
      <c r="K65" s="308">
        <f>'свод на 01.01.2022'!K236</f>
        <v>0</v>
      </c>
      <c r="L65" s="308">
        <f>'свод на 01.01.2022'!L236</f>
        <v>53.9</v>
      </c>
      <c r="M65" s="308">
        <f>'свод на 01.01.2022'!M236</f>
        <v>0</v>
      </c>
      <c r="N65" s="305">
        <f>'свод на 01.01.2022'!N236</f>
        <v>1978</v>
      </c>
      <c r="O65" s="307">
        <f t="shared" si="1"/>
        <v>53.9</v>
      </c>
      <c r="P65" s="308">
        <f>'свод на 01.01.2022'!P236</f>
        <v>0</v>
      </c>
      <c r="Q65" s="308">
        <f>'свод на 01.01.2022'!Q236</f>
        <v>0</v>
      </c>
      <c r="R65" s="308">
        <f>'свод на 01.01.2022'!R236</f>
        <v>53.9</v>
      </c>
      <c r="S65" s="308">
        <f>'свод на 01.01.2022'!S236</f>
        <v>0</v>
      </c>
      <c r="T65" s="305">
        <f>'свод на 01.01.2022'!T236</f>
        <v>0</v>
      </c>
      <c r="U65" s="305">
        <f>'свод на 01.01.2022'!U236</f>
        <v>0</v>
      </c>
      <c r="V65" s="305">
        <f>'свод на 01.01.2022'!V236</f>
        <v>0</v>
      </c>
      <c r="W65" s="305">
        <f>'свод на 01.01.2022'!W236</f>
        <v>0</v>
      </c>
      <c r="X65" s="308">
        <f>'свод на 01.01.2022'!X236</f>
        <v>53.9</v>
      </c>
      <c r="Y65" s="305">
        <f>'свод на 01.01.2022'!Y236</f>
        <v>3</v>
      </c>
      <c r="Z65" s="308">
        <f>'свод на 01.01.2022'!Z236</f>
        <v>0</v>
      </c>
    </row>
    <row r="66" spans="1:26" x14ac:dyDescent="0.15">
      <c r="A66" s="303">
        <v>61</v>
      </c>
      <c r="B66" s="304" t="s">
        <v>150</v>
      </c>
      <c r="C66" s="305">
        <f>'свод на 01.01.2022'!C237</f>
        <v>11</v>
      </c>
      <c r="D66" s="305">
        <f>'свод на 01.01.2022'!D237</f>
        <v>0</v>
      </c>
      <c r="E66" s="306" t="str">
        <f>'свод на 01.01.2022'!E237</f>
        <v>АВЧЕНКО В.Л.</v>
      </c>
      <c r="F66" s="305">
        <f>'свод на 01.01.2022'!F237</f>
        <v>2</v>
      </c>
      <c r="G66" s="307">
        <f t="shared" si="0"/>
        <v>51.4</v>
      </c>
      <c r="H66" s="308">
        <f>'свод на 01.01.2022'!H237</f>
        <v>51.4</v>
      </c>
      <c r="I66" s="308">
        <f>'свод на 01.01.2022'!I237</f>
        <v>0</v>
      </c>
      <c r="J66" s="308">
        <f>'свод на 01.01.2022'!J237</f>
        <v>0</v>
      </c>
      <c r="K66" s="308">
        <f>'свод на 01.01.2022'!K237</f>
        <v>0</v>
      </c>
      <c r="L66" s="308">
        <f>'свод на 01.01.2022'!L237</f>
        <v>51.4</v>
      </c>
      <c r="M66" s="308">
        <f>'свод на 01.01.2022'!M237</f>
        <v>0</v>
      </c>
      <c r="N66" s="305">
        <f>'свод на 01.01.2022'!N237</f>
        <v>1978</v>
      </c>
      <c r="O66" s="307">
        <f t="shared" si="1"/>
        <v>51.4</v>
      </c>
      <c r="P66" s="308">
        <f>'свод на 01.01.2022'!P237</f>
        <v>0</v>
      </c>
      <c r="Q66" s="308">
        <f>'свод на 01.01.2022'!Q237</f>
        <v>0</v>
      </c>
      <c r="R66" s="308">
        <f>'свод на 01.01.2022'!R237</f>
        <v>51.4</v>
      </c>
      <c r="S66" s="308">
        <f>'свод на 01.01.2022'!S237</f>
        <v>0</v>
      </c>
      <c r="T66" s="305">
        <f>'свод на 01.01.2022'!T237</f>
        <v>0</v>
      </c>
      <c r="U66" s="305">
        <f>'свод на 01.01.2022'!U237</f>
        <v>0</v>
      </c>
      <c r="V66" s="305">
        <f>'свод на 01.01.2022'!V237</f>
        <v>0</v>
      </c>
      <c r="W66" s="305">
        <f>'свод на 01.01.2022'!W237</f>
        <v>0</v>
      </c>
      <c r="X66" s="308">
        <f>'свод на 01.01.2022'!X237</f>
        <v>51.4</v>
      </c>
      <c r="Y66" s="305">
        <f>'свод на 01.01.2022'!Y237</f>
        <v>2</v>
      </c>
      <c r="Z66" s="308">
        <f>'свод на 01.01.2022'!Z237</f>
        <v>51.4</v>
      </c>
    </row>
    <row r="67" spans="1:26" x14ac:dyDescent="0.15">
      <c r="A67" s="303">
        <v>62</v>
      </c>
      <c r="B67" s="304" t="s">
        <v>150</v>
      </c>
      <c r="C67" s="305">
        <f>'свод на 01.01.2022'!C238</f>
        <v>12</v>
      </c>
      <c r="D67" s="305">
        <f>'свод на 01.01.2022'!D238</f>
        <v>0</v>
      </c>
      <c r="E67" s="306" t="str">
        <f>'свод на 01.01.2022'!E238</f>
        <v>ШИРЯЕВА Т.А</v>
      </c>
      <c r="F67" s="305">
        <f>'свод на 01.01.2022'!F238</f>
        <v>1</v>
      </c>
      <c r="G67" s="307">
        <f t="shared" si="0"/>
        <v>50.5</v>
      </c>
      <c r="H67" s="308">
        <f>'свод на 01.01.2022'!H238</f>
        <v>50.5</v>
      </c>
      <c r="I67" s="308">
        <f>'свод на 01.01.2022'!I238</f>
        <v>0</v>
      </c>
      <c r="J67" s="308">
        <f>'свод на 01.01.2022'!J238</f>
        <v>0</v>
      </c>
      <c r="K67" s="308">
        <f>'свод на 01.01.2022'!K238</f>
        <v>0</v>
      </c>
      <c r="L67" s="308">
        <f>'свод на 01.01.2022'!L238</f>
        <v>50.5</v>
      </c>
      <c r="M67" s="308">
        <f>'свод на 01.01.2022'!M238</f>
        <v>0</v>
      </c>
      <c r="N67" s="305">
        <f>'свод на 01.01.2022'!N238</f>
        <v>1978</v>
      </c>
      <c r="O67" s="307">
        <f t="shared" si="1"/>
        <v>50.5</v>
      </c>
      <c r="P67" s="308">
        <f>'свод на 01.01.2022'!P238</f>
        <v>0</v>
      </c>
      <c r="Q67" s="308">
        <f>'свод на 01.01.2022'!Q238</f>
        <v>0</v>
      </c>
      <c r="R67" s="308">
        <f>'свод на 01.01.2022'!R238</f>
        <v>50.5</v>
      </c>
      <c r="S67" s="308">
        <f>'свод на 01.01.2022'!S238</f>
        <v>0</v>
      </c>
      <c r="T67" s="305">
        <f>'свод на 01.01.2022'!T238</f>
        <v>0</v>
      </c>
      <c r="U67" s="305">
        <f>'свод на 01.01.2022'!U238</f>
        <v>0</v>
      </c>
      <c r="V67" s="305">
        <f>'свод на 01.01.2022'!V238</f>
        <v>0</v>
      </c>
      <c r="W67" s="305">
        <f>'свод на 01.01.2022'!W238</f>
        <v>0</v>
      </c>
      <c r="X67" s="308">
        <f>'свод на 01.01.2022'!X238</f>
        <v>50.5</v>
      </c>
      <c r="Y67" s="305">
        <f>'свод на 01.01.2022'!Y238</f>
        <v>1</v>
      </c>
      <c r="Z67" s="308">
        <f>'свод на 01.01.2022'!Z238</f>
        <v>0</v>
      </c>
    </row>
    <row r="68" spans="1:26" x14ac:dyDescent="0.15">
      <c r="A68" s="303">
        <v>63</v>
      </c>
      <c r="B68" s="304" t="s">
        <v>150</v>
      </c>
      <c r="C68" s="305">
        <f>'свод на 01.01.2022'!C239</f>
        <v>15</v>
      </c>
      <c r="D68" s="305">
        <f>'свод на 01.01.2022'!D239</f>
        <v>0</v>
      </c>
      <c r="E68" s="306" t="str">
        <f>'свод на 01.01.2022'!E239</f>
        <v>ЖЕСТОВСКИЙ В.В</v>
      </c>
      <c r="F68" s="305">
        <f>'свод на 01.01.2022'!F239</f>
        <v>3</v>
      </c>
      <c r="G68" s="307">
        <f t="shared" si="0"/>
        <v>51.8</v>
      </c>
      <c r="H68" s="308">
        <f>'свод на 01.01.2022'!H239</f>
        <v>51.8</v>
      </c>
      <c r="I68" s="308">
        <f>'свод на 01.01.2022'!I239</f>
        <v>0</v>
      </c>
      <c r="J68" s="308">
        <f>'свод на 01.01.2022'!J239</f>
        <v>0</v>
      </c>
      <c r="K68" s="308">
        <f>'свод на 01.01.2022'!K239</f>
        <v>0</v>
      </c>
      <c r="L68" s="308">
        <f>'свод на 01.01.2022'!L239</f>
        <v>51.8</v>
      </c>
      <c r="M68" s="308">
        <f>'свод на 01.01.2022'!M239</f>
        <v>0</v>
      </c>
      <c r="N68" s="305">
        <f>'свод на 01.01.2022'!N239</f>
        <v>1989</v>
      </c>
      <c r="O68" s="307">
        <f t="shared" si="1"/>
        <v>51.8</v>
      </c>
      <c r="P68" s="308">
        <f>'свод на 01.01.2022'!P239</f>
        <v>0</v>
      </c>
      <c r="Q68" s="308">
        <f>'свод на 01.01.2022'!Q239</f>
        <v>0</v>
      </c>
      <c r="R68" s="308">
        <f>'свод на 01.01.2022'!R239</f>
        <v>51.8</v>
      </c>
      <c r="S68" s="308">
        <f>'свод на 01.01.2022'!S239</f>
        <v>0</v>
      </c>
      <c r="T68" s="305">
        <f>'свод на 01.01.2022'!T239</f>
        <v>0</v>
      </c>
      <c r="U68" s="305">
        <f>'свод на 01.01.2022'!U239</f>
        <v>0</v>
      </c>
      <c r="V68" s="305">
        <f>'свод на 01.01.2022'!V239</f>
        <v>0</v>
      </c>
      <c r="W68" s="305">
        <f>'свод на 01.01.2022'!W239</f>
        <v>0</v>
      </c>
      <c r="X68" s="308">
        <f>'свод на 01.01.2022'!X239</f>
        <v>51.8</v>
      </c>
      <c r="Y68" s="305">
        <f>'свод на 01.01.2022'!Y239</f>
        <v>3</v>
      </c>
      <c r="Z68" s="308">
        <f>'свод на 01.01.2022'!Z239</f>
        <v>0</v>
      </c>
    </row>
    <row r="69" spans="1:26" x14ac:dyDescent="0.15">
      <c r="A69" s="303">
        <v>64</v>
      </c>
      <c r="B69" s="304" t="s">
        <v>150</v>
      </c>
      <c r="C69" s="305">
        <f>'свод на 01.01.2022'!C240</f>
        <v>17</v>
      </c>
      <c r="D69" s="305">
        <f>'свод на 01.01.2022'!D240</f>
        <v>0</v>
      </c>
      <c r="E69" s="306" t="str">
        <f>'свод на 01.01.2022'!E240</f>
        <v>КОНОНОВА Г.И</v>
      </c>
      <c r="F69" s="305">
        <f>'свод на 01.01.2022'!F240</f>
        <v>3</v>
      </c>
      <c r="G69" s="307">
        <f t="shared" si="0"/>
        <v>52.5</v>
      </c>
      <c r="H69" s="308">
        <f>'свод на 01.01.2022'!H240</f>
        <v>52.5</v>
      </c>
      <c r="I69" s="308">
        <f>'свод на 01.01.2022'!I240</f>
        <v>0</v>
      </c>
      <c r="J69" s="308">
        <f>'свод на 01.01.2022'!J240</f>
        <v>0</v>
      </c>
      <c r="K69" s="308">
        <f>'свод на 01.01.2022'!K240</f>
        <v>0</v>
      </c>
      <c r="L69" s="308">
        <f>'свод на 01.01.2022'!L240</f>
        <v>52.5</v>
      </c>
      <c r="M69" s="308">
        <f>'свод на 01.01.2022'!M240</f>
        <v>0</v>
      </c>
      <c r="N69" s="305">
        <f>'свод на 01.01.2022'!N240</f>
        <v>1989</v>
      </c>
      <c r="O69" s="307">
        <f t="shared" si="1"/>
        <v>52.5</v>
      </c>
      <c r="P69" s="308">
        <f>'свод на 01.01.2022'!P240</f>
        <v>0</v>
      </c>
      <c r="Q69" s="308">
        <f>'свод на 01.01.2022'!Q240</f>
        <v>0</v>
      </c>
      <c r="R69" s="308">
        <f>'свод на 01.01.2022'!R240</f>
        <v>52.5</v>
      </c>
      <c r="S69" s="308">
        <f>'свод на 01.01.2022'!S240</f>
        <v>0</v>
      </c>
      <c r="T69" s="305">
        <f>'свод на 01.01.2022'!T240</f>
        <v>0</v>
      </c>
      <c r="U69" s="305">
        <f>'свод на 01.01.2022'!U240</f>
        <v>0</v>
      </c>
      <c r="V69" s="305">
        <f>'свод на 01.01.2022'!V240</f>
        <v>0</v>
      </c>
      <c r="W69" s="305">
        <f>'свод на 01.01.2022'!W240</f>
        <v>0</v>
      </c>
      <c r="X69" s="308">
        <f>'свод на 01.01.2022'!X240</f>
        <v>52.5</v>
      </c>
      <c r="Y69" s="305">
        <f>'свод на 01.01.2022'!Y240</f>
        <v>3</v>
      </c>
      <c r="Z69" s="308">
        <f>'свод на 01.01.2022'!Z240</f>
        <v>0</v>
      </c>
    </row>
    <row r="70" spans="1:26" x14ac:dyDescent="0.15">
      <c r="A70" s="303">
        <v>65</v>
      </c>
      <c r="B70" s="304" t="s">
        <v>150</v>
      </c>
      <c r="C70" s="305">
        <f>'свод на 01.01.2022'!C241</f>
        <v>19</v>
      </c>
      <c r="D70" s="305">
        <f>'свод на 01.01.2022'!D241</f>
        <v>0</v>
      </c>
      <c r="E70" s="306" t="str">
        <f>'свод на 01.01.2022'!E241</f>
        <v>ШИБАЕВ  С.А</v>
      </c>
      <c r="F70" s="305">
        <f>'свод на 01.01.2022'!F241</f>
        <v>2</v>
      </c>
      <c r="G70" s="307">
        <f t="shared" si="0"/>
        <v>51.8</v>
      </c>
      <c r="H70" s="308">
        <f>'свод на 01.01.2022'!H241</f>
        <v>0</v>
      </c>
      <c r="I70" s="308">
        <f>'свод на 01.01.2022'!I241</f>
        <v>51.8</v>
      </c>
      <c r="J70" s="308">
        <f>'свод на 01.01.2022'!J241</f>
        <v>0</v>
      </c>
      <c r="K70" s="308">
        <f>'свод на 01.01.2022'!K241</f>
        <v>0</v>
      </c>
      <c r="L70" s="308">
        <f>'свод на 01.01.2022'!L241</f>
        <v>51.8</v>
      </c>
      <c r="M70" s="308">
        <f>'свод на 01.01.2022'!M241</f>
        <v>0</v>
      </c>
      <c r="N70" s="305">
        <f>'свод на 01.01.2022'!N241</f>
        <v>1989</v>
      </c>
      <c r="O70" s="307">
        <f t="shared" si="1"/>
        <v>51.8</v>
      </c>
      <c r="P70" s="308">
        <f>'свод на 01.01.2022'!P241</f>
        <v>0</v>
      </c>
      <c r="Q70" s="308">
        <f>'свод на 01.01.2022'!Q241</f>
        <v>0</v>
      </c>
      <c r="R70" s="308">
        <f>'свод на 01.01.2022'!R241</f>
        <v>51.8</v>
      </c>
      <c r="S70" s="308">
        <f>'свод на 01.01.2022'!S241</f>
        <v>0</v>
      </c>
      <c r="T70" s="305">
        <f>'свод на 01.01.2022'!T241</f>
        <v>0</v>
      </c>
      <c r="U70" s="305">
        <f>'свод на 01.01.2022'!U241</f>
        <v>0</v>
      </c>
      <c r="V70" s="305">
        <f>'свод на 01.01.2022'!V241</f>
        <v>0</v>
      </c>
      <c r="W70" s="305">
        <f>'свод на 01.01.2022'!W241</f>
        <v>0</v>
      </c>
      <c r="X70" s="308">
        <f>'свод на 01.01.2022'!X241</f>
        <v>51.8</v>
      </c>
      <c r="Y70" s="305">
        <f>'свод на 01.01.2022'!Y241</f>
        <v>2</v>
      </c>
      <c r="Z70" s="308">
        <f>'свод на 01.01.2022'!Z241</f>
        <v>0</v>
      </c>
    </row>
    <row r="71" spans="1:26" x14ac:dyDescent="0.15">
      <c r="A71" s="303">
        <v>66</v>
      </c>
      <c r="B71" s="304" t="s">
        <v>150</v>
      </c>
      <c r="C71" s="305">
        <f>'свод на 01.01.2022'!C242</f>
        <v>23</v>
      </c>
      <c r="D71" s="305">
        <f>'свод на 01.01.2022'!D242</f>
        <v>0</v>
      </c>
      <c r="E71" s="306">
        <f>'свод на 01.01.2022'!E242</f>
        <v>0</v>
      </c>
      <c r="F71" s="305">
        <f>'свод на 01.01.2022'!F242</f>
        <v>2</v>
      </c>
      <c r="G71" s="307">
        <f t="shared" ref="G71:G118" si="2">H71+I71+J71+K71</f>
        <v>52.1</v>
      </c>
      <c r="H71" s="308">
        <f>'свод на 01.01.2022'!H242</f>
        <v>0</v>
      </c>
      <c r="I71" s="308">
        <f>'свод на 01.01.2022'!I242</f>
        <v>52.1</v>
      </c>
      <c r="J71" s="308">
        <f>'свод на 01.01.2022'!J242</f>
        <v>0</v>
      </c>
      <c r="K71" s="308">
        <f>'свод на 01.01.2022'!K242</f>
        <v>0</v>
      </c>
      <c r="L71" s="308">
        <f>'свод на 01.01.2022'!L242</f>
        <v>52.1</v>
      </c>
      <c r="M71" s="308">
        <f>'свод на 01.01.2022'!M242</f>
        <v>0</v>
      </c>
      <c r="N71" s="305">
        <f>'свод на 01.01.2022'!N242</f>
        <v>1976</v>
      </c>
      <c r="O71" s="307">
        <f t="shared" ref="O71:O118" si="3">P71+Q71+R71+S71</f>
        <v>52.1</v>
      </c>
      <c r="P71" s="308">
        <f>'свод на 01.01.2022'!P242</f>
        <v>0</v>
      </c>
      <c r="Q71" s="308">
        <f>'свод на 01.01.2022'!Q242</f>
        <v>0</v>
      </c>
      <c r="R71" s="308">
        <f>'свод на 01.01.2022'!R242</f>
        <v>52.1</v>
      </c>
      <c r="S71" s="308">
        <f>'свод на 01.01.2022'!S242</f>
        <v>0</v>
      </c>
      <c r="T71" s="305">
        <f>'свод на 01.01.2022'!T242</f>
        <v>0</v>
      </c>
      <c r="U71" s="305">
        <f>'свод на 01.01.2022'!U242</f>
        <v>0</v>
      </c>
      <c r="V71" s="305">
        <f>'свод на 01.01.2022'!V242</f>
        <v>0</v>
      </c>
      <c r="W71" s="305">
        <f>'свод на 01.01.2022'!W242</f>
        <v>0</v>
      </c>
      <c r="X71" s="308">
        <f>'свод на 01.01.2022'!X242</f>
        <v>52.1</v>
      </c>
      <c r="Y71" s="305">
        <f>'свод на 01.01.2022'!Y242</f>
        <v>2</v>
      </c>
      <c r="Z71" s="308">
        <f>'свод на 01.01.2022'!Z242</f>
        <v>0</v>
      </c>
    </row>
    <row r="72" spans="1:26" x14ac:dyDescent="0.15">
      <c r="A72" s="303">
        <v>67</v>
      </c>
      <c r="B72" s="304" t="s">
        <v>150</v>
      </c>
      <c r="C72" s="305">
        <f>'свод на 01.01.2022'!C243</f>
        <v>25</v>
      </c>
      <c r="D72" s="305">
        <f>'свод на 01.01.2022'!D243</f>
        <v>0</v>
      </c>
      <c r="E72" s="306" t="str">
        <f>'свод на 01.01.2022'!E243</f>
        <v>СМИРНОВА Л.А</v>
      </c>
      <c r="F72" s="305">
        <f>'свод на 01.01.2022'!F243</f>
        <v>1</v>
      </c>
      <c r="G72" s="307">
        <f t="shared" si="2"/>
        <v>51.2</v>
      </c>
      <c r="H72" s="308">
        <f>'свод на 01.01.2022'!H243</f>
        <v>0</v>
      </c>
      <c r="I72" s="308">
        <f>'свод на 01.01.2022'!I243</f>
        <v>51.2</v>
      </c>
      <c r="J72" s="308">
        <f>'свод на 01.01.2022'!J243</f>
        <v>0</v>
      </c>
      <c r="K72" s="308">
        <f>'свод на 01.01.2022'!K243</f>
        <v>0</v>
      </c>
      <c r="L72" s="308">
        <f>'свод на 01.01.2022'!L243</f>
        <v>51.2</v>
      </c>
      <c r="M72" s="308">
        <f>'свод на 01.01.2022'!M243</f>
        <v>0</v>
      </c>
      <c r="N72" s="305">
        <f>'свод на 01.01.2022'!N243</f>
        <v>1977</v>
      </c>
      <c r="O72" s="307">
        <f t="shared" si="3"/>
        <v>51.2</v>
      </c>
      <c r="P72" s="308">
        <f>'свод на 01.01.2022'!P243</f>
        <v>0</v>
      </c>
      <c r="Q72" s="308">
        <f>'свод на 01.01.2022'!Q243</f>
        <v>0</v>
      </c>
      <c r="R72" s="308">
        <f>'свод на 01.01.2022'!R243</f>
        <v>51.2</v>
      </c>
      <c r="S72" s="308">
        <f>'свод на 01.01.2022'!S243</f>
        <v>0</v>
      </c>
      <c r="T72" s="305">
        <f>'свод на 01.01.2022'!T243</f>
        <v>0</v>
      </c>
      <c r="U72" s="305">
        <f>'свод на 01.01.2022'!U243</f>
        <v>0</v>
      </c>
      <c r="V72" s="305">
        <f>'свод на 01.01.2022'!V243</f>
        <v>0</v>
      </c>
      <c r="W72" s="305">
        <f>'свод на 01.01.2022'!W243</f>
        <v>0</v>
      </c>
      <c r="X72" s="308">
        <f>'свод на 01.01.2022'!X243</f>
        <v>51.2</v>
      </c>
      <c r="Y72" s="305">
        <f>'свод на 01.01.2022'!Y243</f>
        <v>1</v>
      </c>
      <c r="Z72" s="308">
        <f>'свод на 01.01.2022'!Z243</f>
        <v>51.2</v>
      </c>
    </row>
    <row r="73" spans="1:26" x14ac:dyDescent="0.15">
      <c r="A73" s="303">
        <v>68</v>
      </c>
      <c r="B73" s="304" t="s">
        <v>150</v>
      </c>
      <c r="C73" s="305">
        <f>'свод на 01.01.2022'!C244</f>
        <v>27</v>
      </c>
      <c r="D73" s="305">
        <f>'свод на 01.01.2022'!D244</f>
        <v>0</v>
      </c>
      <c r="E73" s="306" t="str">
        <f>'свод на 01.01.2022'!E244</f>
        <v>ЕРШОВА Л.Б</v>
      </c>
      <c r="F73" s="305">
        <f>'свод на 01.01.2022'!F244</f>
        <v>2</v>
      </c>
      <c r="G73" s="307">
        <f t="shared" si="2"/>
        <v>52.6</v>
      </c>
      <c r="H73" s="308">
        <f>'свод на 01.01.2022'!H244</f>
        <v>52.6</v>
      </c>
      <c r="I73" s="308">
        <f>'свод на 01.01.2022'!I244</f>
        <v>0</v>
      </c>
      <c r="J73" s="308">
        <f>'свод на 01.01.2022'!J244</f>
        <v>0</v>
      </c>
      <c r="K73" s="308">
        <f>'свод на 01.01.2022'!K244</f>
        <v>0</v>
      </c>
      <c r="L73" s="308">
        <f>'свод на 01.01.2022'!L244</f>
        <v>52.6</v>
      </c>
      <c r="M73" s="308">
        <f>'свод на 01.01.2022'!M244</f>
        <v>0</v>
      </c>
      <c r="N73" s="305">
        <f>'свод на 01.01.2022'!N244</f>
        <v>1989</v>
      </c>
      <c r="O73" s="307">
        <f t="shared" si="3"/>
        <v>52.6</v>
      </c>
      <c r="P73" s="308">
        <f>'свод на 01.01.2022'!P244</f>
        <v>0</v>
      </c>
      <c r="Q73" s="308">
        <f>'свод на 01.01.2022'!Q244</f>
        <v>0</v>
      </c>
      <c r="R73" s="308">
        <f>'свод на 01.01.2022'!R244</f>
        <v>52.6</v>
      </c>
      <c r="S73" s="308">
        <f>'свод на 01.01.2022'!S244</f>
        <v>0</v>
      </c>
      <c r="T73" s="305">
        <f>'свод на 01.01.2022'!T244</f>
        <v>0</v>
      </c>
      <c r="U73" s="305">
        <f>'свод на 01.01.2022'!U244</f>
        <v>0</v>
      </c>
      <c r="V73" s="305">
        <f>'свод на 01.01.2022'!V244</f>
        <v>0</v>
      </c>
      <c r="W73" s="305">
        <f>'свод на 01.01.2022'!W244</f>
        <v>0</v>
      </c>
      <c r="X73" s="308">
        <f>'свод на 01.01.2022'!X244</f>
        <v>52.6</v>
      </c>
      <c r="Y73" s="305">
        <f>'свод на 01.01.2022'!Y244</f>
        <v>2</v>
      </c>
      <c r="Z73" s="308">
        <f>'свод на 01.01.2022'!Z244</f>
        <v>0</v>
      </c>
    </row>
    <row r="74" spans="1:26" x14ac:dyDescent="0.15">
      <c r="A74" s="303">
        <v>69</v>
      </c>
      <c r="B74" s="304" t="s">
        <v>150</v>
      </c>
      <c r="C74" s="305">
        <f>'свод на 01.01.2022'!C245</f>
        <v>29</v>
      </c>
      <c r="D74" s="305">
        <f>'свод на 01.01.2022'!D245</f>
        <v>0</v>
      </c>
      <c r="E74" s="306" t="str">
        <f>'свод на 01.01.2022'!E245</f>
        <v>САВЧЕНКОВА Н.И</v>
      </c>
      <c r="F74" s="305">
        <f>'свод на 01.01.2022'!F245</f>
        <v>0</v>
      </c>
      <c r="G74" s="307">
        <f t="shared" si="2"/>
        <v>51.6</v>
      </c>
      <c r="H74" s="308">
        <f>'свод на 01.01.2022'!H245</f>
        <v>51.6</v>
      </c>
      <c r="I74" s="308">
        <f>'свод на 01.01.2022'!I245</f>
        <v>0</v>
      </c>
      <c r="J74" s="308">
        <f>'свод на 01.01.2022'!J245</f>
        <v>0</v>
      </c>
      <c r="K74" s="308">
        <f>'свод на 01.01.2022'!K245</f>
        <v>0</v>
      </c>
      <c r="L74" s="308">
        <f>'свод на 01.01.2022'!L245</f>
        <v>51.6</v>
      </c>
      <c r="M74" s="308">
        <f>'свод на 01.01.2022'!M245</f>
        <v>0</v>
      </c>
      <c r="N74" s="305">
        <f>'свод на 01.01.2022'!N245</f>
        <v>1989</v>
      </c>
      <c r="O74" s="307">
        <f t="shared" si="3"/>
        <v>51.6</v>
      </c>
      <c r="P74" s="308">
        <f>'свод на 01.01.2022'!P245</f>
        <v>0</v>
      </c>
      <c r="Q74" s="308">
        <f>'свод на 01.01.2022'!Q245</f>
        <v>0</v>
      </c>
      <c r="R74" s="308">
        <f>'свод на 01.01.2022'!R245</f>
        <v>51.6</v>
      </c>
      <c r="S74" s="308">
        <f>'свод на 01.01.2022'!S245</f>
        <v>0</v>
      </c>
      <c r="T74" s="305">
        <f>'свод на 01.01.2022'!T245</f>
        <v>0</v>
      </c>
      <c r="U74" s="305">
        <f>'свод на 01.01.2022'!U245</f>
        <v>0</v>
      </c>
      <c r="V74" s="305">
        <f>'свод на 01.01.2022'!V245</f>
        <v>0</v>
      </c>
      <c r="W74" s="305">
        <f>'свод на 01.01.2022'!W245</f>
        <v>0</v>
      </c>
      <c r="X74" s="308">
        <f>'свод на 01.01.2022'!X245</f>
        <v>51.6</v>
      </c>
      <c r="Y74" s="305">
        <f>'свод на 01.01.2022'!Y245</f>
        <v>0</v>
      </c>
      <c r="Z74" s="308">
        <f>'свод на 01.01.2022'!Z245</f>
        <v>0</v>
      </c>
    </row>
    <row r="75" spans="1:26" x14ac:dyDescent="0.15">
      <c r="A75" s="303">
        <v>70</v>
      </c>
      <c r="B75" s="304" t="s">
        <v>150</v>
      </c>
      <c r="C75" s="305">
        <f>'свод на 01.01.2022'!C246</f>
        <v>31</v>
      </c>
      <c r="D75" s="305">
        <f>'свод на 01.01.2022'!D246</f>
        <v>0</v>
      </c>
      <c r="E75" s="306" t="str">
        <f>'свод на 01.01.2022'!E246</f>
        <v>ВЕДЕРНИКОВ</v>
      </c>
      <c r="F75" s="305">
        <f>'свод на 01.01.2022'!F246</f>
        <v>3</v>
      </c>
      <c r="G75" s="307">
        <f t="shared" si="2"/>
        <v>52.8</v>
      </c>
      <c r="H75" s="308">
        <f>'свод на 01.01.2022'!H246</f>
        <v>52.8</v>
      </c>
      <c r="I75" s="308">
        <f>'свод на 01.01.2022'!I246</f>
        <v>0</v>
      </c>
      <c r="J75" s="308">
        <f>'свод на 01.01.2022'!J246</f>
        <v>0</v>
      </c>
      <c r="K75" s="308">
        <f>'свод на 01.01.2022'!K246</f>
        <v>0</v>
      </c>
      <c r="L75" s="308">
        <f>'свод на 01.01.2022'!L246</f>
        <v>52.8</v>
      </c>
      <c r="M75" s="308">
        <f>'свод на 01.01.2022'!M246</f>
        <v>0</v>
      </c>
      <c r="N75" s="305">
        <f>'свод на 01.01.2022'!N246</f>
        <v>1989</v>
      </c>
      <c r="O75" s="307">
        <f t="shared" si="3"/>
        <v>52.8</v>
      </c>
      <c r="P75" s="308">
        <f>'свод на 01.01.2022'!P246</f>
        <v>0</v>
      </c>
      <c r="Q75" s="308">
        <f>'свод на 01.01.2022'!Q246</f>
        <v>0</v>
      </c>
      <c r="R75" s="308">
        <f>'свод на 01.01.2022'!R246</f>
        <v>52.8</v>
      </c>
      <c r="S75" s="308">
        <f>'свод на 01.01.2022'!S246</f>
        <v>0</v>
      </c>
      <c r="T75" s="305">
        <f>'свод на 01.01.2022'!T246</f>
        <v>0</v>
      </c>
      <c r="U75" s="305">
        <f>'свод на 01.01.2022'!U246</f>
        <v>0</v>
      </c>
      <c r="V75" s="305">
        <f>'свод на 01.01.2022'!V246</f>
        <v>0</v>
      </c>
      <c r="W75" s="305">
        <f>'свод на 01.01.2022'!W246</f>
        <v>0</v>
      </c>
      <c r="X75" s="308">
        <f>'свод на 01.01.2022'!X246</f>
        <v>52.8</v>
      </c>
      <c r="Y75" s="305">
        <f>'свод на 01.01.2022'!Y246</f>
        <v>3</v>
      </c>
      <c r="Z75" s="308">
        <f>'свод на 01.01.2022'!Z246</f>
        <v>0</v>
      </c>
    </row>
    <row r="76" spans="1:26" x14ac:dyDescent="0.15">
      <c r="A76" s="303">
        <v>71</v>
      </c>
      <c r="B76" s="304" t="s">
        <v>150</v>
      </c>
      <c r="C76" s="305">
        <f>'свод на 01.01.2022'!C247</f>
        <v>33</v>
      </c>
      <c r="D76" s="305">
        <f>'свод на 01.01.2022'!D247</f>
        <v>0</v>
      </c>
      <c r="E76" s="306" t="str">
        <f>'свод на 01.01.2022'!E247</f>
        <v>ЗМАНОВСКИЙ Н.В</v>
      </c>
      <c r="F76" s="305">
        <f>'свод на 01.01.2022'!F247</f>
        <v>2</v>
      </c>
      <c r="G76" s="307">
        <f t="shared" si="2"/>
        <v>52.9</v>
      </c>
      <c r="H76" s="308">
        <f>'свод на 01.01.2022'!H247</f>
        <v>52.9</v>
      </c>
      <c r="I76" s="308">
        <f>'свод на 01.01.2022'!I247</f>
        <v>0</v>
      </c>
      <c r="J76" s="308">
        <f>'свод на 01.01.2022'!J247</f>
        <v>0</v>
      </c>
      <c r="K76" s="308">
        <f>'свод на 01.01.2022'!K247</f>
        <v>0</v>
      </c>
      <c r="L76" s="308">
        <f>'свод на 01.01.2022'!L247</f>
        <v>52.9</v>
      </c>
      <c r="M76" s="308">
        <f>'свод на 01.01.2022'!M247</f>
        <v>0</v>
      </c>
      <c r="N76" s="305">
        <f>'свод на 01.01.2022'!N247</f>
        <v>1991</v>
      </c>
      <c r="O76" s="307">
        <f t="shared" si="3"/>
        <v>52.9</v>
      </c>
      <c r="P76" s="308">
        <f>'свод на 01.01.2022'!P247</f>
        <v>0</v>
      </c>
      <c r="Q76" s="308">
        <f>'свод на 01.01.2022'!Q247</f>
        <v>0</v>
      </c>
      <c r="R76" s="308">
        <f>'свод на 01.01.2022'!R247</f>
        <v>52.9</v>
      </c>
      <c r="S76" s="308">
        <f>'свод на 01.01.2022'!S247</f>
        <v>0</v>
      </c>
      <c r="T76" s="305">
        <f>'свод на 01.01.2022'!T247</f>
        <v>0</v>
      </c>
      <c r="U76" s="305">
        <f>'свод на 01.01.2022'!U247</f>
        <v>0</v>
      </c>
      <c r="V76" s="305">
        <f>'свод на 01.01.2022'!V247</f>
        <v>0</v>
      </c>
      <c r="W76" s="305">
        <f>'свод на 01.01.2022'!W247</f>
        <v>0</v>
      </c>
      <c r="X76" s="308">
        <f>'свод на 01.01.2022'!X247</f>
        <v>52.9</v>
      </c>
      <c r="Y76" s="305">
        <f>'свод на 01.01.2022'!Y247</f>
        <v>2</v>
      </c>
      <c r="Z76" s="308">
        <f>'свод на 01.01.2022'!Z247</f>
        <v>0</v>
      </c>
    </row>
    <row r="77" spans="1:26" x14ac:dyDescent="0.15">
      <c r="A77" s="303">
        <v>72</v>
      </c>
      <c r="B77" s="304" t="s">
        <v>150</v>
      </c>
      <c r="C77" s="305">
        <f>'свод на 01.01.2022'!C248</f>
        <v>35</v>
      </c>
      <c r="D77" s="305">
        <f>'свод на 01.01.2022'!D248</f>
        <v>0</v>
      </c>
      <c r="E77" s="306" t="str">
        <f>'свод на 01.01.2022'!E248</f>
        <v>КАЛИМУЛИНА А.П</v>
      </c>
      <c r="F77" s="305">
        <f>'свод на 01.01.2022'!F248</f>
        <v>7</v>
      </c>
      <c r="G77" s="307">
        <f t="shared" si="2"/>
        <v>50.8</v>
      </c>
      <c r="H77" s="308">
        <f>'свод на 01.01.2022'!H248</f>
        <v>50.8</v>
      </c>
      <c r="I77" s="308">
        <f>'свод на 01.01.2022'!I248</f>
        <v>0</v>
      </c>
      <c r="J77" s="308">
        <f>'свод на 01.01.2022'!J248</f>
        <v>0</v>
      </c>
      <c r="K77" s="308">
        <f>'свод на 01.01.2022'!K248</f>
        <v>0</v>
      </c>
      <c r="L77" s="308">
        <f>'свод на 01.01.2022'!L248</f>
        <v>50.8</v>
      </c>
      <c r="M77" s="308">
        <f>'свод на 01.01.2022'!M248</f>
        <v>0</v>
      </c>
      <c r="N77" s="305">
        <f>'свод на 01.01.2022'!N248</f>
        <v>1989</v>
      </c>
      <c r="O77" s="307">
        <f t="shared" si="3"/>
        <v>50.8</v>
      </c>
      <c r="P77" s="308">
        <f>'свод на 01.01.2022'!P248</f>
        <v>0</v>
      </c>
      <c r="Q77" s="308">
        <f>'свод на 01.01.2022'!Q248</f>
        <v>0</v>
      </c>
      <c r="R77" s="308">
        <f>'свод на 01.01.2022'!R248</f>
        <v>50.8</v>
      </c>
      <c r="S77" s="308">
        <f>'свод на 01.01.2022'!S248</f>
        <v>0</v>
      </c>
      <c r="T77" s="305">
        <f>'свод на 01.01.2022'!T248</f>
        <v>0</v>
      </c>
      <c r="U77" s="305">
        <f>'свод на 01.01.2022'!U248</f>
        <v>0</v>
      </c>
      <c r="V77" s="305">
        <f>'свод на 01.01.2022'!V248</f>
        <v>0</v>
      </c>
      <c r="W77" s="305">
        <f>'свод на 01.01.2022'!W248</f>
        <v>0</v>
      </c>
      <c r="X77" s="308">
        <f>'свод на 01.01.2022'!X248</f>
        <v>50.8</v>
      </c>
      <c r="Y77" s="305">
        <f>'свод на 01.01.2022'!Y248</f>
        <v>7</v>
      </c>
      <c r="Z77" s="308">
        <f>'свод на 01.01.2022'!Z248</f>
        <v>0</v>
      </c>
    </row>
    <row r="78" spans="1:26" x14ac:dyDescent="0.15">
      <c r="A78" s="303">
        <v>73</v>
      </c>
      <c r="B78" s="304" t="s">
        <v>150</v>
      </c>
      <c r="C78" s="305">
        <f>'свод на 01.01.2022'!C249</f>
        <v>37</v>
      </c>
      <c r="D78" s="305">
        <f>'свод на 01.01.2022'!D249</f>
        <v>0</v>
      </c>
      <c r="E78" s="306" t="str">
        <f>'свод на 01.01.2022'!E249</f>
        <v>АНТОНОВ В.П</v>
      </c>
      <c r="F78" s="305">
        <f>'свод на 01.01.2022'!F249</f>
        <v>5</v>
      </c>
      <c r="G78" s="307">
        <f t="shared" si="2"/>
        <v>52.5</v>
      </c>
      <c r="H78" s="308">
        <f>'свод на 01.01.2022'!H249</f>
        <v>52.5</v>
      </c>
      <c r="I78" s="308">
        <f>'свод на 01.01.2022'!I249</f>
        <v>0</v>
      </c>
      <c r="J78" s="308">
        <f>'свод на 01.01.2022'!J249</f>
        <v>0</v>
      </c>
      <c r="K78" s="308">
        <f>'свод на 01.01.2022'!K249</f>
        <v>0</v>
      </c>
      <c r="L78" s="308">
        <f>'свод на 01.01.2022'!L249</f>
        <v>52.5</v>
      </c>
      <c r="M78" s="308">
        <f>'свод на 01.01.2022'!M249</f>
        <v>0</v>
      </c>
      <c r="N78" s="305">
        <f>'свод на 01.01.2022'!N249</f>
        <v>1991</v>
      </c>
      <c r="O78" s="307">
        <f t="shared" si="3"/>
        <v>52.5</v>
      </c>
      <c r="P78" s="308">
        <f>'свод на 01.01.2022'!P249</f>
        <v>0</v>
      </c>
      <c r="Q78" s="308">
        <f>'свод на 01.01.2022'!Q249</f>
        <v>0</v>
      </c>
      <c r="R78" s="308">
        <f>'свод на 01.01.2022'!R249</f>
        <v>52.5</v>
      </c>
      <c r="S78" s="308">
        <f>'свод на 01.01.2022'!S249</f>
        <v>0</v>
      </c>
      <c r="T78" s="305">
        <f>'свод на 01.01.2022'!T249</f>
        <v>0</v>
      </c>
      <c r="U78" s="305">
        <f>'свод на 01.01.2022'!U249</f>
        <v>0</v>
      </c>
      <c r="V78" s="305">
        <f>'свод на 01.01.2022'!V249</f>
        <v>0</v>
      </c>
      <c r="W78" s="305">
        <f>'свод на 01.01.2022'!W249</f>
        <v>0</v>
      </c>
      <c r="X78" s="308">
        <f>'свод на 01.01.2022'!X249</f>
        <v>52.5</v>
      </c>
      <c r="Y78" s="305">
        <f>'свод на 01.01.2022'!Y249</f>
        <v>5</v>
      </c>
      <c r="Z78" s="308">
        <f>'свод на 01.01.2022'!Z249</f>
        <v>0</v>
      </c>
    </row>
    <row r="79" spans="1:26" x14ac:dyDescent="0.15">
      <c r="A79" s="303">
        <v>74</v>
      </c>
      <c r="B79" s="304" t="s">
        <v>150</v>
      </c>
      <c r="C79" s="305">
        <f>'свод на 01.01.2022'!C250</f>
        <v>39</v>
      </c>
      <c r="D79" s="305">
        <f>'свод на 01.01.2022'!D250</f>
        <v>0</v>
      </c>
      <c r="E79" s="306" t="str">
        <f>'свод на 01.01.2022'!E250</f>
        <v>ПАСЕКО А.И</v>
      </c>
      <c r="F79" s="305">
        <f>'свод на 01.01.2022'!F250</f>
        <v>3</v>
      </c>
      <c r="G79" s="307">
        <f t="shared" si="2"/>
        <v>54.5</v>
      </c>
      <c r="H79" s="308">
        <f>'свод на 01.01.2022'!H250</f>
        <v>54.5</v>
      </c>
      <c r="I79" s="308">
        <f>'свод на 01.01.2022'!I250</f>
        <v>0</v>
      </c>
      <c r="J79" s="308">
        <f>'свод на 01.01.2022'!J250</f>
        <v>0</v>
      </c>
      <c r="K79" s="308">
        <f>'свод на 01.01.2022'!K250</f>
        <v>0</v>
      </c>
      <c r="L79" s="308">
        <f>'свод на 01.01.2022'!L250</f>
        <v>54.5</v>
      </c>
      <c r="M79" s="308">
        <f>'свод на 01.01.2022'!M250</f>
        <v>0</v>
      </c>
      <c r="N79" s="305">
        <f>'свод на 01.01.2022'!N250</f>
        <v>1979</v>
      </c>
      <c r="O79" s="307">
        <f t="shared" si="3"/>
        <v>54.5</v>
      </c>
      <c r="P79" s="308">
        <f>'свод на 01.01.2022'!P250</f>
        <v>0</v>
      </c>
      <c r="Q79" s="308">
        <f>'свод на 01.01.2022'!Q250</f>
        <v>0</v>
      </c>
      <c r="R79" s="308">
        <f>'свод на 01.01.2022'!R250</f>
        <v>54.5</v>
      </c>
      <c r="S79" s="308">
        <f>'свод на 01.01.2022'!S250</f>
        <v>0</v>
      </c>
      <c r="T79" s="305">
        <f>'свод на 01.01.2022'!T250</f>
        <v>0</v>
      </c>
      <c r="U79" s="305">
        <f>'свод на 01.01.2022'!U250</f>
        <v>0</v>
      </c>
      <c r="V79" s="305">
        <f>'свод на 01.01.2022'!V250</f>
        <v>0</v>
      </c>
      <c r="W79" s="305">
        <f>'свод на 01.01.2022'!W250</f>
        <v>0</v>
      </c>
      <c r="X79" s="308">
        <f>'свод на 01.01.2022'!X250</f>
        <v>54.5</v>
      </c>
      <c r="Y79" s="305">
        <f>'свод на 01.01.2022'!Y250</f>
        <v>3</v>
      </c>
      <c r="Z79" s="308">
        <f>'свод на 01.01.2022'!Z250</f>
        <v>0</v>
      </c>
    </row>
    <row r="80" spans="1:26" x14ac:dyDescent="0.15">
      <c r="A80" s="303">
        <v>75</v>
      </c>
      <c r="B80" s="304" t="s">
        <v>150</v>
      </c>
      <c r="C80" s="305">
        <f>'свод на 01.01.2022'!C251</f>
        <v>41</v>
      </c>
      <c r="D80" s="305">
        <f>'свод на 01.01.2022'!D251</f>
        <v>0</v>
      </c>
      <c r="E80" s="306" t="str">
        <f>'свод на 01.01.2022'!E251</f>
        <v>ВОЕВОДКИНА Л.Л</v>
      </c>
      <c r="F80" s="305">
        <f>'свод на 01.01.2022'!F251</f>
        <v>5</v>
      </c>
      <c r="G80" s="307">
        <f t="shared" si="2"/>
        <v>51.7</v>
      </c>
      <c r="H80" s="308">
        <f>'свод на 01.01.2022'!H251</f>
        <v>51.7</v>
      </c>
      <c r="I80" s="308">
        <f>'свод на 01.01.2022'!I251</f>
        <v>0</v>
      </c>
      <c r="J80" s="308">
        <f>'свод на 01.01.2022'!J251</f>
        <v>0</v>
      </c>
      <c r="K80" s="308">
        <f>'свод на 01.01.2022'!K251</f>
        <v>0</v>
      </c>
      <c r="L80" s="308">
        <f>'свод на 01.01.2022'!L251</f>
        <v>51.7</v>
      </c>
      <c r="M80" s="308">
        <f>'свод на 01.01.2022'!M251</f>
        <v>0</v>
      </c>
      <c r="N80" s="305">
        <f>'свод на 01.01.2022'!N251</f>
        <v>1989</v>
      </c>
      <c r="O80" s="307">
        <f t="shared" si="3"/>
        <v>51.7</v>
      </c>
      <c r="P80" s="308">
        <f>'свод на 01.01.2022'!P251</f>
        <v>0</v>
      </c>
      <c r="Q80" s="308">
        <f>'свод на 01.01.2022'!Q251</f>
        <v>0</v>
      </c>
      <c r="R80" s="308">
        <f>'свод на 01.01.2022'!R251</f>
        <v>51.7</v>
      </c>
      <c r="S80" s="308">
        <f>'свод на 01.01.2022'!S251</f>
        <v>0</v>
      </c>
      <c r="T80" s="305">
        <f>'свод на 01.01.2022'!T251</f>
        <v>0</v>
      </c>
      <c r="U80" s="305">
        <f>'свод на 01.01.2022'!U251</f>
        <v>0</v>
      </c>
      <c r="V80" s="305">
        <f>'свод на 01.01.2022'!V251</f>
        <v>0</v>
      </c>
      <c r="W80" s="305">
        <f>'свод на 01.01.2022'!W251</f>
        <v>0</v>
      </c>
      <c r="X80" s="308">
        <f>'свод на 01.01.2022'!X251</f>
        <v>51.7</v>
      </c>
      <c r="Y80" s="305">
        <f>'свод на 01.01.2022'!Y251</f>
        <v>5</v>
      </c>
      <c r="Z80" s="308">
        <f>'свод на 01.01.2022'!Z251</f>
        <v>0</v>
      </c>
    </row>
    <row r="81" spans="1:26" x14ac:dyDescent="0.15">
      <c r="A81" s="303">
        <v>76</v>
      </c>
      <c r="B81" s="304" t="s">
        <v>378</v>
      </c>
      <c r="C81" s="305" t="str">
        <f>'свод на 01.01.2022'!C254</f>
        <v>1\б</v>
      </c>
      <c r="D81" s="305">
        <f>'свод на 01.01.2022'!D254</f>
        <v>0</v>
      </c>
      <c r="E81" s="306">
        <f>'свод на 01.01.2022'!E254</f>
        <v>0</v>
      </c>
      <c r="F81" s="305">
        <f>'свод на 01.01.2022'!F254</f>
        <v>0</v>
      </c>
      <c r="G81" s="307">
        <f t="shared" si="2"/>
        <v>29.2</v>
      </c>
      <c r="H81" s="308">
        <f>'свод на 01.01.2022'!H254</f>
        <v>0</v>
      </c>
      <c r="I81" s="308">
        <f>'свод на 01.01.2022'!I254</f>
        <v>29.2</v>
      </c>
      <c r="J81" s="308">
        <f>'свод на 01.01.2022'!J254</f>
        <v>0</v>
      </c>
      <c r="K81" s="308">
        <f>'свод на 01.01.2022'!K254</f>
        <v>0</v>
      </c>
      <c r="L81" s="308">
        <f>'свод на 01.01.2022'!L254</f>
        <v>29.2</v>
      </c>
      <c r="M81" s="308">
        <f>'свод на 01.01.2022'!M254</f>
        <v>0</v>
      </c>
      <c r="N81" s="305">
        <f>'свод на 01.01.2022'!N254</f>
        <v>1989</v>
      </c>
      <c r="O81" s="307">
        <f t="shared" si="3"/>
        <v>29.2</v>
      </c>
      <c r="P81" s="308">
        <f>'свод на 01.01.2022'!P254</f>
        <v>29.2</v>
      </c>
      <c r="Q81" s="308">
        <f>'свод на 01.01.2022'!Q254</f>
        <v>0</v>
      </c>
      <c r="R81" s="308">
        <f>'свод на 01.01.2022'!R254</f>
        <v>0</v>
      </c>
      <c r="S81" s="308">
        <f>'свод на 01.01.2022'!S254</f>
        <v>0</v>
      </c>
      <c r="T81" s="305">
        <f>'свод на 01.01.2022'!T254</f>
        <v>0</v>
      </c>
      <c r="U81" s="305">
        <f>'свод на 01.01.2022'!U254</f>
        <v>0</v>
      </c>
      <c r="V81" s="305">
        <f>'свод на 01.01.2022'!V254</f>
        <v>0</v>
      </c>
      <c r="W81" s="305">
        <f>'свод на 01.01.2022'!W254</f>
        <v>0</v>
      </c>
      <c r="X81" s="308">
        <f>'свод на 01.01.2022'!X254</f>
        <v>29.2</v>
      </c>
      <c r="Y81" s="305">
        <f>'свод на 01.01.2022'!Y254</f>
        <v>0</v>
      </c>
      <c r="Z81" s="308">
        <f>'свод на 01.01.2022'!Z254</f>
        <v>0</v>
      </c>
    </row>
    <row r="82" spans="1:26" x14ac:dyDescent="0.15">
      <c r="A82" s="303">
        <v>77</v>
      </c>
      <c r="B82" s="304" t="s">
        <v>378</v>
      </c>
      <c r="C82" s="305" t="str">
        <f>'свод на 01.01.2022'!C255</f>
        <v>1\в</v>
      </c>
      <c r="D82" s="305">
        <f>'свод на 01.01.2022'!D255</f>
        <v>0</v>
      </c>
      <c r="E82" s="306" t="str">
        <f>'свод на 01.01.2022'!E255</f>
        <v>КЛЫГИНА Н.Е.</v>
      </c>
      <c r="F82" s="305">
        <f>'свод на 01.01.2022'!F255</f>
        <v>1</v>
      </c>
      <c r="G82" s="307">
        <f t="shared" si="2"/>
        <v>41.2</v>
      </c>
      <c r="H82" s="308">
        <f>'свод на 01.01.2022'!H255</f>
        <v>0</v>
      </c>
      <c r="I82" s="308">
        <f>'свод на 01.01.2022'!I255</f>
        <v>41.2</v>
      </c>
      <c r="J82" s="308">
        <f>'свод на 01.01.2022'!J255</f>
        <v>0</v>
      </c>
      <c r="K82" s="308">
        <f>'свод на 01.01.2022'!K255</f>
        <v>0</v>
      </c>
      <c r="L82" s="308">
        <f>'свод на 01.01.2022'!L255</f>
        <v>41.2</v>
      </c>
      <c r="M82" s="308">
        <f>'свод на 01.01.2022'!M255</f>
        <v>0</v>
      </c>
      <c r="N82" s="305">
        <f>'свод на 01.01.2022'!N255</f>
        <v>1991</v>
      </c>
      <c r="O82" s="307">
        <f t="shared" si="3"/>
        <v>41.2</v>
      </c>
      <c r="P82" s="308">
        <f>'свод на 01.01.2022'!P255</f>
        <v>0</v>
      </c>
      <c r="Q82" s="308">
        <f>'свод на 01.01.2022'!Q255</f>
        <v>41.2</v>
      </c>
      <c r="R82" s="308">
        <f>'свод на 01.01.2022'!R255</f>
        <v>0</v>
      </c>
      <c r="S82" s="308">
        <f>'свод на 01.01.2022'!S255</f>
        <v>0</v>
      </c>
      <c r="T82" s="305">
        <f>'свод на 01.01.2022'!T255</f>
        <v>0</v>
      </c>
      <c r="U82" s="305">
        <f>'свод на 01.01.2022'!U255</f>
        <v>0</v>
      </c>
      <c r="V82" s="305">
        <f>'свод на 01.01.2022'!V255</f>
        <v>0</v>
      </c>
      <c r="W82" s="305">
        <f>'свод на 01.01.2022'!W255</f>
        <v>0</v>
      </c>
      <c r="X82" s="308">
        <f>'свод на 01.01.2022'!X255</f>
        <v>41.2</v>
      </c>
      <c r="Y82" s="305">
        <f>'свод на 01.01.2022'!Y255</f>
        <v>1</v>
      </c>
      <c r="Z82" s="308">
        <f>'свод на 01.01.2022'!Z255</f>
        <v>0</v>
      </c>
    </row>
    <row r="83" spans="1:26" x14ac:dyDescent="0.15">
      <c r="A83" s="303">
        <v>78</v>
      </c>
      <c r="B83" s="304" t="s">
        <v>194</v>
      </c>
      <c r="C83" s="305">
        <f>'свод на 01.01.2022'!C387</f>
        <v>15</v>
      </c>
      <c r="D83" s="305">
        <f>'свод на 01.01.2022'!D387</f>
        <v>0</v>
      </c>
      <c r="E83" s="306" t="str">
        <f>'свод на 01.01.2022'!E387</f>
        <v>ЗАХАРОВА Т.Н.</v>
      </c>
      <c r="F83" s="305">
        <f>'свод на 01.01.2022'!F387</f>
        <v>3</v>
      </c>
      <c r="G83" s="307">
        <f t="shared" si="2"/>
        <v>80.099999999999994</v>
      </c>
      <c r="H83" s="308">
        <f>'свод на 01.01.2022'!H387</f>
        <v>80.099999999999994</v>
      </c>
      <c r="I83" s="308">
        <f>'свод на 01.01.2022'!I387</f>
        <v>0</v>
      </c>
      <c r="J83" s="308">
        <f>'свод на 01.01.2022'!J387</f>
        <v>0</v>
      </c>
      <c r="K83" s="308">
        <f>'свод на 01.01.2022'!K387</f>
        <v>0</v>
      </c>
      <c r="L83" s="308">
        <f>'свод на 01.01.2022'!L387</f>
        <v>80.099999999999994</v>
      </c>
      <c r="M83" s="308">
        <f>'свод на 01.01.2022'!M387</f>
        <v>0</v>
      </c>
      <c r="N83" s="305">
        <f>'свод на 01.01.2022'!N387</f>
        <v>2010</v>
      </c>
      <c r="O83" s="307">
        <f t="shared" si="3"/>
        <v>80.099999999999994</v>
      </c>
      <c r="P83" s="308">
        <f>'свод на 01.01.2022'!P387</f>
        <v>0</v>
      </c>
      <c r="Q83" s="308">
        <f>'свод на 01.01.2022'!Q387</f>
        <v>0</v>
      </c>
      <c r="R83" s="308">
        <f>'свод на 01.01.2022'!R387</f>
        <v>80.099999999999994</v>
      </c>
      <c r="S83" s="308">
        <f>'свод на 01.01.2022'!S387</f>
        <v>0</v>
      </c>
      <c r="T83" s="305">
        <f>'свод на 01.01.2022'!T387</f>
        <v>0</v>
      </c>
      <c r="U83" s="305">
        <f>'свод на 01.01.2022'!U387</f>
        <v>0</v>
      </c>
      <c r="V83" s="305">
        <f>'свод на 01.01.2022'!V387</f>
        <v>0</v>
      </c>
      <c r="W83" s="305">
        <f>'свод на 01.01.2022'!W387</f>
        <v>0</v>
      </c>
      <c r="X83" s="308">
        <f>'свод на 01.01.2022'!X387</f>
        <v>80.099999999999994</v>
      </c>
      <c r="Y83" s="305">
        <f>'свод на 01.01.2022'!Y387</f>
        <v>3</v>
      </c>
      <c r="Z83" s="308">
        <f>'свод на 01.01.2022'!Z387</f>
        <v>0</v>
      </c>
    </row>
    <row r="84" spans="1:26" x14ac:dyDescent="0.2">
      <c r="A84" s="303"/>
      <c r="B84" s="304" t="s">
        <v>194</v>
      </c>
      <c r="C84" s="305" t="str">
        <f>'свод на 01.01.2022'!C400</f>
        <v>16б</v>
      </c>
      <c r="D84" s="305">
        <f>'свод на 01.01.2022'!D400</f>
        <v>0</v>
      </c>
      <c r="E84" s="452" t="str">
        <f>'свод на 01.01.2022'!E400</f>
        <v>ШВЕЦОВ А.Н.</v>
      </c>
      <c r="F84" s="305">
        <f>'свод на 01.01.2022'!F400</f>
        <v>0</v>
      </c>
      <c r="G84" s="307">
        <f t="shared" si="2"/>
        <v>51.8</v>
      </c>
      <c r="H84" s="452">
        <f>'свод на 01.01.2022'!H400</f>
        <v>51.8</v>
      </c>
      <c r="I84" s="305">
        <f>'свод на 01.01.2022'!I400</f>
        <v>0</v>
      </c>
      <c r="J84" s="305">
        <f>'свод на 01.01.2022'!J400</f>
        <v>0</v>
      </c>
      <c r="K84" s="305">
        <f>'свод на 01.01.2022'!K400</f>
        <v>0</v>
      </c>
      <c r="L84" s="305">
        <f>'свод на 01.01.2022'!L400</f>
        <v>51.8</v>
      </c>
      <c r="M84" s="305">
        <f>'свод на 01.01.2022'!M400</f>
        <v>0</v>
      </c>
      <c r="N84" s="305">
        <f>'свод на 01.01.2022'!N400</f>
        <v>1994</v>
      </c>
      <c r="O84" s="307">
        <f t="shared" si="3"/>
        <v>51.8</v>
      </c>
      <c r="P84" s="452">
        <f>'свод на 01.01.2022'!P400</f>
        <v>51.8</v>
      </c>
      <c r="Q84" s="305">
        <f>'свод на 01.01.2022'!Q400</f>
        <v>0</v>
      </c>
      <c r="R84" s="305">
        <f>'свод на 01.01.2022'!R400</f>
        <v>0</v>
      </c>
      <c r="S84" s="305">
        <f>'свод на 01.01.2022'!S400</f>
        <v>0</v>
      </c>
      <c r="T84" s="305">
        <f>'свод на 01.01.2022'!T400</f>
        <v>0</v>
      </c>
      <c r="U84" s="305">
        <f>'свод на 01.01.2022'!U400</f>
        <v>0</v>
      </c>
      <c r="V84" s="305">
        <f>'свод на 01.01.2022'!V400</f>
        <v>0</v>
      </c>
      <c r="W84" s="305">
        <f>'свод на 01.01.2022'!W400</f>
        <v>0</v>
      </c>
      <c r="X84" s="305">
        <f>'свод на 01.01.2022'!X400</f>
        <v>51.8</v>
      </c>
      <c r="Y84" s="305">
        <f>'свод на 01.01.2022'!Y400</f>
        <v>0</v>
      </c>
      <c r="Z84" s="305">
        <f>'свод на 01.01.2022'!Z400</f>
        <v>0</v>
      </c>
    </row>
    <row r="85" spans="1:26" x14ac:dyDescent="0.15">
      <c r="A85" s="303">
        <v>79</v>
      </c>
      <c r="B85" s="304" t="s">
        <v>194</v>
      </c>
      <c r="C85" s="305">
        <f>'свод на 01.01.2022'!C401</f>
        <v>17</v>
      </c>
      <c r="D85" s="305">
        <f>'свод на 01.01.2022'!D401</f>
        <v>0</v>
      </c>
      <c r="E85" s="306" t="str">
        <f>'свод на 01.01.2022'!E401</f>
        <v>ФИРСОВ Л.Т</v>
      </c>
      <c r="F85" s="305">
        <f>'свод на 01.01.2022'!F401</f>
        <v>0</v>
      </c>
      <c r="G85" s="307">
        <f t="shared" si="2"/>
        <v>35.299999999999997</v>
      </c>
      <c r="H85" s="308">
        <f>'свод на 01.01.2022'!H401</f>
        <v>35.299999999999997</v>
      </c>
      <c r="I85" s="308">
        <f>'свод на 01.01.2022'!I401</f>
        <v>0</v>
      </c>
      <c r="J85" s="308">
        <f>'свод на 01.01.2022'!J401</f>
        <v>0</v>
      </c>
      <c r="K85" s="308">
        <f>'свод на 01.01.2022'!K401</f>
        <v>0</v>
      </c>
      <c r="L85" s="308">
        <f>'свод на 01.01.2022'!L401</f>
        <v>0</v>
      </c>
      <c r="M85" s="308">
        <f>'свод на 01.01.2022'!M401</f>
        <v>35.299999999999997</v>
      </c>
      <c r="N85" s="305">
        <f>'свод на 01.01.2022'!N401</f>
        <v>1971</v>
      </c>
      <c r="O85" s="307">
        <f t="shared" si="3"/>
        <v>35.299999999999997</v>
      </c>
      <c r="P85" s="308">
        <f>'свод на 01.01.2022'!P401</f>
        <v>0</v>
      </c>
      <c r="Q85" s="308">
        <f>'свод на 01.01.2022'!Q401</f>
        <v>35.299999999999997</v>
      </c>
      <c r="R85" s="308">
        <f>'свод на 01.01.2022'!R401</f>
        <v>0</v>
      </c>
      <c r="S85" s="308">
        <f>'свод на 01.01.2022'!S401</f>
        <v>0</v>
      </c>
      <c r="T85" s="305">
        <f>'свод на 01.01.2022'!T401</f>
        <v>0</v>
      </c>
      <c r="U85" s="305">
        <f>'свод на 01.01.2022'!U401</f>
        <v>0</v>
      </c>
      <c r="V85" s="305">
        <f>'свод на 01.01.2022'!V401</f>
        <v>0</v>
      </c>
      <c r="W85" s="305">
        <f>'свод на 01.01.2022'!W401</f>
        <v>0</v>
      </c>
      <c r="X85" s="308">
        <f>'свод на 01.01.2022'!X401</f>
        <v>35.299999999999997</v>
      </c>
      <c r="Y85" s="305">
        <f>'свод на 01.01.2022'!Y401</f>
        <v>0</v>
      </c>
      <c r="Z85" s="308">
        <f>'свод на 01.01.2022'!Z401</f>
        <v>0</v>
      </c>
    </row>
    <row r="86" spans="1:26" x14ac:dyDescent="0.15">
      <c r="A86" s="303">
        <v>80</v>
      </c>
      <c r="B86" s="304" t="s">
        <v>194</v>
      </c>
      <c r="C86" s="305" t="str">
        <f>'свод на 01.01.2022'!C404</f>
        <v>18а</v>
      </c>
      <c r="D86" s="305">
        <f>'свод на 01.01.2022'!D404</f>
        <v>0</v>
      </c>
      <c r="E86" s="306" t="str">
        <f>'свод на 01.01.2022'!E404</f>
        <v>МЕЗЕНЦЕВА Л.Е</v>
      </c>
      <c r="F86" s="305">
        <f>'свод на 01.01.2022'!F404</f>
        <v>1</v>
      </c>
      <c r="G86" s="307">
        <f t="shared" si="2"/>
        <v>69.3</v>
      </c>
      <c r="H86" s="308">
        <f>'свод на 01.01.2022'!H404</f>
        <v>69.3</v>
      </c>
      <c r="I86" s="308">
        <f>'свод на 01.01.2022'!I404</f>
        <v>0</v>
      </c>
      <c r="J86" s="308">
        <f>'свод на 01.01.2022'!J404</f>
        <v>0</v>
      </c>
      <c r="K86" s="308">
        <f>'свод на 01.01.2022'!K404</f>
        <v>0</v>
      </c>
      <c r="L86" s="308">
        <f>'свод на 01.01.2022'!L404</f>
        <v>69.3</v>
      </c>
      <c r="M86" s="308">
        <f>'свод на 01.01.2022'!M404</f>
        <v>0</v>
      </c>
      <c r="N86" s="305">
        <f>'свод на 01.01.2022'!N404</f>
        <v>1971</v>
      </c>
      <c r="O86" s="307">
        <f t="shared" si="3"/>
        <v>69.3</v>
      </c>
      <c r="P86" s="308">
        <f>'свод на 01.01.2022'!P404</f>
        <v>0</v>
      </c>
      <c r="Q86" s="308">
        <f>'свод на 01.01.2022'!Q404</f>
        <v>0</v>
      </c>
      <c r="R86" s="308">
        <f>'свод на 01.01.2022'!R404</f>
        <v>0</v>
      </c>
      <c r="S86" s="308">
        <f>'свод на 01.01.2022'!S404</f>
        <v>69.3</v>
      </c>
      <c r="T86" s="305">
        <f>'свод на 01.01.2022'!T404</f>
        <v>0</v>
      </c>
      <c r="U86" s="305">
        <f>'свод на 01.01.2022'!U404</f>
        <v>0</v>
      </c>
      <c r="V86" s="305">
        <f>'свод на 01.01.2022'!V404</f>
        <v>0</v>
      </c>
      <c r="W86" s="305">
        <f>'свод на 01.01.2022'!W404</f>
        <v>0</v>
      </c>
      <c r="X86" s="308">
        <f>'свод на 01.01.2022'!X404</f>
        <v>69.3</v>
      </c>
      <c r="Y86" s="305">
        <f>'свод на 01.01.2022'!Y404</f>
        <v>1</v>
      </c>
      <c r="Z86" s="308">
        <f>'свод на 01.01.2022'!Z404</f>
        <v>0</v>
      </c>
    </row>
    <row r="87" spans="1:26" x14ac:dyDescent="0.15">
      <c r="A87" s="303">
        <v>81</v>
      </c>
      <c r="B87" s="304" t="s">
        <v>194</v>
      </c>
      <c r="C87" s="305">
        <f>'свод на 01.01.2022'!C405</f>
        <v>19</v>
      </c>
      <c r="D87" s="305">
        <f>'свод на 01.01.2022'!D405</f>
        <v>0</v>
      </c>
      <c r="E87" s="306">
        <f>'свод на 01.01.2022'!E405</f>
        <v>0</v>
      </c>
      <c r="F87" s="305">
        <f>'свод на 01.01.2022'!F405</f>
        <v>2</v>
      </c>
      <c r="G87" s="307">
        <f t="shared" si="2"/>
        <v>37.200000000000003</v>
      </c>
      <c r="H87" s="308">
        <f>'свод на 01.01.2022'!H405</f>
        <v>0</v>
      </c>
      <c r="I87" s="308">
        <f>'свод на 01.01.2022'!I405</f>
        <v>37.200000000000003</v>
      </c>
      <c r="J87" s="308">
        <f>'свод на 01.01.2022'!J405</f>
        <v>0</v>
      </c>
      <c r="K87" s="308">
        <f>'свод на 01.01.2022'!K405</f>
        <v>0</v>
      </c>
      <c r="L87" s="308">
        <f>'свод на 01.01.2022'!L405</f>
        <v>37.200000000000003</v>
      </c>
      <c r="M87" s="308">
        <f>'свод на 01.01.2022'!M405</f>
        <v>0</v>
      </c>
      <c r="N87" s="305">
        <f>'свод на 01.01.2022'!N405</f>
        <v>1969</v>
      </c>
      <c r="O87" s="307">
        <f t="shared" si="3"/>
        <v>37.200000000000003</v>
      </c>
      <c r="P87" s="308">
        <f>'свод на 01.01.2022'!P405</f>
        <v>0</v>
      </c>
      <c r="Q87" s="308">
        <f>'свод на 01.01.2022'!Q405</f>
        <v>37.200000000000003</v>
      </c>
      <c r="R87" s="308">
        <f>'свод на 01.01.2022'!R405</f>
        <v>0</v>
      </c>
      <c r="S87" s="308">
        <f>'свод на 01.01.2022'!S405</f>
        <v>0</v>
      </c>
      <c r="T87" s="305">
        <f>'свод на 01.01.2022'!T405</f>
        <v>0</v>
      </c>
      <c r="U87" s="305">
        <f>'свод на 01.01.2022'!U405</f>
        <v>0</v>
      </c>
      <c r="V87" s="305">
        <f>'свод на 01.01.2022'!V405</f>
        <v>0</v>
      </c>
      <c r="W87" s="305">
        <f>'свод на 01.01.2022'!W405</f>
        <v>0</v>
      </c>
      <c r="X87" s="308">
        <f>'свод на 01.01.2022'!X405</f>
        <v>37.200000000000003</v>
      </c>
      <c r="Y87" s="305">
        <f>'свод на 01.01.2022'!Y405</f>
        <v>2</v>
      </c>
      <c r="Z87" s="308">
        <f>'свод на 01.01.2022'!Z405</f>
        <v>0</v>
      </c>
    </row>
    <row r="88" spans="1:26" x14ac:dyDescent="0.15">
      <c r="A88" s="303">
        <v>82</v>
      </c>
      <c r="B88" s="304" t="s">
        <v>194</v>
      </c>
      <c r="C88" s="305">
        <f>'свод на 01.01.2022'!C406</f>
        <v>20</v>
      </c>
      <c r="D88" s="305">
        <f>'свод на 01.01.2022'!D406</f>
        <v>0</v>
      </c>
      <c r="E88" s="306" t="str">
        <f>'свод на 01.01.2022'!E406</f>
        <v>СЛИНКИНА О.В</v>
      </c>
      <c r="F88" s="305">
        <f>'свод на 01.01.2022'!F406</f>
        <v>7</v>
      </c>
      <c r="G88" s="307">
        <f t="shared" si="2"/>
        <v>26.4</v>
      </c>
      <c r="H88" s="308">
        <f>'свод на 01.01.2022'!H406</f>
        <v>26.4</v>
      </c>
      <c r="I88" s="308">
        <f>'свод на 01.01.2022'!I406</f>
        <v>0</v>
      </c>
      <c r="J88" s="308">
        <f>'свод на 01.01.2022'!J406</f>
        <v>0</v>
      </c>
      <c r="K88" s="308">
        <f>'свод на 01.01.2022'!K406</f>
        <v>0</v>
      </c>
      <c r="L88" s="308">
        <f>'свод на 01.01.2022'!L406</f>
        <v>26.4</v>
      </c>
      <c r="M88" s="308">
        <f>'свод на 01.01.2022'!M406</f>
        <v>0</v>
      </c>
      <c r="N88" s="305">
        <f>'свод на 01.01.2022'!N406</f>
        <v>1965</v>
      </c>
      <c r="O88" s="307">
        <f t="shared" si="3"/>
        <v>26.4</v>
      </c>
      <c r="P88" s="308">
        <f>'свод на 01.01.2022'!P406</f>
        <v>26.4</v>
      </c>
      <c r="Q88" s="308">
        <f>'свод на 01.01.2022'!Q406</f>
        <v>0</v>
      </c>
      <c r="R88" s="308">
        <f>'свод на 01.01.2022'!R406</f>
        <v>0</v>
      </c>
      <c r="S88" s="308">
        <f>'свод на 01.01.2022'!S406</f>
        <v>0</v>
      </c>
      <c r="T88" s="305">
        <f>'свод на 01.01.2022'!T406</f>
        <v>0</v>
      </c>
      <c r="U88" s="305">
        <f>'свод на 01.01.2022'!U406</f>
        <v>0</v>
      </c>
      <c r="V88" s="305">
        <f>'свод на 01.01.2022'!V406</f>
        <v>0</v>
      </c>
      <c r="W88" s="305">
        <f>'свод на 01.01.2022'!W406</f>
        <v>0</v>
      </c>
      <c r="X88" s="308">
        <f>'свод на 01.01.2022'!X406</f>
        <v>26.4</v>
      </c>
      <c r="Y88" s="305">
        <f>'свод на 01.01.2022'!Y406</f>
        <v>7</v>
      </c>
      <c r="Z88" s="308">
        <f>'свод на 01.01.2022'!Z406</f>
        <v>0</v>
      </c>
    </row>
    <row r="89" spans="1:26" x14ac:dyDescent="0.15">
      <c r="A89" s="303">
        <v>83</v>
      </c>
      <c r="B89" s="304" t="s">
        <v>194</v>
      </c>
      <c r="C89" s="305">
        <f>'свод на 01.01.2022'!C408</f>
        <v>22</v>
      </c>
      <c r="D89" s="305">
        <f>'свод на 01.01.2022'!D408</f>
        <v>0</v>
      </c>
      <c r="E89" s="306" t="str">
        <f>'свод на 01.01.2022'!E408</f>
        <v>ЗАХАРОВ В.Н</v>
      </c>
      <c r="F89" s="305">
        <f>'свод на 01.01.2022'!F408</f>
        <v>1</v>
      </c>
      <c r="G89" s="307">
        <f t="shared" si="2"/>
        <v>81.400000000000006</v>
      </c>
      <c r="H89" s="308">
        <f>'свод на 01.01.2022'!H408</f>
        <v>81.400000000000006</v>
      </c>
      <c r="I89" s="308">
        <f>'свод на 01.01.2022'!I408</f>
        <v>0</v>
      </c>
      <c r="J89" s="308">
        <f>'свод на 01.01.2022'!J408</f>
        <v>0</v>
      </c>
      <c r="K89" s="308">
        <f>'свод на 01.01.2022'!K408</f>
        <v>0</v>
      </c>
      <c r="L89" s="308">
        <f>'свод на 01.01.2022'!L408</f>
        <v>81.400000000000006</v>
      </c>
      <c r="M89" s="308">
        <f>'свод на 01.01.2022'!M408</f>
        <v>0</v>
      </c>
      <c r="N89" s="305">
        <f>'свод на 01.01.2022'!N408</f>
        <v>1978</v>
      </c>
      <c r="O89" s="307">
        <f t="shared" si="3"/>
        <v>81.400000000000006</v>
      </c>
      <c r="P89" s="308">
        <f>'свод на 01.01.2022'!P408</f>
        <v>0</v>
      </c>
      <c r="Q89" s="308">
        <f>'свод на 01.01.2022'!Q408</f>
        <v>0</v>
      </c>
      <c r="R89" s="308">
        <f>'свод на 01.01.2022'!R408</f>
        <v>81.400000000000006</v>
      </c>
      <c r="S89" s="308">
        <f>'свод на 01.01.2022'!S408</f>
        <v>0</v>
      </c>
      <c r="T89" s="305">
        <f>'свод на 01.01.2022'!T408</f>
        <v>0</v>
      </c>
      <c r="U89" s="305">
        <f>'свод на 01.01.2022'!U408</f>
        <v>0</v>
      </c>
      <c r="V89" s="305">
        <f>'свод на 01.01.2022'!V408</f>
        <v>0</v>
      </c>
      <c r="W89" s="305">
        <f>'свод на 01.01.2022'!W408</f>
        <v>0</v>
      </c>
      <c r="X89" s="308">
        <f>'свод на 01.01.2022'!X408</f>
        <v>81.400000000000006</v>
      </c>
      <c r="Y89" s="305">
        <f>'свод на 01.01.2022'!Y408</f>
        <v>1</v>
      </c>
      <c r="Z89" s="308">
        <f>'свод на 01.01.2022'!Z408</f>
        <v>0</v>
      </c>
    </row>
    <row r="90" spans="1:26" x14ac:dyDescent="0.15">
      <c r="A90" s="303">
        <v>84</v>
      </c>
      <c r="B90" s="304" t="s">
        <v>194</v>
      </c>
      <c r="C90" s="305">
        <f>'свод на 01.01.2022'!C409</f>
        <v>23</v>
      </c>
      <c r="D90" s="305">
        <f>'свод на 01.01.2022'!D409</f>
        <v>0</v>
      </c>
      <c r="E90" s="306" t="str">
        <f>'свод на 01.01.2022'!E409</f>
        <v>ТОРОПОВА Н.В.</v>
      </c>
      <c r="F90" s="305">
        <f>'свод на 01.01.2022'!F409</f>
        <v>2</v>
      </c>
      <c r="G90" s="307">
        <f t="shared" si="2"/>
        <v>42.8</v>
      </c>
      <c r="H90" s="308">
        <f>'свод на 01.01.2022'!H409</f>
        <v>42.8</v>
      </c>
      <c r="I90" s="308">
        <f>'свод на 01.01.2022'!I409</f>
        <v>0</v>
      </c>
      <c r="J90" s="308">
        <f>'свод на 01.01.2022'!J409</f>
        <v>0</v>
      </c>
      <c r="K90" s="308">
        <f>'свод на 01.01.2022'!K409</f>
        <v>0</v>
      </c>
      <c r="L90" s="308">
        <f>'свод на 01.01.2022'!L409</f>
        <v>42.8</v>
      </c>
      <c r="M90" s="308">
        <f>'свод на 01.01.2022'!M409</f>
        <v>0</v>
      </c>
      <c r="N90" s="305">
        <f>'свод на 01.01.2022'!N409</f>
        <v>1979</v>
      </c>
      <c r="O90" s="307">
        <f t="shared" si="3"/>
        <v>42.8</v>
      </c>
      <c r="P90" s="308">
        <f>'свод на 01.01.2022'!P409</f>
        <v>0</v>
      </c>
      <c r="Q90" s="308">
        <f>'свод на 01.01.2022'!Q409</f>
        <v>42.8</v>
      </c>
      <c r="R90" s="308">
        <f>'свод на 01.01.2022'!R409</f>
        <v>0</v>
      </c>
      <c r="S90" s="308">
        <f>'свод на 01.01.2022'!S409</f>
        <v>0</v>
      </c>
      <c r="T90" s="305">
        <f>'свод на 01.01.2022'!T409</f>
        <v>0</v>
      </c>
      <c r="U90" s="305">
        <f>'свод на 01.01.2022'!U409</f>
        <v>0</v>
      </c>
      <c r="V90" s="305">
        <f>'свод на 01.01.2022'!V409</f>
        <v>0</v>
      </c>
      <c r="W90" s="305">
        <f>'свод на 01.01.2022'!W409</f>
        <v>0</v>
      </c>
      <c r="X90" s="308">
        <f>'свод на 01.01.2022'!X409</f>
        <v>42.8</v>
      </c>
      <c r="Y90" s="305">
        <f>'свод на 01.01.2022'!Y409</f>
        <v>2</v>
      </c>
      <c r="Z90" s="308">
        <f>'свод на 01.01.2022'!Z409</f>
        <v>0</v>
      </c>
    </row>
    <row r="91" spans="1:26" x14ac:dyDescent="0.15">
      <c r="A91" s="303">
        <v>85</v>
      </c>
      <c r="B91" s="304" t="s">
        <v>194</v>
      </c>
      <c r="C91" s="305">
        <f>'свод на 01.01.2022'!C410</f>
        <v>24</v>
      </c>
      <c r="D91" s="305">
        <f>'свод на 01.01.2022'!D410</f>
        <v>0</v>
      </c>
      <c r="E91" s="306" t="str">
        <f>'свод на 01.01.2022'!E410</f>
        <v>МОРОЗОВ  Н.Г</v>
      </c>
      <c r="F91" s="305">
        <f>'свод на 01.01.2022'!F410</f>
        <v>1</v>
      </c>
      <c r="G91" s="307">
        <f t="shared" si="2"/>
        <v>59</v>
      </c>
      <c r="H91" s="308">
        <f>'свод на 01.01.2022'!H410</f>
        <v>59</v>
      </c>
      <c r="I91" s="308">
        <f>'свод на 01.01.2022'!I410</f>
        <v>0</v>
      </c>
      <c r="J91" s="308">
        <f>'свод на 01.01.2022'!J410</f>
        <v>0</v>
      </c>
      <c r="K91" s="308">
        <f>'свод на 01.01.2022'!K410</f>
        <v>0</v>
      </c>
      <c r="L91" s="308">
        <f>'свод на 01.01.2022'!L410</f>
        <v>0</v>
      </c>
      <c r="M91" s="308">
        <f>'свод на 01.01.2022'!M410</f>
        <v>59</v>
      </c>
      <c r="N91" s="305">
        <f>'свод на 01.01.2022'!N410</f>
        <v>1965</v>
      </c>
      <c r="O91" s="307">
        <f t="shared" si="3"/>
        <v>59</v>
      </c>
      <c r="P91" s="308">
        <f>'свод на 01.01.2022'!P410</f>
        <v>0</v>
      </c>
      <c r="Q91" s="308">
        <f>'свод на 01.01.2022'!Q410</f>
        <v>0</v>
      </c>
      <c r="R91" s="308">
        <f>'свод на 01.01.2022'!R410</f>
        <v>59</v>
      </c>
      <c r="S91" s="308">
        <f>'свод на 01.01.2022'!S410</f>
        <v>0</v>
      </c>
      <c r="T91" s="305">
        <f>'свод на 01.01.2022'!T410</f>
        <v>0</v>
      </c>
      <c r="U91" s="305">
        <f>'свод на 01.01.2022'!U410</f>
        <v>0</v>
      </c>
      <c r="V91" s="305">
        <f>'свод на 01.01.2022'!V410</f>
        <v>0</v>
      </c>
      <c r="W91" s="305">
        <f>'свод на 01.01.2022'!W410</f>
        <v>0</v>
      </c>
      <c r="X91" s="308">
        <f>'свод на 01.01.2022'!X410</f>
        <v>59</v>
      </c>
      <c r="Y91" s="305">
        <f>'свод на 01.01.2022'!Y410</f>
        <v>1</v>
      </c>
      <c r="Z91" s="308">
        <f>'свод на 01.01.2022'!Z410</f>
        <v>0</v>
      </c>
    </row>
    <row r="92" spans="1:26" x14ac:dyDescent="0.15">
      <c r="A92" s="303">
        <v>86</v>
      </c>
      <c r="B92" s="304" t="s">
        <v>194</v>
      </c>
      <c r="C92" s="305">
        <f>'свод на 01.01.2022'!C411</f>
        <v>25</v>
      </c>
      <c r="D92" s="305">
        <f>'свод на 01.01.2022'!D411</f>
        <v>0</v>
      </c>
      <c r="E92" s="306" t="str">
        <f>'свод на 01.01.2022'!E411</f>
        <v>КАРЕПАНОВ А.А</v>
      </c>
      <c r="F92" s="305">
        <f>'свод на 01.01.2022'!F411</f>
        <v>1</v>
      </c>
      <c r="G92" s="307">
        <f t="shared" si="2"/>
        <v>222.5</v>
      </c>
      <c r="H92" s="308">
        <f>'свод на 01.01.2022'!H411</f>
        <v>222.5</v>
      </c>
      <c r="I92" s="308">
        <f>'свод на 01.01.2022'!I411</f>
        <v>0</v>
      </c>
      <c r="J92" s="308">
        <f>'свод на 01.01.2022'!J411</f>
        <v>0</v>
      </c>
      <c r="K92" s="308">
        <f>'свод на 01.01.2022'!K411</f>
        <v>0</v>
      </c>
      <c r="L92" s="308">
        <f>'свод на 01.01.2022'!L411</f>
        <v>222.5</v>
      </c>
      <c r="M92" s="308">
        <f>'свод на 01.01.2022'!M411</f>
        <v>0</v>
      </c>
      <c r="N92" s="305">
        <f>'свод на 01.01.2022'!N411</f>
        <v>1986</v>
      </c>
      <c r="O92" s="307">
        <f t="shared" si="3"/>
        <v>222.5</v>
      </c>
      <c r="P92" s="308">
        <f>'свод на 01.01.2022'!P411</f>
        <v>0</v>
      </c>
      <c r="Q92" s="308">
        <f>'свод на 01.01.2022'!Q411</f>
        <v>0</v>
      </c>
      <c r="R92" s="308">
        <f>'свод на 01.01.2022'!R411</f>
        <v>0</v>
      </c>
      <c r="S92" s="308">
        <f>'свод на 01.01.2022'!S411</f>
        <v>222.5</v>
      </c>
      <c r="T92" s="305">
        <f>'свод на 01.01.2022'!T411</f>
        <v>0</v>
      </c>
      <c r="U92" s="305">
        <f>'свод на 01.01.2022'!U411</f>
        <v>0</v>
      </c>
      <c r="V92" s="305">
        <f>'свод на 01.01.2022'!V411</f>
        <v>0</v>
      </c>
      <c r="W92" s="305">
        <f>'свод на 01.01.2022'!W411</f>
        <v>0</v>
      </c>
      <c r="X92" s="308">
        <f>'свод на 01.01.2022'!X411</f>
        <v>222.5</v>
      </c>
      <c r="Y92" s="305">
        <f>'свод на 01.01.2022'!Y411</f>
        <v>1</v>
      </c>
      <c r="Z92" s="308">
        <f>'свод на 01.01.2022'!Z411</f>
        <v>0</v>
      </c>
    </row>
    <row r="93" spans="1:26" x14ac:dyDescent="0.15">
      <c r="A93" s="303">
        <v>87</v>
      </c>
      <c r="B93" s="304" t="s">
        <v>194</v>
      </c>
      <c r="C93" s="305">
        <f>'свод на 01.01.2022'!C412</f>
        <v>26</v>
      </c>
      <c r="D93" s="305">
        <f>'свод на 01.01.2022'!D412</f>
        <v>0</v>
      </c>
      <c r="E93" s="306" t="str">
        <f>'свод на 01.01.2022'!E412</f>
        <v>КОНЕВ А.И</v>
      </c>
      <c r="F93" s="305">
        <f>'свод на 01.01.2022'!F412</f>
        <v>1</v>
      </c>
      <c r="G93" s="307">
        <f t="shared" si="2"/>
        <v>36.4</v>
      </c>
      <c r="H93" s="308">
        <f>'свод на 01.01.2022'!H412</f>
        <v>36.4</v>
      </c>
      <c r="I93" s="308">
        <f>'свод на 01.01.2022'!I412</f>
        <v>0</v>
      </c>
      <c r="J93" s="308">
        <f>'свод на 01.01.2022'!J412</f>
        <v>0</v>
      </c>
      <c r="K93" s="308">
        <f>'свод на 01.01.2022'!K412</f>
        <v>0</v>
      </c>
      <c r="L93" s="308">
        <f>'свод на 01.01.2022'!L412</f>
        <v>36.4</v>
      </c>
      <c r="M93" s="308">
        <f>'свод на 01.01.2022'!M412</f>
        <v>0</v>
      </c>
      <c r="N93" s="305">
        <f>'свод на 01.01.2022'!N412</f>
        <v>1974</v>
      </c>
      <c r="O93" s="307">
        <f t="shared" si="3"/>
        <v>36.4</v>
      </c>
      <c r="P93" s="308">
        <f>'свод на 01.01.2022'!P412</f>
        <v>0</v>
      </c>
      <c r="Q93" s="308">
        <f>'свод на 01.01.2022'!Q412</f>
        <v>36.4</v>
      </c>
      <c r="R93" s="308">
        <f>'свод на 01.01.2022'!R412</f>
        <v>0</v>
      </c>
      <c r="S93" s="308">
        <f>'свод на 01.01.2022'!S412</f>
        <v>0</v>
      </c>
      <c r="T93" s="305">
        <f>'свод на 01.01.2022'!T412</f>
        <v>0</v>
      </c>
      <c r="U93" s="305">
        <f>'свод на 01.01.2022'!U412</f>
        <v>0</v>
      </c>
      <c r="V93" s="305">
        <f>'свод на 01.01.2022'!V412</f>
        <v>0</v>
      </c>
      <c r="W93" s="305">
        <f>'свод на 01.01.2022'!W412</f>
        <v>0</v>
      </c>
      <c r="X93" s="308">
        <f>'свод на 01.01.2022'!X412</f>
        <v>36.4</v>
      </c>
      <c r="Y93" s="305">
        <f>'свод на 01.01.2022'!Y412</f>
        <v>1</v>
      </c>
      <c r="Z93" s="308">
        <f>'свод на 01.01.2022'!Z412</f>
        <v>0</v>
      </c>
    </row>
    <row r="94" spans="1:26" x14ac:dyDescent="0.15">
      <c r="A94" s="303">
        <v>88</v>
      </c>
      <c r="B94" s="304" t="s">
        <v>194</v>
      </c>
      <c r="C94" s="305">
        <f>'свод на 01.01.2022'!C413</f>
        <v>27</v>
      </c>
      <c r="D94" s="305">
        <f>'свод на 01.01.2022'!D413</f>
        <v>0</v>
      </c>
      <c r="E94" s="306" t="str">
        <f>'свод на 01.01.2022'!E413</f>
        <v>МОРОЗОВ А.В</v>
      </c>
      <c r="F94" s="305">
        <f>'свод на 01.01.2022'!F413</f>
        <v>3</v>
      </c>
      <c r="G94" s="307">
        <f t="shared" si="2"/>
        <v>78.7</v>
      </c>
      <c r="H94" s="308">
        <f>'свод на 01.01.2022'!H413</f>
        <v>78.7</v>
      </c>
      <c r="I94" s="308">
        <f>'свод на 01.01.2022'!I413</f>
        <v>0</v>
      </c>
      <c r="J94" s="308">
        <f>'свод на 01.01.2022'!J413</f>
        <v>0</v>
      </c>
      <c r="K94" s="308">
        <f>'свод на 01.01.2022'!K413</f>
        <v>0</v>
      </c>
      <c r="L94" s="308">
        <f>'свод на 01.01.2022'!L413</f>
        <v>78.7</v>
      </c>
      <c r="M94" s="308">
        <f>'свод на 01.01.2022'!M413</f>
        <v>0</v>
      </c>
      <c r="N94" s="305">
        <f>'свод на 01.01.2022'!N413</f>
        <v>1990</v>
      </c>
      <c r="O94" s="307">
        <f t="shared" si="3"/>
        <v>78.7</v>
      </c>
      <c r="P94" s="308">
        <f>'свод на 01.01.2022'!P413</f>
        <v>0</v>
      </c>
      <c r="Q94" s="308">
        <f>'свод на 01.01.2022'!Q413</f>
        <v>0</v>
      </c>
      <c r="R94" s="308">
        <f>'свод на 01.01.2022'!R413</f>
        <v>0</v>
      </c>
      <c r="S94" s="308">
        <f>'свод на 01.01.2022'!S413</f>
        <v>78.7</v>
      </c>
      <c r="T94" s="305">
        <f>'свод на 01.01.2022'!T413</f>
        <v>0</v>
      </c>
      <c r="U94" s="305">
        <f>'свод на 01.01.2022'!U413</f>
        <v>0</v>
      </c>
      <c r="V94" s="305">
        <f>'свод на 01.01.2022'!V413</f>
        <v>0</v>
      </c>
      <c r="W94" s="305">
        <f>'свод на 01.01.2022'!W413</f>
        <v>0</v>
      </c>
      <c r="X94" s="308">
        <f>'свод на 01.01.2022'!X413</f>
        <v>78.7</v>
      </c>
      <c r="Y94" s="305">
        <f>'свод на 01.01.2022'!Y413</f>
        <v>3</v>
      </c>
      <c r="Z94" s="308">
        <f>'свод на 01.01.2022'!Z413</f>
        <v>0</v>
      </c>
    </row>
    <row r="95" spans="1:26" x14ac:dyDescent="0.15">
      <c r="A95" s="303">
        <v>89</v>
      </c>
      <c r="B95" s="304" t="s">
        <v>194</v>
      </c>
      <c r="C95" s="305">
        <f>'свод на 01.01.2022'!C414</f>
        <v>28</v>
      </c>
      <c r="D95" s="305">
        <f>'свод на 01.01.2022'!D414</f>
        <v>0</v>
      </c>
      <c r="E95" s="306" t="str">
        <f>'свод на 01.01.2022'!E414</f>
        <v>СЛЕПУХИН Н.К</v>
      </c>
      <c r="F95" s="305">
        <f>'свод на 01.01.2022'!F414</f>
        <v>0</v>
      </c>
      <c r="G95" s="307">
        <f t="shared" si="2"/>
        <v>44.1</v>
      </c>
      <c r="H95" s="308">
        <f>'свод на 01.01.2022'!H414</f>
        <v>44.1</v>
      </c>
      <c r="I95" s="308">
        <f>'свод на 01.01.2022'!I414</f>
        <v>0</v>
      </c>
      <c r="J95" s="308">
        <f>'свод на 01.01.2022'!J414</f>
        <v>0</v>
      </c>
      <c r="K95" s="308">
        <f>'свод на 01.01.2022'!K414</f>
        <v>0</v>
      </c>
      <c r="L95" s="308">
        <f>'свод на 01.01.2022'!L414</f>
        <v>0</v>
      </c>
      <c r="M95" s="308">
        <f>'свод на 01.01.2022'!M414</f>
        <v>44.1</v>
      </c>
      <c r="N95" s="305">
        <f>'свод на 01.01.2022'!N414</f>
        <v>1982</v>
      </c>
      <c r="O95" s="307">
        <f t="shared" si="3"/>
        <v>44.1</v>
      </c>
      <c r="P95" s="308">
        <f>'свод на 01.01.2022'!P414</f>
        <v>0</v>
      </c>
      <c r="Q95" s="308">
        <f>'свод на 01.01.2022'!Q414</f>
        <v>44.1</v>
      </c>
      <c r="R95" s="308">
        <f>'свод на 01.01.2022'!R414</f>
        <v>0</v>
      </c>
      <c r="S95" s="308">
        <f>'свод на 01.01.2022'!S414</f>
        <v>0</v>
      </c>
      <c r="T95" s="305">
        <f>'свод на 01.01.2022'!T414</f>
        <v>0</v>
      </c>
      <c r="U95" s="305">
        <f>'свод на 01.01.2022'!U414</f>
        <v>0</v>
      </c>
      <c r="V95" s="305">
        <f>'свод на 01.01.2022'!V414</f>
        <v>0</v>
      </c>
      <c r="W95" s="305">
        <f>'свод на 01.01.2022'!W414</f>
        <v>0</v>
      </c>
      <c r="X95" s="308">
        <f>'свод на 01.01.2022'!X414</f>
        <v>44.1</v>
      </c>
      <c r="Y95" s="305">
        <f>'свод на 01.01.2022'!Y414</f>
        <v>0</v>
      </c>
      <c r="Z95" s="308">
        <f>'свод на 01.01.2022'!Z414</f>
        <v>0</v>
      </c>
    </row>
    <row r="96" spans="1:26" x14ac:dyDescent="0.15">
      <c r="A96" s="303">
        <v>90</v>
      </c>
      <c r="B96" s="304" t="s">
        <v>194</v>
      </c>
      <c r="C96" s="305">
        <f>'свод на 01.01.2022'!C415</f>
        <v>29</v>
      </c>
      <c r="D96" s="305">
        <f>'свод на 01.01.2022'!D415</f>
        <v>0</v>
      </c>
      <c r="E96" s="306" t="str">
        <f>'свод на 01.01.2022'!E415</f>
        <v>НИКИФОРОВА Г.А</v>
      </c>
      <c r="F96" s="305">
        <f>'свод на 01.01.2022'!F415</f>
        <v>0</v>
      </c>
      <c r="G96" s="307">
        <f t="shared" si="2"/>
        <v>77.099999999999994</v>
      </c>
      <c r="H96" s="308">
        <f>'свод на 01.01.2022'!H415</f>
        <v>77.099999999999994</v>
      </c>
      <c r="I96" s="308">
        <f>'свод на 01.01.2022'!I415</f>
        <v>0</v>
      </c>
      <c r="J96" s="308">
        <f>'свод на 01.01.2022'!J415</f>
        <v>0</v>
      </c>
      <c r="K96" s="308">
        <f>'свод на 01.01.2022'!K415</f>
        <v>0</v>
      </c>
      <c r="L96" s="308">
        <f>'свод на 01.01.2022'!L415</f>
        <v>77.099999999999994</v>
      </c>
      <c r="M96" s="308">
        <f>'свод на 01.01.2022'!M415</f>
        <v>0</v>
      </c>
      <c r="N96" s="305">
        <f>'свод на 01.01.2022'!N415</f>
        <v>1982</v>
      </c>
      <c r="O96" s="307">
        <f t="shared" si="3"/>
        <v>77.099999999999994</v>
      </c>
      <c r="P96" s="308">
        <f>'свод на 01.01.2022'!P415</f>
        <v>0</v>
      </c>
      <c r="Q96" s="308">
        <f>'свод на 01.01.2022'!Q415</f>
        <v>0</v>
      </c>
      <c r="R96" s="308">
        <f>'свод на 01.01.2022'!R415</f>
        <v>77.099999999999994</v>
      </c>
      <c r="S96" s="308">
        <f>'свод на 01.01.2022'!S415</f>
        <v>0</v>
      </c>
      <c r="T96" s="305">
        <f>'свод на 01.01.2022'!T415</f>
        <v>0</v>
      </c>
      <c r="U96" s="305">
        <f>'свод на 01.01.2022'!U415</f>
        <v>0</v>
      </c>
      <c r="V96" s="305">
        <f>'свод на 01.01.2022'!V415</f>
        <v>0</v>
      </c>
      <c r="W96" s="305">
        <f>'свод на 01.01.2022'!W415</f>
        <v>0</v>
      </c>
      <c r="X96" s="308">
        <f>'свод на 01.01.2022'!X415</f>
        <v>77.099999999999994</v>
      </c>
      <c r="Y96" s="305">
        <f>'свод на 01.01.2022'!Y415</f>
        <v>0</v>
      </c>
      <c r="Z96" s="308">
        <f>'свод на 01.01.2022'!Z415</f>
        <v>0</v>
      </c>
    </row>
    <row r="97" spans="1:26" x14ac:dyDescent="0.15">
      <c r="A97" s="303">
        <v>91</v>
      </c>
      <c r="B97" s="304" t="s">
        <v>194</v>
      </c>
      <c r="C97" s="305">
        <f>'свод на 01.01.2022'!C416</f>
        <v>30</v>
      </c>
      <c r="D97" s="305">
        <f>'свод на 01.01.2022'!D416</f>
        <v>0</v>
      </c>
      <c r="E97" s="306" t="str">
        <f>'свод на 01.01.2022'!E416</f>
        <v>пустая</v>
      </c>
      <c r="F97" s="305">
        <f>'свод на 01.01.2022'!F416</f>
        <v>0</v>
      </c>
      <c r="G97" s="307">
        <f t="shared" si="2"/>
        <v>47.1</v>
      </c>
      <c r="H97" s="308">
        <f>'свод на 01.01.2022'!H416</f>
        <v>47.1</v>
      </c>
      <c r="I97" s="308">
        <f>'свод на 01.01.2022'!I416</f>
        <v>0</v>
      </c>
      <c r="J97" s="308">
        <f>'свод на 01.01.2022'!J416</f>
        <v>0</v>
      </c>
      <c r="K97" s="308">
        <f>'свод на 01.01.2022'!K416</f>
        <v>0</v>
      </c>
      <c r="L97" s="308">
        <f>'свод на 01.01.2022'!L416</f>
        <v>0</v>
      </c>
      <c r="M97" s="308">
        <f>'свод на 01.01.2022'!M416</f>
        <v>47.1</v>
      </c>
      <c r="N97" s="305">
        <f>'свод на 01.01.2022'!N416</f>
        <v>1964</v>
      </c>
      <c r="O97" s="307">
        <f t="shared" si="3"/>
        <v>47.1</v>
      </c>
      <c r="P97" s="308">
        <f>'свод на 01.01.2022'!P416</f>
        <v>47.1</v>
      </c>
      <c r="Q97" s="308">
        <f>'свод на 01.01.2022'!Q416</f>
        <v>0</v>
      </c>
      <c r="R97" s="308">
        <f>'свод на 01.01.2022'!R416</f>
        <v>0</v>
      </c>
      <c r="S97" s="308">
        <f>'свод на 01.01.2022'!S416</f>
        <v>0</v>
      </c>
      <c r="T97" s="305">
        <f>'свод на 01.01.2022'!T416</f>
        <v>0</v>
      </c>
      <c r="U97" s="305">
        <f>'свод на 01.01.2022'!U416</f>
        <v>0</v>
      </c>
      <c r="V97" s="305">
        <f>'свод на 01.01.2022'!V416</f>
        <v>0</v>
      </c>
      <c r="W97" s="305">
        <f>'свод на 01.01.2022'!W416</f>
        <v>0</v>
      </c>
      <c r="X97" s="308">
        <f>'свод на 01.01.2022'!X416</f>
        <v>47.1</v>
      </c>
      <c r="Y97" s="305">
        <f>'свод на 01.01.2022'!Y416</f>
        <v>0</v>
      </c>
      <c r="Z97" s="308">
        <f>'свод на 01.01.2022'!Z416</f>
        <v>0</v>
      </c>
    </row>
    <row r="98" spans="1:26" x14ac:dyDescent="0.15">
      <c r="A98" s="303">
        <v>92</v>
      </c>
      <c r="B98" s="304" t="s">
        <v>194</v>
      </c>
      <c r="C98" s="305">
        <f>'свод на 01.01.2022'!C417</f>
        <v>31</v>
      </c>
      <c r="D98" s="305">
        <f>'свод на 01.01.2022'!D417</f>
        <v>0</v>
      </c>
      <c r="E98" s="306" t="str">
        <f>'свод на 01.01.2022'!E417</f>
        <v>МЕДВЕДЕВ Ф.В</v>
      </c>
      <c r="F98" s="305">
        <f>'свод на 01.01.2022'!F417</f>
        <v>3</v>
      </c>
      <c r="G98" s="307">
        <f t="shared" si="2"/>
        <v>72.099999999999994</v>
      </c>
      <c r="H98" s="308">
        <f>'свод на 01.01.2022'!H417</f>
        <v>72.099999999999994</v>
      </c>
      <c r="I98" s="308">
        <f>'свод на 01.01.2022'!I417</f>
        <v>0</v>
      </c>
      <c r="J98" s="308">
        <f>'свод на 01.01.2022'!J417</f>
        <v>0</v>
      </c>
      <c r="K98" s="308">
        <f>'свод на 01.01.2022'!K417</f>
        <v>0</v>
      </c>
      <c r="L98" s="308">
        <f>'свод на 01.01.2022'!L417</f>
        <v>72.099999999999994</v>
      </c>
      <c r="M98" s="308">
        <f>'свод на 01.01.2022'!M417</f>
        <v>0</v>
      </c>
      <c r="N98" s="305">
        <f>'свод на 01.01.2022'!N417</f>
        <v>1986</v>
      </c>
      <c r="O98" s="307">
        <f t="shared" si="3"/>
        <v>72.099999999999994</v>
      </c>
      <c r="P98" s="308">
        <f>'свод на 01.01.2022'!P417</f>
        <v>0</v>
      </c>
      <c r="Q98" s="308">
        <f>'свод на 01.01.2022'!Q417</f>
        <v>0</v>
      </c>
      <c r="R98" s="308">
        <f>'свод на 01.01.2022'!R417</f>
        <v>72.099999999999994</v>
      </c>
      <c r="S98" s="308">
        <f>'свод на 01.01.2022'!S417</f>
        <v>0</v>
      </c>
      <c r="T98" s="305">
        <f>'свод на 01.01.2022'!T417</f>
        <v>0</v>
      </c>
      <c r="U98" s="305">
        <f>'свод на 01.01.2022'!U417</f>
        <v>0</v>
      </c>
      <c r="V98" s="305">
        <f>'свод на 01.01.2022'!V417</f>
        <v>0</v>
      </c>
      <c r="W98" s="305">
        <f>'свод на 01.01.2022'!W417</f>
        <v>0</v>
      </c>
      <c r="X98" s="308">
        <f>'свод на 01.01.2022'!X417</f>
        <v>72.099999999999994</v>
      </c>
      <c r="Y98" s="305">
        <f>'свод на 01.01.2022'!Y417</f>
        <v>3</v>
      </c>
      <c r="Z98" s="308">
        <f>'свод на 01.01.2022'!Z417</f>
        <v>0</v>
      </c>
    </row>
    <row r="99" spans="1:26" x14ac:dyDescent="0.15">
      <c r="A99" s="303">
        <v>93</v>
      </c>
      <c r="B99" s="304" t="s">
        <v>194</v>
      </c>
      <c r="C99" s="305">
        <f>'свод на 01.01.2022'!C418</f>
        <v>32</v>
      </c>
      <c r="D99" s="305">
        <f>'свод на 01.01.2022'!D418</f>
        <v>0</v>
      </c>
      <c r="E99" s="306" t="str">
        <f>'свод на 01.01.2022'!E418</f>
        <v>СМИРНОВ</v>
      </c>
      <c r="F99" s="305">
        <f>'свод на 01.01.2022'!F418</f>
        <v>3</v>
      </c>
      <c r="G99" s="307">
        <f t="shared" si="2"/>
        <v>79.7</v>
      </c>
      <c r="H99" s="308">
        <f>'свод на 01.01.2022'!H418</f>
        <v>79.7</v>
      </c>
      <c r="I99" s="308">
        <f>'свод на 01.01.2022'!I418</f>
        <v>0</v>
      </c>
      <c r="J99" s="308">
        <f>'свод на 01.01.2022'!J418</f>
        <v>0</v>
      </c>
      <c r="K99" s="308">
        <f>'свод на 01.01.2022'!K418</f>
        <v>0</v>
      </c>
      <c r="L99" s="308">
        <f>'свод на 01.01.2022'!L418</f>
        <v>79.7</v>
      </c>
      <c r="M99" s="308">
        <f>'свод на 01.01.2022'!M418</f>
        <v>0</v>
      </c>
      <c r="N99" s="305">
        <f>'свод на 01.01.2022'!N418</f>
        <v>1990</v>
      </c>
      <c r="O99" s="307">
        <f t="shared" si="3"/>
        <v>79.7</v>
      </c>
      <c r="P99" s="308">
        <f>'свод на 01.01.2022'!P418</f>
        <v>0</v>
      </c>
      <c r="Q99" s="308">
        <f>'свод на 01.01.2022'!Q418</f>
        <v>0</v>
      </c>
      <c r="R99" s="308">
        <f>'свод на 01.01.2022'!R418</f>
        <v>0</v>
      </c>
      <c r="S99" s="308">
        <f>'свод на 01.01.2022'!S418</f>
        <v>79.7</v>
      </c>
      <c r="T99" s="305">
        <f>'свод на 01.01.2022'!T418</f>
        <v>0</v>
      </c>
      <c r="U99" s="305">
        <f>'свод на 01.01.2022'!U418</f>
        <v>0</v>
      </c>
      <c r="V99" s="305">
        <f>'свод на 01.01.2022'!V418</f>
        <v>0</v>
      </c>
      <c r="W99" s="305">
        <f>'свод на 01.01.2022'!W418</f>
        <v>0</v>
      </c>
      <c r="X99" s="308">
        <f>'свод на 01.01.2022'!X418</f>
        <v>79.7</v>
      </c>
      <c r="Y99" s="305">
        <f>'свод на 01.01.2022'!Y418</f>
        <v>3</v>
      </c>
      <c r="Z99" s="308">
        <f>'свод на 01.01.2022'!Z418</f>
        <v>0</v>
      </c>
    </row>
    <row r="100" spans="1:26" x14ac:dyDescent="0.15">
      <c r="A100" s="303">
        <v>94</v>
      </c>
      <c r="B100" s="304" t="s">
        <v>194</v>
      </c>
      <c r="C100" s="305">
        <f>'свод на 01.01.2022'!C419</f>
        <v>33</v>
      </c>
      <c r="D100" s="305">
        <f>'свод на 01.01.2022'!D419</f>
        <v>0</v>
      </c>
      <c r="E100" s="306" t="str">
        <f>'свод на 01.01.2022'!E419</f>
        <v>ПОВОРОЗНАЯ А.Т</v>
      </c>
      <c r="F100" s="305">
        <f>'свод на 01.01.2022'!F419</f>
        <v>0</v>
      </c>
      <c r="G100" s="307">
        <f t="shared" si="2"/>
        <v>24.1</v>
      </c>
      <c r="H100" s="308">
        <f>'свод на 01.01.2022'!H419</f>
        <v>24.1</v>
      </c>
      <c r="I100" s="308">
        <f>'свод на 01.01.2022'!I419</f>
        <v>0</v>
      </c>
      <c r="J100" s="308">
        <f>'свод на 01.01.2022'!J419</f>
        <v>0</v>
      </c>
      <c r="K100" s="308">
        <f>'свод на 01.01.2022'!K419</f>
        <v>0</v>
      </c>
      <c r="L100" s="308">
        <f>'свод на 01.01.2022'!L419</f>
        <v>24.1</v>
      </c>
      <c r="M100" s="308">
        <f>'свод на 01.01.2022'!M419</f>
        <v>0</v>
      </c>
      <c r="N100" s="305">
        <f>'свод на 01.01.2022'!N419</f>
        <v>1964</v>
      </c>
      <c r="O100" s="307">
        <f t="shared" si="3"/>
        <v>24.1</v>
      </c>
      <c r="P100" s="308">
        <f>'свод на 01.01.2022'!P419</f>
        <v>24.1</v>
      </c>
      <c r="Q100" s="308">
        <f>'свод на 01.01.2022'!Q419</f>
        <v>0</v>
      </c>
      <c r="R100" s="308">
        <f>'свод на 01.01.2022'!R419</f>
        <v>0</v>
      </c>
      <c r="S100" s="308">
        <f>'свод на 01.01.2022'!S419</f>
        <v>0</v>
      </c>
      <c r="T100" s="305">
        <f>'свод на 01.01.2022'!T419</f>
        <v>0</v>
      </c>
      <c r="U100" s="305">
        <f>'свод на 01.01.2022'!U419</f>
        <v>0</v>
      </c>
      <c r="V100" s="305">
        <f>'свод на 01.01.2022'!V419</f>
        <v>0</v>
      </c>
      <c r="W100" s="305">
        <f>'свод на 01.01.2022'!W419</f>
        <v>0</v>
      </c>
      <c r="X100" s="308">
        <f>'свод на 01.01.2022'!X419</f>
        <v>24.1</v>
      </c>
      <c r="Y100" s="305">
        <f>'свод на 01.01.2022'!Y419</f>
        <v>0</v>
      </c>
      <c r="Z100" s="308">
        <f>'свод на 01.01.2022'!Z419</f>
        <v>0</v>
      </c>
    </row>
    <row r="101" spans="1:26" x14ac:dyDescent="0.15">
      <c r="A101" s="303">
        <v>95</v>
      </c>
      <c r="B101" s="304" t="s">
        <v>194</v>
      </c>
      <c r="C101" s="305">
        <f>'свод на 01.01.2022'!C440</f>
        <v>39</v>
      </c>
      <c r="D101" s="305">
        <f>'свод на 01.01.2022'!D440</f>
        <v>0</v>
      </c>
      <c r="E101" s="306" t="str">
        <f>'свод на 01.01.2022'!E440</f>
        <v>СЛЕПУХИН С.И.</v>
      </c>
      <c r="F101" s="305">
        <f>'свод на 01.01.2022'!F440</f>
        <v>0</v>
      </c>
      <c r="G101" s="307">
        <f t="shared" si="2"/>
        <v>94.3</v>
      </c>
      <c r="H101" s="308">
        <f>'свод на 01.01.2022'!H440</f>
        <v>94.3</v>
      </c>
      <c r="I101" s="308">
        <f>'свод на 01.01.2022'!I440</f>
        <v>0</v>
      </c>
      <c r="J101" s="308">
        <f>'свод на 01.01.2022'!J440</f>
        <v>0</v>
      </c>
      <c r="K101" s="308">
        <f>'свод на 01.01.2022'!K440</f>
        <v>0</v>
      </c>
      <c r="L101" s="308">
        <f>'свод на 01.01.2022'!L440</f>
        <v>94.3</v>
      </c>
      <c r="M101" s="308">
        <f>'свод на 01.01.2022'!M440</f>
        <v>0</v>
      </c>
      <c r="N101" s="305">
        <f>'свод на 01.01.2022'!N440</f>
        <v>1964</v>
      </c>
      <c r="O101" s="307">
        <f t="shared" si="3"/>
        <v>94.3</v>
      </c>
      <c r="P101" s="308">
        <f>'свод на 01.01.2022'!P440</f>
        <v>0</v>
      </c>
      <c r="Q101" s="308">
        <f>'свод на 01.01.2022'!Q440</f>
        <v>0</v>
      </c>
      <c r="R101" s="308">
        <f>'свод на 01.01.2022'!R440</f>
        <v>94.3</v>
      </c>
      <c r="S101" s="308">
        <f>'свод на 01.01.2022'!S440</f>
        <v>0</v>
      </c>
      <c r="T101" s="308">
        <f>'свод на 01.01.2022'!T440</f>
        <v>0</v>
      </c>
      <c r="U101" s="308">
        <f>'свод на 01.01.2022'!U440</f>
        <v>0</v>
      </c>
      <c r="V101" s="308">
        <f>'свод на 01.01.2022'!V440</f>
        <v>0</v>
      </c>
      <c r="W101" s="309">
        <f>'свод на 01.01.2022'!W440</f>
        <v>0</v>
      </c>
      <c r="X101" s="308">
        <f>'свод на 01.01.2022'!X440</f>
        <v>94.3</v>
      </c>
      <c r="Y101" s="305">
        <f>'свод на 01.01.2022'!Y440</f>
        <v>0</v>
      </c>
      <c r="Z101" s="308">
        <f>'свод на 01.01.2022'!Z440</f>
        <v>0</v>
      </c>
    </row>
    <row r="102" spans="1:26" x14ac:dyDescent="0.15">
      <c r="A102" s="303">
        <v>96</v>
      </c>
      <c r="B102" s="304" t="s">
        <v>194</v>
      </c>
      <c r="C102" s="305">
        <f>'свод на 01.01.2022'!C443</f>
        <v>40</v>
      </c>
      <c r="D102" s="305">
        <f>'свод на 01.01.2022'!D443</f>
        <v>0</v>
      </c>
      <c r="E102" s="306" t="str">
        <f>'свод на 01.01.2022'!E443</f>
        <v>ШИРЯЕВА Н.Е</v>
      </c>
      <c r="F102" s="305">
        <f>'свод на 01.01.2022'!F443</f>
        <v>1</v>
      </c>
      <c r="G102" s="307">
        <f t="shared" si="2"/>
        <v>38.299999999999997</v>
      </c>
      <c r="H102" s="308">
        <f>'свод на 01.01.2022'!H443</f>
        <v>38.299999999999997</v>
      </c>
      <c r="I102" s="308">
        <f>'свод на 01.01.2022'!I443</f>
        <v>0</v>
      </c>
      <c r="J102" s="308">
        <f>'свод на 01.01.2022'!J443</f>
        <v>0</v>
      </c>
      <c r="K102" s="308">
        <f>'свод на 01.01.2022'!K443</f>
        <v>0</v>
      </c>
      <c r="L102" s="308">
        <f>'свод на 01.01.2022'!L443</f>
        <v>0</v>
      </c>
      <c r="M102" s="308">
        <f>'свод на 01.01.2022'!M443</f>
        <v>38.299999999999997</v>
      </c>
      <c r="N102" s="305">
        <f>'свод на 01.01.2022'!N443</f>
        <v>1965</v>
      </c>
      <c r="O102" s="307">
        <f t="shared" si="3"/>
        <v>38.299999999999997</v>
      </c>
      <c r="P102" s="308">
        <f>'свод на 01.01.2022'!P443</f>
        <v>0</v>
      </c>
      <c r="Q102" s="308">
        <f>'свод на 01.01.2022'!Q443</f>
        <v>0</v>
      </c>
      <c r="R102" s="308">
        <f>'свод на 01.01.2022'!R443</f>
        <v>38.299999999999997</v>
      </c>
      <c r="S102" s="308">
        <f>'свод на 01.01.2022'!S443</f>
        <v>0</v>
      </c>
      <c r="T102" s="305">
        <f>'свод на 01.01.2022'!T443</f>
        <v>0</v>
      </c>
      <c r="U102" s="305">
        <f>'свод на 01.01.2022'!U443</f>
        <v>0</v>
      </c>
      <c r="V102" s="305">
        <f>'свод на 01.01.2022'!V443</f>
        <v>0</v>
      </c>
      <c r="W102" s="305">
        <f>'свод на 01.01.2022'!W443</f>
        <v>0</v>
      </c>
      <c r="X102" s="308">
        <f>'свод на 01.01.2022'!X443</f>
        <v>38.299999999999997</v>
      </c>
      <c r="Y102" s="305">
        <f>'свод на 01.01.2022'!Y443</f>
        <v>1</v>
      </c>
      <c r="Z102" s="308">
        <f>'свод на 01.01.2022'!Z443</f>
        <v>0</v>
      </c>
    </row>
    <row r="103" spans="1:26" x14ac:dyDescent="0.15">
      <c r="A103" s="303">
        <v>97</v>
      </c>
      <c r="B103" s="304" t="s">
        <v>194</v>
      </c>
      <c r="C103" s="305">
        <f>'свод на 01.01.2022'!C444</f>
        <v>41</v>
      </c>
      <c r="D103" s="305">
        <f>'свод на 01.01.2022'!D444</f>
        <v>0</v>
      </c>
      <c r="E103" s="306" t="str">
        <f>'свод на 01.01.2022'!E444</f>
        <v>КАЗАНЦЕВА К.В</v>
      </c>
      <c r="F103" s="305">
        <f>'свод на 01.01.2022'!F444</f>
        <v>2</v>
      </c>
      <c r="G103" s="307">
        <f t="shared" si="2"/>
        <v>46.1</v>
      </c>
      <c r="H103" s="308">
        <f>'свод на 01.01.2022'!H444</f>
        <v>46.1</v>
      </c>
      <c r="I103" s="308">
        <f>'свод на 01.01.2022'!I444</f>
        <v>0</v>
      </c>
      <c r="J103" s="308">
        <f>'свод на 01.01.2022'!J444</f>
        <v>0</v>
      </c>
      <c r="K103" s="308">
        <f>'свод на 01.01.2022'!K444</f>
        <v>0</v>
      </c>
      <c r="L103" s="308">
        <f>'свод на 01.01.2022'!L444</f>
        <v>46.1</v>
      </c>
      <c r="M103" s="308">
        <f>'свод на 01.01.2022'!M444</f>
        <v>0</v>
      </c>
      <c r="N103" s="305">
        <f>'свод на 01.01.2022'!N444</f>
        <v>1960</v>
      </c>
      <c r="O103" s="307">
        <f t="shared" si="3"/>
        <v>46.1</v>
      </c>
      <c r="P103" s="308">
        <f>'свод на 01.01.2022'!P444</f>
        <v>0</v>
      </c>
      <c r="Q103" s="308">
        <f>'свод на 01.01.2022'!Q444</f>
        <v>0</v>
      </c>
      <c r="R103" s="308">
        <f>'свод на 01.01.2022'!R444</f>
        <v>46.1</v>
      </c>
      <c r="S103" s="308">
        <f>'свод на 01.01.2022'!S444</f>
        <v>0</v>
      </c>
      <c r="T103" s="305">
        <f>'свод на 01.01.2022'!T444</f>
        <v>0</v>
      </c>
      <c r="U103" s="305">
        <f>'свод на 01.01.2022'!U444</f>
        <v>0</v>
      </c>
      <c r="V103" s="305">
        <f>'свод на 01.01.2022'!V444</f>
        <v>0</v>
      </c>
      <c r="W103" s="305">
        <f>'свод на 01.01.2022'!W444</f>
        <v>0</v>
      </c>
      <c r="X103" s="308">
        <f>'свод на 01.01.2022'!X444</f>
        <v>46.1</v>
      </c>
      <c r="Y103" s="305">
        <f>'свод на 01.01.2022'!Y444</f>
        <v>2</v>
      </c>
      <c r="Z103" s="308">
        <f>'свод на 01.01.2022'!Z444</f>
        <v>0</v>
      </c>
    </row>
    <row r="104" spans="1:26" x14ac:dyDescent="0.15">
      <c r="A104" s="303">
        <v>98</v>
      </c>
      <c r="B104" s="304" t="s">
        <v>194</v>
      </c>
      <c r="C104" s="305">
        <f>'свод на 01.01.2022'!C445</f>
        <v>42</v>
      </c>
      <c r="D104" s="305">
        <f>'свод на 01.01.2022'!D445</f>
        <v>0</v>
      </c>
      <c r="E104" s="306" t="str">
        <f>'свод на 01.01.2022'!E445</f>
        <v>КАЗАНЦЕВ А.А</v>
      </c>
      <c r="F104" s="305">
        <f>'свод на 01.01.2022'!F445</f>
        <v>2</v>
      </c>
      <c r="G104" s="307">
        <f t="shared" si="2"/>
        <v>36.700000000000003</v>
      </c>
      <c r="H104" s="308">
        <f>'свод на 01.01.2022'!H445</f>
        <v>36.700000000000003</v>
      </c>
      <c r="I104" s="308">
        <f>'свод на 01.01.2022'!I445</f>
        <v>0</v>
      </c>
      <c r="J104" s="308">
        <f>'свод на 01.01.2022'!J445</f>
        <v>0</v>
      </c>
      <c r="K104" s="308">
        <f>'свод на 01.01.2022'!K445</f>
        <v>0</v>
      </c>
      <c r="L104" s="308">
        <f>'свод на 01.01.2022'!L445</f>
        <v>36.700000000000003</v>
      </c>
      <c r="M104" s="308">
        <f>'свод на 01.01.2022'!M445</f>
        <v>0</v>
      </c>
      <c r="N104" s="305">
        <f>'свод на 01.01.2022'!N445</f>
        <v>1964</v>
      </c>
      <c r="O104" s="307">
        <f t="shared" si="3"/>
        <v>36.700000000000003</v>
      </c>
      <c r="P104" s="308">
        <f>'свод на 01.01.2022'!P445</f>
        <v>0</v>
      </c>
      <c r="Q104" s="308">
        <f>'свод на 01.01.2022'!Q445</f>
        <v>36.700000000000003</v>
      </c>
      <c r="R104" s="308">
        <f>'свод на 01.01.2022'!R445</f>
        <v>0</v>
      </c>
      <c r="S104" s="308">
        <f>'свод на 01.01.2022'!S445</f>
        <v>0</v>
      </c>
      <c r="T104" s="305">
        <f>'свод на 01.01.2022'!T445</f>
        <v>0</v>
      </c>
      <c r="U104" s="305">
        <f>'свод на 01.01.2022'!U445</f>
        <v>0</v>
      </c>
      <c r="V104" s="305">
        <f>'свод на 01.01.2022'!V445</f>
        <v>0</v>
      </c>
      <c r="W104" s="305">
        <f>'свод на 01.01.2022'!W445</f>
        <v>0</v>
      </c>
      <c r="X104" s="308">
        <f>'свод на 01.01.2022'!X445</f>
        <v>36.700000000000003</v>
      </c>
      <c r="Y104" s="305">
        <f>'свод на 01.01.2022'!Y445</f>
        <v>2</v>
      </c>
      <c r="Z104" s="308">
        <f>'свод на 01.01.2022'!Z445</f>
        <v>0</v>
      </c>
    </row>
    <row r="105" spans="1:26" x14ac:dyDescent="0.15">
      <c r="A105" s="303">
        <v>99</v>
      </c>
      <c r="B105" s="304" t="s">
        <v>194</v>
      </c>
      <c r="C105" s="305">
        <f>'свод на 01.01.2022'!C446</f>
        <v>43</v>
      </c>
      <c r="D105" s="305">
        <f>'свод на 01.01.2022'!D446</f>
        <v>0</v>
      </c>
      <c r="E105" s="306" t="str">
        <f>'свод на 01.01.2022'!E446</f>
        <v>ПЕТАЙЧУК И.А</v>
      </c>
      <c r="F105" s="305">
        <f>'свод на 01.01.2022'!F446</f>
        <v>1</v>
      </c>
      <c r="G105" s="307">
        <f t="shared" si="2"/>
        <v>41.7</v>
      </c>
      <c r="H105" s="308">
        <f>'свод на 01.01.2022'!H446</f>
        <v>41.7</v>
      </c>
      <c r="I105" s="308">
        <f>'свод на 01.01.2022'!I446</f>
        <v>0</v>
      </c>
      <c r="J105" s="308">
        <f>'свод на 01.01.2022'!J446</f>
        <v>0</v>
      </c>
      <c r="K105" s="308">
        <f>'свод на 01.01.2022'!K446</f>
        <v>0</v>
      </c>
      <c r="L105" s="308">
        <f>'свод на 01.01.2022'!L446</f>
        <v>0</v>
      </c>
      <c r="M105" s="308">
        <f>'свод на 01.01.2022'!M446</f>
        <v>41.7</v>
      </c>
      <c r="N105" s="305">
        <f>'свод на 01.01.2022'!N446</f>
        <v>1964</v>
      </c>
      <c r="O105" s="307">
        <f t="shared" si="3"/>
        <v>41.7</v>
      </c>
      <c r="P105" s="308">
        <f>'свод на 01.01.2022'!P446</f>
        <v>0</v>
      </c>
      <c r="Q105" s="308">
        <f>'свод на 01.01.2022'!Q446</f>
        <v>41.7</v>
      </c>
      <c r="R105" s="308">
        <f>'свод на 01.01.2022'!R446</f>
        <v>0</v>
      </c>
      <c r="S105" s="308">
        <f>'свод на 01.01.2022'!S446</f>
        <v>0</v>
      </c>
      <c r="T105" s="305">
        <f>'свод на 01.01.2022'!T446</f>
        <v>0</v>
      </c>
      <c r="U105" s="305">
        <f>'свод на 01.01.2022'!U446</f>
        <v>0</v>
      </c>
      <c r="V105" s="305">
        <f>'свод на 01.01.2022'!V446</f>
        <v>0</v>
      </c>
      <c r="W105" s="305">
        <f>'свод на 01.01.2022'!W446</f>
        <v>0</v>
      </c>
      <c r="X105" s="308">
        <f>'свод на 01.01.2022'!X446</f>
        <v>41.7</v>
      </c>
      <c r="Y105" s="305">
        <f>'свод на 01.01.2022'!Y446</f>
        <v>1</v>
      </c>
      <c r="Z105" s="308">
        <f>'свод на 01.01.2022'!Z446</f>
        <v>0</v>
      </c>
    </row>
    <row r="106" spans="1:26" x14ac:dyDescent="0.15">
      <c r="A106" s="303">
        <v>100</v>
      </c>
      <c r="B106" s="304" t="s">
        <v>194</v>
      </c>
      <c r="C106" s="305">
        <f>'свод на 01.01.2022'!C447</f>
        <v>44</v>
      </c>
      <c r="D106" s="305">
        <f>'свод на 01.01.2022'!D447</f>
        <v>0</v>
      </c>
      <c r="E106" s="306" t="str">
        <f>'свод на 01.01.2022'!E447</f>
        <v>СУХОВ Н.В</v>
      </c>
      <c r="F106" s="305">
        <f>'свод на 01.01.2022'!F447</f>
        <v>0</v>
      </c>
      <c r="G106" s="307">
        <f t="shared" si="2"/>
        <v>37.6</v>
      </c>
      <c r="H106" s="308">
        <f>'свод на 01.01.2022'!H447</f>
        <v>37.6</v>
      </c>
      <c r="I106" s="308">
        <f>'свод на 01.01.2022'!I447</f>
        <v>0</v>
      </c>
      <c r="J106" s="308">
        <f>'свод на 01.01.2022'!J447</f>
        <v>0</v>
      </c>
      <c r="K106" s="308">
        <f>'свод на 01.01.2022'!K447</f>
        <v>0</v>
      </c>
      <c r="L106" s="308">
        <f>'свод на 01.01.2022'!L447</f>
        <v>37.6</v>
      </c>
      <c r="M106" s="308">
        <f>'свод на 01.01.2022'!M447</f>
        <v>0</v>
      </c>
      <c r="N106" s="305">
        <f>'свод на 01.01.2022'!N447</f>
        <v>1965</v>
      </c>
      <c r="O106" s="307">
        <f t="shared" si="3"/>
        <v>37.6</v>
      </c>
      <c r="P106" s="308">
        <f>'свод на 01.01.2022'!P447</f>
        <v>0</v>
      </c>
      <c r="Q106" s="308">
        <f>'свод на 01.01.2022'!Q447</f>
        <v>37.6</v>
      </c>
      <c r="R106" s="308">
        <f>'свод на 01.01.2022'!R447</f>
        <v>0</v>
      </c>
      <c r="S106" s="308">
        <f>'свод на 01.01.2022'!S447</f>
        <v>0</v>
      </c>
      <c r="T106" s="305">
        <f>'свод на 01.01.2022'!T447</f>
        <v>0</v>
      </c>
      <c r="U106" s="305">
        <f>'свод на 01.01.2022'!U447</f>
        <v>0</v>
      </c>
      <c r="V106" s="305">
        <f>'свод на 01.01.2022'!V447</f>
        <v>0</v>
      </c>
      <c r="W106" s="305">
        <f>'свод на 01.01.2022'!W447</f>
        <v>0</v>
      </c>
      <c r="X106" s="308">
        <f>'свод на 01.01.2022'!X447</f>
        <v>37.6</v>
      </c>
      <c r="Y106" s="305">
        <f>'свод на 01.01.2022'!Y447</f>
        <v>0</v>
      </c>
      <c r="Z106" s="308">
        <f>'свод на 01.01.2022'!Z447</f>
        <v>0</v>
      </c>
    </row>
    <row r="107" spans="1:26" x14ac:dyDescent="0.15">
      <c r="A107" s="303">
        <v>101</v>
      </c>
      <c r="B107" s="304" t="s">
        <v>194</v>
      </c>
      <c r="C107" s="305">
        <f>'свод на 01.01.2022'!C448</f>
        <v>45</v>
      </c>
      <c r="D107" s="305">
        <f>'свод на 01.01.2022'!D448</f>
        <v>0</v>
      </c>
      <c r="E107" s="306" t="str">
        <f>'свод на 01.01.2022'!E448</f>
        <v>ЩЕТКОВ Г.А</v>
      </c>
      <c r="F107" s="305">
        <f>'свод на 01.01.2022'!F448</f>
        <v>6</v>
      </c>
      <c r="G107" s="307">
        <f t="shared" si="2"/>
        <v>23.3</v>
      </c>
      <c r="H107" s="308">
        <f>'свод на 01.01.2022'!H448</f>
        <v>23.3</v>
      </c>
      <c r="I107" s="308">
        <f>'свод на 01.01.2022'!I448</f>
        <v>0</v>
      </c>
      <c r="J107" s="308">
        <f>'свод на 01.01.2022'!J448</f>
        <v>0</v>
      </c>
      <c r="K107" s="308">
        <f>'свод на 01.01.2022'!K448</f>
        <v>0</v>
      </c>
      <c r="L107" s="308">
        <f>'свод на 01.01.2022'!L448</f>
        <v>23.3</v>
      </c>
      <c r="M107" s="308">
        <f>'свод на 01.01.2022'!M448</f>
        <v>0</v>
      </c>
      <c r="N107" s="305">
        <f>'свод на 01.01.2022'!N448</f>
        <v>2010</v>
      </c>
      <c r="O107" s="307">
        <f t="shared" si="3"/>
        <v>23.3</v>
      </c>
      <c r="P107" s="308">
        <f>'свод на 01.01.2022'!P448</f>
        <v>23.3</v>
      </c>
      <c r="Q107" s="308">
        <f>'свод на 01.01.2022'!Q448</f>
        <v>0</v>
      </c>
      <c r="R107" s="308">
        <f>'свод на 01.01.2022'!R448</f>
        <v>0</v>
      </c>
      <c r="S107" s="308">
        <f>'свод на 01.01.2022'!S448</f>
        <v>0</v>
      </c>
      <c r="T107" s="305">
        <f>'свод на 01.01.2022'!T448</f>
        <v>0</v>
      </c>
      <c r="U107" s="305">
        <f>'свод на 01.01.2022'!U448</f>
        <v>0</v>
      </c>
      <c r="V107" s="305">
        <f>'свод на 01.01.2022'!V448</f>
        <v>0</v>
      </c>
      <c r="W107" s="305">
        <f>'свод на 01.01.2022'!W448</f>
        <v>0</v>
      </c>
      <c r="X107" s="308">
        <f>'свод на 01.01.2022'!X448</f>
        <v>23.3</v>
      </c>
      <c r="Y107" s="305">
        <f>'свод на 01.01.2022'!Y448</f>
        <v>6</v>
      </c>
      <c r="Z107" s="308">
        <f>'свод на 01.01.2022'!Z448</f>
        <v>0</v>
      </c>
    </row>
    <row r="108" spans="1:26" x14ac:dyDescent="0.15">
      <c r="A108" s="303">
        <v>102</v>
      </c>
      <c r="B108" s="304" t="s">
        <v>194</v>
      </c>
      <c r="C108" s="305">
        <f>'свод на 01.01.2022'!C449</f>
        <v>46</v>
      </c>
      <c r="D108" s="305">
        <f>'свод на 01.01.2022'!D449</f>
        <v>0</v>
      </c>
      <c r="E108" s="306" t="str">
        <f>'свод на 01.01.2022'!E449</f>
        <v>ЖОЛОБОВ А.И</v>
      </c>
      <c r="F108" s="305">
        <f>'свод на 01.01.2022'!F449</f>
        <v>0</v>
      </c>
      <c r="G108" s="307">
        <f t="shared" si="2"/>
        <v>28</v>
      </c>
      <c r="H108" s="308">
        <f>'свод на 01.01.2022'!H449</f>
        <v>28</v>
      </c>
      <c r="I108" s="308">
        <f>'свод на 01.01.2022'!I449</f>
        <v>0</v>
      </c>
      <c r="J108" s="308">
        <f>'свод на 01.01.2022'!J449</f>
        <v>0</v>
      </c>
      <c r="K108" s="308">
        <f>'свод на 01.01.2022'!K449</f>
        <v>0</v>
      </c>
      <c r="L108" s="308">
        <f>'свод на 01.01.2022'!L449</f>
        <v>0</v>
      </c>
      <c r="M108" s="308">
        <f>'свод на 01.01.2022'!M449</f>
        <v>28</v>
      </c>
      <c r="N108" s="305">
        <f>'свод на 01.01.2022'!N449</f>
        <v>1964</v>
      </c>
      <c r="O108" s="307">
        <f t="shared" si="3"/>
        <v>28</v>
      </c>
      <c r="P108" s="308">
        <f>'свод на 01.01.2022'!P449</f>
        <v>28</v>
      </c>
      <c r="Q108" s="308">
        <f>'свод на 01.01.2022'!Q449</f>
        <v>0</v>
      </c>
      <c r="R108" s="308">
        <f>'свод на 01.01.2022'!R449</f>
        <v>0</v>
      </c>
      <c r="S108" s="308">
        <f>'свод на 01.01.2022'!S449</f>
        <v>0</v>
      </c>
      <c r="T108" s="305">
        <f>'свод на 01.01.2022'!T449</f>
        <v>0</v>
      </c>
      <c r="U108" s="305">
        <f>'свод на 01.01.2022'!U449</f>
        <v>0</v>
      </c>
      <c r="V108" s="305">
        <f>'свод на 01.01.2022'!V449</f>
        <v>0</v>
      </c>
      <c r="W108" s="305">
        <f>'свод на 01.01.2022'!W449</f>
        <v>0</v>
      </c>
      <c r="X108" s="308">
        <f>'свод на 01.01.2022'!X449</f>
        <v>28</v>
      </c>
      <c r="Y108" s="305">
        <f>'свод на 01.01.2022'!Y449</f>
        <v>0</v>
      </c>
      <c r="Z108" s="308">
        <f>'свод на 01.01.2022'!Z449</f>
        <v>0</v>
      </c>
    </row>
    <row r="109" spans="1:26" x14ac:dyDescent="0.15">
      <c r="A109" s="303">
        <v>103</v>
      </c>
      <c r="B109" s="304" t="s">
        <v>194</v>
      </c>
      <c r="C109" s="305">
        <f>'свод на 01.01.2022'!C450</f>
        <v>47</v>
      </c>
      <c r="D109" s="305">
        <f>'свод на 01.01.2022'!D450</f>
        <v>0</v>
      </c>
      <c r="E109" s="306" t="str">
        <f>'свод на 01.01.2022'!E450</f>
        <v>СЛИНКИНА О.В</v>
      </c>
      <c r="F109" s="305">
        <f>'свод на 01.01.2022'!F450</f>
        <v>0</v>
      </c>
      <c r="G109" s="307">
        <f t="shared" si="2"/>
        <v>40.200000000000003</v>
      </c>
      <c r="H109" s="308">
        <f>'свод на 01.01.2022'!H450</f>
        <v>40.200000000000003</v>
      </c>
      <c r="I109" s="308">
        <f>'свод на 01.01.2022'!I450</f>
        <v>0</v>
      </c>
      <c r="J109" s="308">
        <f>'свод на 01.01.2022'!J450</f>
        <v>0</v>
      </c>
      <c r="K109" s="308">
        <f>'свод на 01.01.2022'!K450</f>
        <v>0</v>
      </c>
      <c r="L109" s="308">
        <f>'свод на 01.01.2022'!L450</f>
        <v>40.200000000000003</v>
      </c>
      <c r="M109" s="308">
        <f>'свод на 01.01.2022'!M450</f>
        <v>0</v>
      </c>
      <c r="N109" s="305">
        <f>'свод на 01.01.2022'!N450</f>
        <v>1959</v>
      </c>
      <c r="O109" s="307">
        <f t="shared" si="3"/>
        <v>40.200000000000003</v>
      </c>
      <c r="P109" s="308">
        <f>'свод на 01.01.2022'!P450</f>
        <v>0</v>
      </c>
      <c r="Q109" s="308">
        <f>'свод на 01.01.2022'!Q450</f>
        <v>0</v>
      </c>
      <c r="R109" s="308">
        <f>'свод на 01.01.2022'!R450</f>
        <v>40.200000000000003</v>
      </c>
      <c r="S109" s="308">
        <f>'свод на 01.01.2022'!S450</f>
        <v>0</v>
      </c>
      <c r="T109" s="305">
        <f>'свод на 01.01.2022'!T450</f>
        <v>0</v>
      </c>
      <c r="U109" s="305">
        <f>'свод на 01.01.2022'!U450</f>
        <v>0</v>
      </c>
      <c r="V109" s="305">
        <f>'свод на 01.01.2022'!V450</f>
        <v>0</v>
      </c>
      <c r="W109" s="305">
        <f>'свод на 01.01.2022'!W450</f>
        <v>0</v>
      </c>
      <c r="X109" s="308">
        <f>'свод на 01.01.2022'!X450</f>
        <v>40.200000000000003</v>
      </c>
      <c r="Y109" s="305">
        <f>'свод на 01.01.2022'!Y450</f>
        <v>0</v>
      </c>
      <c r="Z109" s="308">
        <f>'свод на 01.01.2022'!Z450</f>
        <v>0</v>
      </c>
    </row>
    <row r="110" spans="1:26" x14ac:dyDescent="0.15">
      <c r="A110" s="303">
        <v>104</v>
      </c>
      <c r="B110" s="304" t="s">
        <v>194</v>
      </c>
      <c r="C110" s="305">
        <f>'свод на 01.01.2022'!C451</f>
        <v>48</v>
      </c>
      <c r="D110" s="305">
        <f>'свод на 01.01.2022'!D451</f>
        <v>0</v>
      </c>
      <c r="E110" s="306" t="str">
        <f>'свод на 01.01.2022'!E451</f>
        <v>КАЗАНЦЕВА Т.Г</v>
      </c>
      <c r="F110" s="305">
        <f>'свод на 01.01.2022'!F451</f>
        <v>2</v>
      </c>
      <c r="G110" s="307">
        <f t="shared" si="2"/>
        <v>81.599999999999994</v>
      </c>
      <c r="H110" s="308">
        <f>'свод на 01.01.2022'!H451</f>
        <v>81.599999999999994</v>
      </c>
      <c r="I110" s="308">
        <f>'свод на 01.01.2022'!I451</f>
        <v>0</v>
      </c>
      <c r="J110" s="308">
        <f>'свод на 01.01.2022'!J451</f>
        <v>0</v>
      </c>
      <c r="K110" s="308">
        <f>'свод на 01.01.2022'!K451</f>
        <v>0</v>
      </c>
      <c r="L110" s="308">
        <f>'свод на 01.01.2022'!L451</f>
        <v>81.599999999999994</v>
      </c>
      <c r="M110" s="308">
        <f>'свод на 01.01.2022'!M451</f>
        <v>0</v>
      </c>
      <c r="N110" s="305">
        <f>'свод на 01.01.2022'!N451</f>
        <v>1960</v>
      </c>
      <c r="O110" s="307">
        <f t="shared" si="3"/>
        <v>81.599999999999994</v>
      </c>
      <c r="P110" s="308">
        <f>'свод на 01.01.2022'!P451</f>
        <v>0</v>
      </c>
      <c r="Q110" s="308">
        <f>'свод на 01.01.2022'!Q451</f>
        <v>0</v>
      </c>
      <c r="R110" s="308">
        <f>'свод на 01.01.2022'!R451</f>
        <v>81.599999999999994</v>
      </c>
      <c r="S110" s="308">
        <f>'свод на 01.01.2022'!S451</f>
        <v>0</v>
      </c>
      <c r="T110" s="305">
        <f>'свод на 01.01.2022'!T451</f>
        <v>0</v>
      </c>
      <c r="U110" s="305">
        <f>'свод на 01.01.2022'!U451</f>
        <v>0</v>
      </c>
      <c r="V110" s="305">
        <f>'свод на 01.01.2022'!V451</f>
        <v>0</v>
      </c>
      <c r="W110" s="305">
        <f>'свод на 01.01.2022'!W451</f>
        <v>0</v>
      </c>
      <c r="X110" s="308">
        <f>'свод на 01.01.2022'!X451</f>
        <v>81.599999999999994</v>
      </c>
      <c r="Y110" s="305">
        <f>'свод на 01.01.2022'!Y451</f>
        <v>2</v>
      </c>
      <c r="Z110" s="308">
        <f>'свод на 01.01.2022'!Z451</f>
        <v>0</v>
      </c>
    </row>
    <row r="111" spans="1:26" x14ac:dyDescent="0.15">
      <c r="A111" s="303">
        <v>105</v>
      </c>
      <c r="B111" s="304" t="s">
        <v>194</v>
      </c>
      <c r="C111" s="305">
        <f>'свод на 01.01.2022'!C452</f>
        <v>49</v>
      </c>
      <c r="D111" s="305">
        <f>'свод на 01.01.2022'!D452</f>
        <v>0</v>
      </c>
      <c r="E111" s="306" t="str">
        <f>'свод на 01.01.2022'!E452</f>
        <v>МАСЛЮК В</v>
      </c>
      <c r="F111" s="305">
        <f>'свод на 01.01.2022'!F452</f>
        <v>0</v>
      </c>
      <c r="G111" s="307">
        <f t="shared" si="2"/>
        <v>39.200000000000003</v>
      </c>
      <c r="H111" s="308">
        <f>'свод на 01.01.2022'!H452</f>
        <v>39.200000000000003</v>
      </c>
      <c r="I111" s="308">
        <f>'свод на 01.01.2022'!I452</f>
        <v>0</v>
      </c>
      <c r="J111" s="308">
        <f>'свод на 01.01.2022'!J452</f>
        <v>0</v>
      </c>
      <c r="K111" s="308">
        <f>'свод на 01.01.2022'!K452</f>
        <v>0</v>
      </c>
      <c r="L111" s="308">
        <f>'свод на 01.01.2022'!L452</f>
        <v>0</v>
      </c>
      <c r="M111" s="308">
        <f>'свод на 01.01.2022'!M452</f>
        <v>39.200000000000003</v>
      </c>
      <c r="N111" s="305">
        <f>'свод на 01.01.2022'!N452</f>
        <v>1964</v>
      </c>
      <c r="O111" s="307">
        <f t="shared" si="3"/>
        <v>39.200000000000003</v>
      </c>
      <c r="P111" s="308">
        <f>'свод на 01.01.2022'!P452</f>
        <v>0</v>
      </c>
      <c r="Q111" s="308">
        <f>'свод на 01.01.2022'!Q452</f>
        <v>39.200000000000003</v>
      </c>
      <c r="R111" s="308">
        <f>'свод на 01.01.2022'!R452</f>
        <v>0</v>
      </c>
      <c r="S111" s="308">
        <f>'свод на 01.01.2022'!S452</f>
        <v>0</v>
      </c>
      <c r="T111" s="305">
        <f>'свод на 01.01.2022'!T452</f>
        <v>0</v>
      </c>
      <c r="U111" s="305">
        <f>'свод на 01.01.2022'!U452</f>
        <v>0</v>
      </c>
      <c r="V111" s="305">
        <f>'свод на 01.01.2022'!V452</f>
        <v>0</v>
      </c>
      <c r="W111" s="305">
        <f>'свод на 01.01.2022'!W452</f>
        <v>0</v>
      </c>
      <c r="X111" s="308">
        <f>'свод на 01.01.2022'!X452</f>
        <v>39.200000000000003</v>
      </c>
      <c r="Y111" s="305">
        <f>'свод на 01.01.2022'!Y452</f>
        <v>0</v>
      </c>
      <c r="Z111" s="308">
        <f>'свод на 01.01.2022'!Z452</f>
        <v>0</v>
      </c>
    </row>
    <row r="112" spans="1:26" x14ac:dyDescent="0.15">
      <c r="A112" s="303">
        <v>106</v>
      </c>
      <c r="B112" s="304" t="s">
        <v>194</v>
      </c>
      <c r="C112" s="305">
        <f>'свод на 01.01.2022'!C453</f>
        <v>51</v>
      </c>
      <c r="D112" s="305">
        <f>'свод на 01.01.2022'!D453</f>
        <v>0</v>
      </c>
      <c r="E112" s="306" t="str">
        <f>'свод на 01.01.2022'!E453</f>
        <v>СПИРИДОНОВ  Е.Ю</v>
      </c>
      <c r="F112" s="305">
        <f>'свод на 01.01.2022'!F453</f>
        <v>2</v>
      </c>
      <c r="G112" s="307">
        <f t="shared" si="2"/>
        <v>30.3</v>
      </c>
      <c r="H112" s="308">
        <f>'свод на 01.01.2022'!H453</f>
        <v>30.3</v>
      </c>
      <c r="I112" s="308">
        <f>'свод на 01.01.2022'!I453</f>
        <v>0</v>
      </c>
      <c r="J112" s="308">
        <f>'свод на 01.01.2022'!J453</f>
        <v>0</v>
      </c>
      <c r="K112" s="308">
        <f>'свод на 01.01.2022'!K453</f>
        <v>0</v>
      </c>
      <c r="L112" s="308">
        <f>'свод на 01.01.2022'!L453</f>
        <v>30.3</v>
      </c>
      <c r="M112" s="308">
        <f>'свод на 01.01.2022'!M453</f>
        <v>0</v>
      </c>
      <c r="N112" s="305">
        <f>'свод на 01.01.2022'!N453</f>
        <v>2000</v>
      </c>
      <c r="O112" s="307">
        <f t="shared" si="3"/>
        <v>30.3</v>
      </c>
      <c r="P112" s="308">
        <f>'свод на 01.01.2022'!P453</f>
        <v>30.3</v>
      </c>
      <c r="Q112" s="308">
        <f>'свод на 01.01.2022'!Q453</f>
        <v>0</v>
      </c>
      <c r="R112" s="308">
        <f>'свод на 01.01.2022'!R453</f>
        <v>0</v>
      </c>
      <c r="S112" s="308">
        <f>'свод на 01.01.2022'!S453</f>
        <v>0</v>
      </c>
      <c r="T112" s="305">
        <f>'свод на 01.01.2022'!T453</f>
        <v>0</v>
      </c>
      <c r="U112" s="305">
        <f>'свод на 01.01.2022'!U453</f>
        <v>0</v>
      </c>
      <c r="V112" s="305">
        <f>'свод на 01.01.2022'!V453</f>
        <v>0</v>
      </c>
      <c r="W112" s="305">
        <f>'свод на 01.01.2022'!W453</f>
        <v>0</v>
      </c>
      <c r="X112" s="308">
        <f>'свод на 01.01.2022'!X453</f>
        <v>30.3</v>
      </c>
      <c r="Y112" s="305">
        <f>'свод на 01.01.2022'!Y453</f>
        <v>2</v>
      </c>
      <c r="Z112" s="308">
        <f>'свод на 01.01.2022'!Z453</f>
        <v>0</v>
      </c>
    </row>
    <row r="113" spans="1:27" x14ac:dyDescent="0.15">
      <c r="A113" s="303">
        <v>107</v>
      </c>
      <c r="B113" s="304" t="s">
        <v>194</v>
      </c>
      <c r="C113" s="305">
        <f>'свод на 01.01.2022'!C454</f>
        <v>53</v>
      </c>
      <c r="D113" s="305">
        <f>'свод на 01.01.2022'!D454</f>
        <v>0</v>
      </c>
      <c r="E113" s="306" t="str">
        <f>'свод на 01.01.2022'!E454</f>
        <v>СЕРКОВ Г.Д</v>
      </c>
      <c r="F113" s="305">
        <f>'свод на 01.01.2022'!F454</f>
        <v>1</v>
      </c>
      <c r="G113" s="307">
        <f t="shared" si="2"/>
        <v>50.9</v>
      </c>
      <c r="H113" s="308">
        <f>'свод на 01.01.2022'!H454</f>
        <v>50.9</v>
      </c>
      <c r="I113" s="308">
        <f>'свод на 01.01.2022'!I454</f>
        <v>0</v>
      </c>
      <c r="J113" s="308">
        <f>'свод на 01.01.2022'!J454</f>
        <v>0</v>
      </c>
      <c r="K113" s="308">
        <f>'свод на 01.01.2022'!K454</f>
        <v>0</v>
      </c>
      <c r="L113" s="308">
        <f>'свод на 01.01.2022'!L454</f>
        <v>50.9</v>
      </c>
      <c r="M113" s="308">
        <f>'свод на 01.01.2022'!M454</f>
        <v>0</v>
      </c>
      <c r="N113" s="305">
        <f>'свод на 01.01.2022'!N454</f>
        <v>1989</v>
      </c>
      <c r="O113" s="307">
        <f t="shared" si="3"/>
        <v>50.9</v>
      </c>
      <c r="P113" s="308">
        <f>'свод на 01.01.2022'!P454</f>
        <v>0</v>
      </c>
      <c r="Q113" s="308">
        <f>'свод на 01.01.2022'!Q454</f>
        <v>0</v>
      </c>
      <c r="R113" s="308">
        <f>'свод на 01.01.2022'!R454</f>
        <v>50.9</v>
      </c>
      <c r="S113" s="308">
        <f>'свод на 01.01.2022'!S454</f>
        <v>0</v>
      </c>
      <c r="T113" s="305">
        <f>'свод на 01.01.2022'!T454</f>
        <v>0</v>
      </c>
      <c r="U113" s="305">
        <f>'свод на 01.01.2022'!U454</f>
        <v>0</v>
      </c>
      <c r="V113" s="305">
        <f>'свод на 01.01.2022'!V454</f>
        <v>0</v>
      </c>
      <c r="W113" s="305">
        <f>'свод на 01.01.2022'!W454</f>
        <v>0</v>
      </c>
      <c r="X113" s="308">
        <f>'свод на 01.01.2022'!X454</f>
        <v>50.9</v>
      </c>
      <c r="Y113" s="305">
        <f>'свод на 01.01.2022'!Y454</f>
        <v>1</v>
      </c>
      <c r="Z113" s="308">
        <f>'свод на 01.01.2022'!Z454</f>
        <v>0</v>
      </c>
    </row>
    <row r="114" spans="1:27" x14ac:dyDescent="0.15">
      <c r="A114" s="303">
        <v>108</v>
      </c>
      <c r="B114" s="304" t="s">
        <v>194</v>
      </c>
      <c r="C114" s="305">
        <f>'свод на 01.01.2022'!C455</f>
        <v>54</v>
      </c>
      <c r="D114" s="305">
        <f>'свод на 01.01.2022'!D455</f>
        <v>0</v>
      </c>
      <c r="E114" s="306" t="str">
        <f>'свод на 01.01.2022'!E455</f>
        <v>НОВИКОВ С.Н</v>
      </c>
      <c r="F114" s="305">
        <f>'свод на 01.01.2022'!F455</f>
        <v>6</v>
      </c>
      <c r="G114" s="307">
        <f t="shared" si="2"/>
        <v>55.8</v>
      </c>
      <c r="H114" s="308">
        <f>'свод на 01.01.2022'!H455</f>
        <v>55.8</v>
      </c>
      <c r="I114" s="308">
        <f>'свод на 01.01.2022'!I455</f>
        <v>0</v>
      </c>
      <c r="J114" s="308">
        <f>'свод на 01.01.2022'!J455</f>
        <v>0</v>
      </c>
      <c r="K114" s="308">
        <f>'свод на 01.01.2022'!K455</f>
        <v>0</v>
      </c>
      <c r="L114" s="308">
        <f>'свод на 01.01.2022'!L455</f>
        <v>55.8</v>
      </c>
      <c r="M114" s="308">
        <f>'свод на 01.01.2022'!M455</f>
        <v>0</v>
      </c>
      <c r="N114" s="305">
        <f>'свод на 01.01.2022'!N455</f>
        <v>1979</v>
      </c>
      <c r="O114" s="307">
        <f t="shared" si="3"/>
        <v>55.8</v>
      </c>
      <c r="P114" s="308">
        <f>'свод на 01.01.2022'!P455</f>
        <v>0</v>
      </c>
      <c r="Q114" s="308">
        <f>'свод на 01.01.2022'!Q455</f>
        <v>55.8</v>
      </c>
      <c r="R114" s="308">
        <f>'свод на 01.01.2022'!R455</f>
        <v>0</v>
      </c>
      <c r="S114" s="308">
        <f>'свод на 01.01.2022'!S455</f>
        <v>0</v>
      </c>
      <c r="T114" s="305">
        <f>'свод на 01.01.2022'!T455</f>
        <v>0</v>
      </c>
      <c r="U114" s="305">
        <f>'свод на 01.01.2022'!U455</f>
        <v>0</v>
      </c>
      <c r="V114" s="305">
        <f>'свод на 01.01.2022'!V455</f>
        <v>0</v>
      </c>
      <c r="W114" s="305">
        <f>'свод на 01.01.2022'!W455</f>
        <v>0</v>
      </c>
      <c r="X114" s="308">
        <f>'свод на 01.01.2022'!X455</f>
        <v>55.8</v>
      </c>
      <c r="Y114" s="305">
        <f>'свод на 01.01.2022'!Y455</f>
        <v>6</v>
      </c>
      <c r="Z114" s="308">
        <f>'свод на 01.01.2022'!Z455</f>
        <v>0</v>
      </c>
    </row>
    <row r="115" spans="1:27" x14ac:dyDescent="0.15">
      <c r="A115" s="303">
        <v>109</v>
      </c>
      <c r="B115" s="304" t="s">
        <v>194</v>
      </c>
      <c r="C115" s="305">
        <f>'свод на 01.01.2022'!C456</f>
        <v>55</v>
      </c>
      <c r="D115" s="305">
        <f>'свод на 01.01.2022'!D456</f>
        <v>0</v>
      </c>
      <c r="E115" s="306" t="str">
        <f>'свод на 01.01.2022'!E456</f>
        <v>ЗОЛОТАРЁВ В.А</v>
      </c>
      <c r="F115" s="305">
        <f>'свод на 01.01.2022'!F456</f>
        <v>1</v>
      </c>
      <c r="G115" s="307">
        <f t="shared" si="2"/>
        <v>35.799999999999997</v>
      </c>
      <c r="H115" s="308">
        <f>'свод на 01.01.2022'!H456</f>
        <v>35.799999999999997</v>
      </c>
      <c r="I115" s="308">
        <f>'свод на 01.01.2022'!I456</f>
        <v>0</v>
      </c>
      <c r="J115" s="308">
        <f>'свод на 01.01.2022'!J456</f>
        <v>0</v>
      </c>
      <c r="K115" s="308">
        <f>'свод на 01.01.2022'!K456</f>
        <v>0</v>
      </c>
      <c r="L115" s="308">
        <f>'свод на 01.01.2022'!L456</f>
        <v>0</v>
      </c>
      <c r="M115" s="308">
        <f>'свод на 01.01.2022'!M456</f>
        <v>35.799999999999997</v>
      </c>
      <c r="N115" s="305">
        <f>'свод на 01.01.2022'!N456</f>
        <v>1965</v>
      </c>
      <c r="O115" s="307">
        <f t="shared" si="3"/>
        <v>35.799999999999997</v>
      </c>
      <c r="P115" s="308">
        <f>'свод на 01.01.2022'!P456</f>
        <v>0</v>
      </c>
      <c r="Q115" s="308">
        <f>'свод на 01.01.2022'!Q456</f>
        <v>35.799999999999997</v>
      </c>
      <c r="R115" s="308">
        <f>'свод на 01.01.2022'!R456</f>
        <v>0</v>
      </c>
      <c r="S115" s="308">
        <f>'свод на 01.01.2022'!S456</f>
        <v>0</v>
      </c>
      <c r="T115" s="305">
        <f>'свод на 01.01.2022'!T456</f>
        <v>0</v>
      </c>
      <c r="U115" s="305">
        <f>'свод на 01.01.2022'!U456</f>
        <v>0</v>
      </c>
      <c r="V115" s="305">
        <f>'свод на 01.01.2022'!V456</f>
        <v>0</v>
      </c>
      <c r="W115" s="305">
        <f>'свод на 01.01.2022'!W456</f>
        <v>0</v>
      </c>
      <c r="X115" s="308">
        <f>'свод на 01.01.2022'!X456</f>
        <v>35.799999999999997</v>
      </c>
      <c r="Y115" s="305">
        <f>'свод на 01.01.2022'!Y456</f>
        <v>1</v>
      </c>
      <c r="Z115" s="308">
        <f>'свод на 01.01.2022'!Z456</f>
        <v>0</v>
      </c>
    </row>
    <row r="116" spans="1:27" x14ac:dyDescent="0.15">
      <c r="A116" s="303">
        <v>110</v>
      </c>
      <c r="B116" s="304" t="s">
        <v>194</v>
      </c>
      <c r="C116" s="305">
        <f>'свод на 01.01.2022'!C459</f>
        <v>60</v>
      </c>
      <c r="D116" s="305">
        <f>'свод на 01.01.2022'!D459</f>
        <v>0</v>
      </c>
      <c r="E116" s="306" t="str">
        <f>'свод на 01.01.2022'!E459</f>
        <v>ВОЛОХИНА Р.И</v>
      </c>
      <c r="F116" s="305">
        <f>'свод на 01.01.2022'!F459</f>
        <v>3</v>
      </c>
      <c r="G116" s="307">
        <f t="shared" si="2"/>
        <v>39.9</v>
      </c>
      <c r="H116" s="308">
        <f>'свод на 01.01.2022'!H459</f>
        <v>39.9</v>
      </c>
      <c r="I116" s="308">
        <f>'свод на 01.01.2022'!I459</f>
        <v>0</v>
      </c>
      <c r="J116" s="308">
        <f>'свод на 01.01.2022'!J459</f>
        <v>0</v>
      </c>
      <c r="K116" s="308">
        <f>'свод на 01.01.2022'!K459</f>
        <v>0</v>
      </c>
      <c r="L116" s="308">
        <f>'свод на 01.01.2022'!L459</f>
        <v>39.9</v>
      </c>
      <c r="M116" s="308">
        <f>'свод на 01.01.2022'!M459</f>
        <v>0</v>
      </c>
      <c r="N116" s="305">
        <f>'свод на 01.01.2022'!N459</f>
        <v>1965</v>
      </c>
      <c r="O116" s="307">
        <f t="shared" si="3"/>
        <v>39.9</v>
      </c>
      <c r="P116" s="308">
        <f>'свод на 01.01.2022'!P459</f>
        <v>0</v>
      </c>
      <c r="Q116" s="308">
        <f>'свод на 01.01.2022'!Q459</f>
        <v>39.9</v>
      </c>
      <c r="R116" s="308">
        <f>'свод на 01.01.2022'!R459</f>
        <v>0</v>
      </c>
      <c r="S116" s="308">
        <f>'свод на 01.01.2022'!S459</f>
        <v>0</v>
      </c>
      <c r="T116" s="305">
        <f>'свод на 01.01.2022'!T459</f>
        <v>0</v>
      </c>
      <c r="U116" s="305">
        <f>'свод на 01.01.2022'!U459</f>
        <v>0</v>
      </c>
      <c r="V116" s="305">
        <f>'свод на 01.01.2022'!V459</f>
        <v>0</v>
      </c>
      <c r="W116" s="305">
        <f>'свод на 01.01.2022'!W459</f>
        <v>0</v>
      </c>
      <c r="X116" s="308">
        <f>'свод на 01.01.2022'!X459</f>
        <v>39.9</v>
      </c>
      <c r="Y116" s="305">
        <f>'свод на 01.01.2022'!Y459</f>
        <v>3</v>
      </c>
      <c r="Z116" s="308">
        <f>'свод на 01.01.2022'!Z459</f>
        <v>0</v>
      </c>
    </row>
    <row r="117" spans="1:27" x14ac:dyDescent="0.15">
      <c r="A117" s="303">
        <v>111</v>
      </c>
      <c r="B117" s="304" t="s">
        <v>194</v>
      </c>
      <c r="C117" s="305">
        <f>'свод на 01.01.2022'!C460</f>
        <v>62</v>
      </c>
      <c r="D117" s="305">
        <f>'свод на 01.01.2022'!D460</f>
        <v>0</v>
      </c>
      <c r="E117" s="306" t="str">
        <f>'свод на 01.01.2022'!E460</f>
        <v>МАМОНОВА Л.В</v>
      </c>
      <c r="F117" s="305">
        <f>'свод на 01.01.2022'!F460</f>
        <v>1</v>
      </c>
      <c r="G117" s="307">
        <f t="shared" si="2"/>
        <v>43.8</v>
      </c>
      <c r="H117" s="308">
        <f>'свод на 01.01.2022'!H460</f>
        <v>43.8</v>
      </c>
      <c r="I117" s="308">
        <f>'свод на 01.01.2022'!I460</f>
        <v>0</v>
      </c>
      <c r="J117" s="308">
        <f>'свод на 01.01.2022'!J460</f>
        <v>0</v>
      </c>
      <c r="K117" s="308">
        <f>'свод на 01.01.2022'!K460</f>
        <v>0</v>
      </c>
      <c r="L117" s="308">
        <f>'свод на 01.01.2022'!L460</f>
        <v>43.8</v>
      </c>
      <c r="M117" s="308">
        <f>'свод на 01.01.2022'!M460</f>
        <v>0</v>
      </c>
      <c r="N117" s="305">
        <f>'свод на 01.01.2022'!N460</f>
        <v>1967</v>
      </c>
      <c r="O117" s="307">
        <f t="shared" si="3"/>
        <v>43.8</v>
      </c>
      <c r="P117" s="308">
        <f>'свод на 01.01.2022'!P460</f>
        <v>0</v>
      </c>
      <c r="Q117" s="308">
        <f>'свод на 01.01.2022'!Q460</f>
        <v>43.8</v>
      </c>
      <c r="R117" s="308">
        <f>'свод на 01.01.2022'!R460</f>
        <v>0</v>
      </c>
      <c r="S117" s="308">
        <f>'свод на 01.01.2022'!S460</f>
        <v>0</v>
      </c>
      <c r="T117" s="305">
        <f>'свод на 01.01.2022'!T460</f>
        <v>0</v>
      </c>
      <c r="U117" s="305">
        <f>'свод на 01.01.2022'!U460</f>
        <v>0</v>
      </c>
      <c r="V117" s="305">
        <f>'свод на 01.01.2022'!V460</f>
        <v>0</v>
      </c>
      <c r="W117" s="305">
        <f>'свод на 01.01.2022'!W460</f>
        <v>0</v>
      </c>
      <c r="X117" s="308">
        <f>'свод на 01.01.2022'!X460</f>
        <v>43.8</v>
      </c>
      <c r="Y117" s="305">
        <f>'свод на 01.01.2022'!Y460</f>
        <v>1</v>
      </c>
      <c r="Z117" s="308">
        <f>'свод на 01.01.2022'!Z460</f>
        <v>0</v>
      </c>
    </row>
    <row r="118" spans="1:27" x14ac:dyDescent="0.15">
      <c r="A118" s="303">
        <v>112</v>
      </c>
      <c r="B118" s="304" t="s">
        <v>194</v>
      </c>
      <c r="C118" s="305">
        <f>'свод на 01.01.2022'!C463</f>
        <v>66</v>
      </c>
      <c r="D118" s="305">
        <f>'свод на 01.01.2022'!D463</f>
        <v>0</v>
      </c>
      <c r="E118" s="306" t="str">
        <f>'свод на 01.01.2022'!E463</f>
        <v>ЕРШОВ  Н.Е</v>
      </c>
      <c r="F118" s="305">
        <f>'свод на 01.01.2022'!F463</f>
        <v>2</v>
      </c>
      <c r="G118" s="307">
        <f t="shared" si="2"/>
        <v>43.4</v>
      </c>
      <c r="H118" s="308">
        <f>'свод на 01.01.2022'!H463</f>
        <v>43.4</v>
      </c>
      <c r="I118" s="308">
        <f>'свод на 01.01.2022'!I463</f>
        <v>0</v>
      </c>
      <c r="J118" s="308">
        <f>'свод на 01.01.2022'!J463</f>
        <v>0</v>
      </c>
      <c r="K118" s="308">
        <f>'свод на 01.01.2022'!K463</f>
        <v>0</v>
      </c>
      <c r="L118" s="308">
        <f>'свод на 01.01.2022'!L463</f>
        <v>0</v>
      </c>
      <c r="M118" s="308">
        <f>'свод на 01.01.2022'!M463</f>
        <v>43.4</v>
      </c>
      <c r="N118" s="305">
        <f>'свод на 01.01.2022'!N463</f>
        <v>1975</v>
      </c>
      <c r="O118" s="307">
        <f t="shared" si="3"/>
        <v>43.4</v>
      </c>
      <c r="P118" s="308">
        <f>'свод на 01.01.2022'!P463</f>
        <v>0</v>
      </c>
      <c r="Q118" s="308">
        <f>'свод на 01.01.2022'!Q463</f>
        <v>43.4</v>
      </c>
      <c r="R118" s="308">
        <f>'свод на 01.01.2022'!R463</f>
        <v>0</v>
      </c>
      <c r="S118" s="308">
        <f>'свод на 01.01.2022'!S463</f>
        <v>0</v>
      </c>
      <c r="T118" s="305">
        <f>'свод на 01.01.2022'!T463</f>
        <v>0</v>
      </c>
      <c r="U118" s="305">
        <f>'свод на 01.01.2022'!U463</f>
        <v>0</v>
      </c>
      <c r="V118" s="305">
        <f>'свод на 01.01.2022'!V463</f>
        <v>0</v>
      </c>
      <c r="W118" s="305">
        <f>'свод на 01.01.2022'!W463</f>
        <v>0</v>
      </c>
      <c r="X118" s="308">
        <f>'свод на 01.01.2022'!X463</f>
        <v>43.4</v>
      </c>
      <c r="Y118" s="305">
        <f>'свод на 01.01.2022'!Y463</f>
        <v>2</v>
      </c>
      <c r="Z118" s="308">
        <f>'свод на 01.01.2022'!Z463</f>
        <v>0</v>
      </c>
    </row>
    <row r="119" spans="1:27" x14ac:dyDescent="0.2">
      <c r="A119" s="661" t="s">
        <v>579</v>
      </c>
      <c r="B119" s="662"/>
      <c r="C119" s="310">
        <v>112</v>
      </c>
      <c r="D119" s="311">
        <f>A118</f>
        <v>112</v>
      </c>
      <c r="E119" s="312"/>
      <c r="F119" s="311" t="e">
        <f t="shared" ref="F119:G119" si="4">SUM(F6:F118)</f>
        <v>#REF!</v>
      </c>
      <c r="G119" s="313" t="e">
        <f t="shared" si="4"/>
        <v>#REF!</v>
      </c>
      <c r="H119" s="313" t="e">
        <f>SUM(H6:H118)</f>
        <v>#REF!</v>
      </c>
      <c r="I119" s="313" t="e">
        <f t="shared" ref="I119:Z119" si="5">SUM(I6:I118)</f>
        <v>#REF!</v>
      </c>
      <c r="J119" s="313" t="e">
        <f t="shared" si="5"/>
        <v>#REF!</v>
      </c>
      <c r="K119" s="313" t="e">
        <f t="shared" si="5"/>
        <v>#REF!</v>
      </c>
      <c r="L119" s="313" t="e">
        <f t="shared" si="5"/>
        <v>#REF!</v>
      </c>
      <c r="M119" s="313" t="e">
        <f t="shared" si="5"/>
        <v>#REF!</v>
      </c>
      <c r="N119" s="313"/>
      <c r="O119" s="313" t="e">
        <f t="shared" si="5"/>
        <v>#REF!</v>
      </c>
      <c r="P119" s="313" t="e">
        <f t="shared" si="5"/>
        <v>#REF!</v>
      </c>
      <c r="Q119" s="313" t="e">
        <f t="shared" si="5"/>
        <v>#REF!</v>
      </c>
      <c r="R119" s="313" t="e">
        <f t="shared" si="5"/>
        <v>#REF!</v>
      </c>
      <c r="S119" s="313" t="e">
        <f t="shared" si="5"/>
        <v>#REF!</v>
      </c>
      <c r="T119" s="313" t="e">
        <f t="shared" si="5"/>
        <v>#REF!</v>
      </c>
      <c r="U119" s="313" t="e">
        <f t="shared" si="5"/>
        <v>#REF!</v>
      </c>
      <c r="V119" s="313" t="e">
        <f t="shared" si="5"/>
        <v>#REF!</v>
      </c>
      <c r="W119" s="313" t="e">
        <f t="shared" si="5"/>
        <v>#REF!</v>
      </c>
      <c r="X119" s="313" t="e">
        <f t="shared" si="5"/>
        <v>#REF!</v>
      </c>
      <c r="Y119" s="314" t="e">
        <f t="shared" si="5"/>
        <v>#REF!</v>
      </c>
      <c r="Z119" s="313" t="e">
        <f t="shared" si="5"/>
        <v>#REF!</v>
      </c>
      <c r="AA119" s="315"/>
    </row>
    <row r="120" spans="1:27" x14ac:dyDescent="0.2">
      <c r="A120" s="659" t="s">
        <v>580</v>
      </c>
      <c r="B120" s="660"/>
      <c r="C120" s="316"/>
      <c r="D120" s="317">
        <f>P120+Q120+R120+S120</f>
        <v>112</v>
      </c>
      <c r="E120" s="318"/>
      <c r="F120" s="319" t="e">
        <f>Y119</f>
        <v>#REF!</v>
      </c>
      <c r="G120" s="320" t="e">
        <f>SUM(H119:K119)</f>
        <v>#REF!</v>
      </c>
      <c r="H120" s="321"/>
      <c r="I120" s="322" t="e">
        <f>Муниципал!X210</f>
        <v>#REF!</v>
      </c>
      <c r="J120" s="321"/>
      <c r="K120" s="321"/>
      <c r="L120" s="322" t="e">
        <f>L119+M119</f>
        <v>#REF!</v>
      </c>
      <c r="M120" s="321"/>
      <c r="N120" s="303"/>
      <c r="O120" s="320" t="e">
        <f>P119+Q119+R119+S119</f>
        <v>#REF!</v>
      </c>
      <c r="P120" s="323">
        <v>8</v>
      </c>
      <c r="Q120" s="323">
        <v>29</v>
      </c>
      <c r="R120" s="323">
        <v>70</v>
      </c>
      <c r="S120" s="323">
        <v>5</v>
      </c>
      <c r="T120" s="305"/>
      <c r="U120" s="324"/>
      <c r="V120" s="325"/>
      <c r="W120" s="326"/>
      <c r="X120" s="327">
        <f>'свод на 01.01.2022'!X464</f>
        <v>6101.8000000000011</v>
      </c>
      <c r="Y120" s="328">
        <f>'свод на 01.01.2022'!Y464</f>
        <v>259</v>
      </c>
      <c r="Z120" s="308"/>
    </row>
    <row r="121" spans="1:27" x14ac:dyDescent="0.2">
      <c r="A121" s="664" t="s">
        <v>295</v>
      </c>
      <c r="B121" s="665"/>
      <c r="C121" s="665"/>
      <c r="D121" s="666"/>
      <c r="E121" s="304"/>
      <c r="F121" s="303"/>
      <c r="G121" s="321"/>
      <c r="H121" s="321"/>
      <c r="I121" s="321"/>
      <c r="J121" s="321"/>
      <c r="K121" s="321"/>
      <c r="L121" s="321"/>
      <c r="M121" s="321"/>
      <c r="N121" s="303"/>
      <c r="O121" s="321"/>
      <c r="P121" s="321"/>
      <c r="Q121" s="321"/>
      <c r="R121" s="321"/>
      <c r="S121" s="321"/>
      <c r="T121" s="305"/>
      <c r="U121" s="305"/>
      <c r="V121" s="305"/>
      <c r="W121" s="305"/>
      <c r="X121" s="308"/>
      <c r="Y121" s="305"/>
      <c r="Z121" s="308"/>
    </row>
    <row r="122" spans="1:27" x14ac:dyDescent="0.2">
      <c r="A122" s="303">
        <v>1</v>
      </c>
      <c r="B122" s="304" t="s">
        <v>296</v>
      </c>
      <c r="C122" s="329">
        <f>'свод на 01.01.2022'!C467</f>
        <v>1</v>
      </c>
      <c r="D122" s="329">
        <f>'свод на 01.01.2022'!D467</f>
        <v>1</v>
      </c>
      <c r="E122" s="330" t="str">
        <f>'свод на 01.01.2022'!E467</f>
        <v>ЕремеевВ.А.</v>
      </c>
      <c r="F122" s="329">
        <f>'свод на 01.01.2022'!F467</f>
        <v>0</v>
      </c>
      <c r="G122" s="307">
        <f t="shared" ref="G122:G165" si="6">H122+I122+J122+K122</f>
        <v>50</v>
      </c>
      <c r="H122" s="321">
        <f>'свод на 01.01.2022'!H467</f>
        <v>50</v>
      </c>
      <c r="I122" s="321">
        <f>'свод на 01.01.2022'!I467</f>
        <v>0</v>
      </c>
      <c r="J122" s="321">
        <f>'свод на 01.01.2022'!J467</f>
        <v>0</v>
      </c>
      <c r="K122" s="321">
        <f>'свод на 01.01.2022'!K467</f>
        <v>0</v>
      </c>
      <c r="L122" s="321">
        <f>'свод на 01.01.2022'!L467</f>
        <v>50</v>
      </c>
      <c r="M122" s="321">
        <f>'свод на 01.01.2022'!M467</f>
        <v>0</v>
      </c>
      <c r="N122" s="329">
        <f>'свод на 01.01.2022'!N467</f>
        <v>1994</v>
      </c>
      <c r="O122" s="307">
        <f t="shared" ref="O122:O165" si="7">P122+Q122+R122+S122</f>
        <v>50</v>
      </c>
      <c r="P122" s="321"/>
      <c r="Q122" s="321">
        <f>'свод на 01.01.2022'!Q467</f>
        <v>50</v>
      </c>
      <c r="R122" s="321"/>
      <c r="S122" s="321"/>
      <c r="T122" s="329">
        <f>'свод на 01.01.2022'!T467</f>
        <v>0</v>
      </c>
      <c r="U122" s="329">
        <f>'свод на 01.01.2022'!U467</f>
        <v>0</v>
      </c>
      <c r="V122" s="329">
        <f>'свод на 01.01.2022'!V467</f>
        <v>0</v>
      </c>
      <c r="W122" s="329">
        <f>'свод на 01.01.2022'!W467</f>
        <v>0</v>
      </c>
      <c r="X122" s="321">
        <f>'свод на 01.01.2022'!X467</f>
        <v>50</v>
      </c>
      <c r="Y122" s="329">
        <f>'свод на 01.01.2022'!Y467</f>
        <v>0</v>
      </c>
      <c r="Z122" s="321">
        <f>'свод на 01.01.2022'!Z467</f>
        <v>0</v>
      </c>
    </row>
    <row r="123" spans="1:27" x14ac:dyDescent="0.2">
      <c r="A123" s="303">
        <v>2</v>
      </c>
      <c r="B123" s="304"/>
      <c r="C123" s="329" t="str">
        <f>'свод на 01.01.2022'!C472</f>
        <v>7а</v>
      </c>
      <c r="D123" s="329">
        <f>'свод на 01.01.2022'!D472</f>
        <v>0</v>
      </c>
      <c r="E123" s="330" t="str">
        <f>'свод на 01.01.2022'!E472</f>
        <v>ШЕВЕЛЁВ С.А</v>
      </c>
      <c r="F123" s="329">
        <f>'свод на 01.01.2022'!F472</f>
        <v>1</v>
      </c>
      <c r="G123" s="307">
        <f t="shared" si="6"/>
        <v>25.8</v>
      </c>
      <c r="H123" s="321">
        <f>'свод на 01.01.2022'!H472</f>
        <v>0</v>
      </c>
      <c r="I123" s="321">
        <f>'свод на 01.01.2022'!I472</f>
        <v>25.8</v>
      </c>
      <c r="J123" s="321">
        <f>'свод на 01.01.2022'!J472</f>
        <v>0</v>
      </c>
      <c r="K123" s="321">
        <f>'свод на 01.01.2022'!K472</f>
        <v>0</v>
      </c>
      <c r="L123" s="321">
        <f>'свод на 01.01.2022'!L472</f>
        <v>25.8</v>
      </c>
      <c r="M123" s="321">
        <f>'свод на 01.01.2022'!M472</f>
        <v>0</v>
      </c>
      <c r="N123" s="329">
        <f>'свод на 01.01.2022'!N472</f>
        <v>1980</v>
      </c>
      <c r="O123" s="307">
        <f t="shared" si="7"/>
        <v>25.8</v>
      </c>
      <c r="P123" s="321">
        <f>'свод на 01.01.2022'!P472</f>
        <v>25.8</v>
      </c>
      <c r="Q123" s="321"/>
      <c r="R123" s="321"/>
      <c r="S123" s="321"/>
      <c r="T123" s="329">
        <f>'свод на 01.01.2022'!T472</f>
        <v>0</v>
      </c>
      <c r="U123" s="329">
        <f>'свод на 01.01.2022'!U472</f>
        <v>0</v>
      </c>
      <c r="V123" s="329">
        <f>'свод на 01.01.2022'!V472</f>
        <v>0</v>
      </c>
      <c r="W123" s="329">
        <f>'свод на 01.01.2022'!W472</f>
        <v>0</v>
      </c>
      <c r="X123" s="321">
        <f>'свод на 01.01.2022'!X472</f>
        <v>25.8</v>
      </c>
      <c r="Y123" s="329">
        <f>'свод на 01.01.2022'!Y472</f>
        <v>1</v>
      </c>
      <c r="Z123" s="321">
        <f>'свод на 01.01.2022'!Z472</f>
        <v>0</v>
      </c>
    </row>
    <row r="124" spans="1:27" x14ac:dyDescent="0.2">
      <c r="A124" s="303">
        <v>3</v>
      </c>
      <c r="B124" s="304"/>
      <c r="C124" s="329">
        <f>'свод на 01.01.2022'!C479</f>
        <v>10</v>
      </c>
      <c r="D124" s="329">
        <f>'свод на 01.01.2022'!D479</f>
        <v>0</v>
      </c>
      <c r="E124" s="330" t="str">
        <f>'свод на 01.01.2022'!E479</f>
        <v>КАЙГАРОДОВ А.И</v>
      </c>
      <c r="F124" s="329">
        <f>'свод на 01.01.2022'!F479</f>
        <v>2</v>
      </c>
      <c r="G124" s="307">
        <f t="shared" si="6"/>
        <v>61.6</v>
      </c>
      <c r="H124" s="321">
        <f>'свод на 01.01.2022'!H479</f>
        <v>61.6</v>
      </c>
      <c r="I124" s="321">
        <f>'свод на 01.01.2022'!I479</f>
        <v>0</v>
      </c>
      <c r="J124" s="321">
        <f>'свод на 01.01.2022'!J479</f>
        <v>0</v>
      </c>
      <c r="K124" s="321">
        <f>'свод на 01.01.2022'!K479</f>
        <v>0</v>
      </c>
      <c r="L124" s="321">
        <f>'свод на 01.01.2022'!L479</f>
        <v>61.6</v>
      </c>
      <c r="M124" s="321">
        <f>'свод на 01.01.2022'!M479</f>
        <v>0</v>
      </c>
      <c r="N124" s="329">
        <f>'свод на 01.01.2022'!N479</f>
        <v>1993</v>
      </c>
      <c r="O124" s="307">
        <f t="shared" si="7"/>
        <v>61.6</v>
      </c>
      <c r="P124" s="321"/>
      <c r="Q124" s="321">
        <f>'свод на 01.01.2022'!Q479</f>
        <v>61.6</v>
      </c>
      <c r="R124" s="321"/>
      <c r="S124" s="321"/>
      <c r="T124" s="329">
        <f>'свод на 01.01.2022'!T479</f>
        <v>0</v>
      </c>
      <c r="U124" s="329">
        <f>'свод на 01.01.2022'!U479</f>
        <v>0</v>
      </c>
      <c r="V124" s="329">
        <f>'свод на 01.01.2022'!V479</f>
        <v>0</v>
      </c>
      <c r="W124" s="329">
        <f>'свод на 01.01.2022'!W479</f>
        <v>0</v>
      </c>
      <c r="X124" s="321">
        <f>'свод на 01.01.2022'!X479</f>
        <v>61.6</v>
      </c>
      <c r="Y124" s="329">
        <f>'свод на 01.01.2022'!Y479</f>
        <v>2</v>
      </c>
      <c r="Z124" s="321">
        <f>'свод на 01.01.2022'!Z479</f>
        <v>0</v>
      </c>
    </row>
    <row r="125" spans="1:27" x14ac:dyDescent="0.2">
      <c r="A125" s="303">
        <v>4</v>
      </c>
      <c r="B125" s="304"/>
      <c r="C125" s="329">
        <f>'свод на 01.01.2022'!C489</f>
        <v>16</v>
      </c>
      <c r="D125" s="329">
        <f>'свод на 01.01.2022'!D489</f>
        <v>0</v>
      </c>
      <c r="E125" s="330" t="str">
        <f>'свод на 01.01.2022'!E489</f>
        <v>ЮСУПОВА Л.П</v>
      </c>
      <c r="F125" s="329">
        <f>'свод на 01.01.2022'!F489</f>
        <v>2</v>
      </c>
      <c r="G125" s="307">
        <f t="shared" si="6"/>
        <v>35.700000000000003</v>
      </c>
      <c r="H125" s="321">
        <f>'свод на 01.01.2022'!H489</f>
        <v>35.700000000000003</v>
      </c>
      <c r="I125" s="321">
        <f>'свод на 01.01.2022'!I489</f>
        <v>0</v>
      </c>
      <c r="J125" s="321">
        <f>'свод на 01.01.2022'!J489</f>
        <v>0</v>
      </c>
      <c r="K125" s="321">
        <f>'свод на 01.01.2022'!K489</f>
        <v>0</v>
      </c>
      <c r="L125" s="321">
        <f>'свод на 01.01.2022'!L489</f>
        <v>35.700000000000003</v>
      </c>
      <c r="M125" s="321">
        <f>'свод на 01.01.2022'!M489</f>
        <v>0</v>
      </c>
      <c r="N125" s="329">
        <f>'свод на 01.01.2022'!N489</f>
        <v>1945</v>
      </c>
      <c r="O125" s="307">
        <f t="shared" si="7"/>
        <v>35.700000000000003</v>
      </c>
      <c r="P125" s="321">
        <f>'свод на 01.01.2022'!P489</f>
        <v>35.700000000000003</v>
      </c>
      <c r="Q125" s="321"/>
      <c r="R125" s="321"/>
      <c r="S125" s="321"/>
      <c r="T125" s="329">
        <f>'свод на 01.01.2022'!T489</f>
        <v>0</v>
      </c>
      <c r="U125" s="329">
        <f>'свод на 01.01.2022'!U489</f>
        <v>0</v>
      </c>
      <c r="V125" s="329">
        <f>'свод на 01.01.2022'!V489</f>
        <v>0</v>
      </c>
      <c r="W125" s="329">
        <f>'свод на 01.01.2022'!W489</f>
        <v>0</v>
      </c>
      <c r="X125" s="321">
        <f>'свод на 01.01.2022'!X489</f>
        <v>35.700000000000003</v>
      </c>
      <c r="Y125" s="329">
        <f>'свод на 01.01.2022'!Y489</f>
        <v>2</v>
      </c>
      <c r="Z125" s="321">
        <f>'свод на 01.01.2022'!Z489</f>
        <v>0</v>
      </c>
    </row>
    <row r="126" spans="1:27" x14ac:dyDescent="0.2">
      <c r="A126" s="303">
        <v>5</v>
      </c>
      <c r="B126" s="304"/>
      <c r="C126" s="329">
        <f>'свод на 01.01.2022'!C490</f>
        <v>17</v>
      </c>
      <c r="D126" s="329">
        <f>'свод на 01.01.2022'!D490</f>
        <v>0</v>
      </c>
      <c r="E126" s="330" t="str">
        <f>'свод на 01.01.2022'!E490</f>
        <v>ШАХОВА З.П</v>
      </c>
      <c r="F126" s="329">
        <f>'свод на 01.01.2022'!F490</f>
        <v>0</v>
      </c>
      <c r="G126" s="307">
        <f t="shared" si="6"/>
        <v>56.2</v>
      </c>
      <c r="H126" s="321">
        <f>'свод на 01.01.2022'!H490</f>
        <v>56.2</v>
      </c>
      <c r="I126" s="321">
        <f>'свод на 01.01.2022'!I490</f>
        <v>0</v>
      </c>
      <c r="J126" s="321">
        <f>'свод на 01.01.2022'!J490</f>
        <v>0</v>
      </c>
      <c r="K126" s="321">
        <f>'свод на 01.01.2022'!K490</f>
        <v>0</v>
      </c>
      <c r="L126" s="321">
        <f>'свод на 01.01.2022'!L490</f>
        <v>56.2</v>
      </c>
      <c r="M126" s="321">
        <f>'свод на 01.01.2022'!M490</f>
        <v>0</v>
      </c>
      <c r="N126" s="329">
        <f>'свод на 01.01.2022'!N490</f>
        <v>1945</v>
      </c>
      <c r="O126" s="307">
        <f t="shared" si="7"/>
        <v>56.2</v>
      </c>
      <c r="P126" s="321"/>
      <c r="Q126" s="321"/>
      <c r="R126" s="321">
        <f>'свод на 01.01.2022'!R490</f>
        <v>56.2</v>
      </c>
      <c r="S126" s="321"/>
      <c r="T126" s="329">
        <f>'свод на 01.01.2022'!T490</f>
        <v>0</v>
      </c>
      <c r="U126" s="329">
        <f>'свод на 01.01.2022'!U490</f>
        <v>0</v>
      </c>
      <c r="V126" s="329">
        <f>'свод на 01.01.2022'!V490</f>
        <v>0</v>
      </c>
      <c r="W126" s="329">
        <f>'свод на 01.01.2022'!W490</f>
        <v>0</v>
      </c>
      <c r="X126" s="321">
        <f>'свод на 01.01.2022'!X490</f>
        <v>56.2</v>
      </c>
      <c r="Y126" s="329">
        <f>'свод на 01.01.2022'!Y490</f>
        <v>0</v>
      </c>
      <c r="Z126" s="321">
        <f>'свод на 01.01.2022'!Z490</f>
        <v>0</v>
      </c>
    </row>
    <row r="127" spans="1:27" x14ac:dyDescent="0.2">
      <c r="A127" s="303">
        <v>6</v>
      </c>
      <c r="B127" s="304"/>
      <c r="C127" s="329">
        <f>'свод на 01.01.2022'!C491</f>
        <v>18</v>
      </c>
      <c r="D127" s="329">
        <f>'свод на 01.01.2022'!D491</f>
        <v>0</v>
      </c>
      <c r="E127" s="330" t="str">
        <f>'свод на 01.01.2022'!E491</f>
        <v>ЮСУПОВА Л.П</v>
      </c>
      <c r="F127" s="329">
        <f>'свод на 01.01.2022'!F491</f>
        <v>0</v>
      </c>
      <c r="G127" s="307">
        <f t="shared" si="6"/>
        <v>28.5</v>
      </c>
      <c r="H127" s="321">
        <f>'свод на 01.01.2022'!H491</f>
        <v>28.5</v>
      </c>
      <c r="I127" s="321">
        <f>'свод на 01.01.2022'!I491</f>
        <v>0</v>
      </c>
      <c r="J127" s="321">
        <f>'свод на 01.01.2022'!J491</f>
        <v>0</v>
      </c>
      <c r="K127" s="321">
        <f>'свод на 01.01.2022'!K491</f>
        <v>0</v>
      </c>
      <c r="L127" s="321">
        <f>'свод на 01.01.2022'!L491</f>
        <v>28.5</v>
      </c>
      <c r="M127" s="321">
        <f>'свод на 01.01.2022'!M491</f>
        <v>0</v>
      </c>
      <c r="N127" s="329">
        <f>'свод на 01.01.2022'!N491</f>
        <v>1955</v>
      </c>
      <c r="O127" s="307">
        <f t="shared" si="7"/>
        <v>28.5</v>
      </c>
      <c r="P127" s="321">
        <f>'свод на 01.01.2022'!P491</f>
        <v>28.5</v>
      </c>
      <c r="Q127" s="321"/>
      <c r="R127" s="321"/>
      <c r="S127" s="321"/>
      <c r="T127" s="329">
        <f>'свод на 01.01.2022'!T491</f>
        <v>0</v>
      </c>
      <c r="U127" s="329">
        <f>'свод на 01.01.2022'!U491</f>
        <v>0</v>
      </c>
      <c r="V127" s="329">
        <f>'свод на 01.01.2022'!V491</f>
        <v>0</v>
      </c>
      <c r="W127" s="329">
        <f>'свод на 01.01.2022'!W491</f>
        <v>0</v>
      </c>
      <c r="X127" s="321">
        <f>'свод на 01.01.2022'!X491</f>
        <v>28.5</v>
      </c>
      <c r="Y127" s="329">
        <f>'свод на 01.01.2022'!Y491</f>
        <v>0</v>
      </c>
      <c r="Z127" s="321">
        <f>'свод на 01.01.2022'!Z491</f>
        <v>0</v>
      </c>
    </row>
    <row r="128" spans="1:27" x14ac:dyDescent="0.2">
      <c r="A128" s="303">
        <v>7</v>
      </c>
      <c r="B128" s="304"/>
      <c r="C128" s="329">
        <f>'свод на 01.01.2022'!C498</f>
        <v>22</v>
      </c>
      <c r="D128" s="329">
        <f>'свод на 01.01.2022'!D498</f>
        <v>0</v>
      </c>
      <c r="E128" s="330" t="str">
        <f>'свод на 01.01.2022'!E498</f>
        <v>АГОНЕН В.В</v>
      </c>
      <c r="F128" s="329">
        <f>'свод на 01.01.2022'!F498</f>
        <v>2</v>
      </c>
      <c r="G128" s="307">
        <f t="shared" si="6"/>
        <v>66.599999999999994</v>
      </c>
      <c r="H128" s="321">
        <f>'свод на 01.01.2022'!H498</f>
        <v>66.599999999999994</v>
      </c>
      <c r="I128" s="321">
        <f>'свод на 01.01.2022'!I498</f>
        <v>0</v>
      </c>
      <c r="J128" s="321">
        <f>'свод на 01.01.2022'!J498</f>
        <v>0</v>
      </c>
      <c r="K128" s="321">
        <f>'свод на 01.01.2022'!K498</f>
        <v>0</v>
      </c>
      <c r="L128" s="321">
        <f>'свод на 01.01.2022'!L498</f>
        <v>66.599999999999994</v>
      </c>
      <c r="M128" s="321">
        <f>'свод на 01.01.2022'!M498</f>
        <v>0</v>
      </c>
      <c r="N128" s="329">
        <f>'свод на 01.01.2022'!N498</f>
        <v>1940</v>
      </c>
      <c r="O128" s="307">
        <f t="shared" si="7"/>
        <v>66.599999999999994</v>
      </c>
      <c r="P128" s="321"/>
      <c r="Q128" s="321"/>
      <c r="R128" s="321">
        <f>'свод на 01.01.2022'!R498</f>
        <v>66.599999999999994</v>
      </c>
      <c r="S128" s="321"/>
      <c r="T128" s="329">
        <f>'свод на 01.01.2022'!T498</f>
        <v>0</v>
      </c>
      <c r="U128" s="329">
        <f>'свод на 01.01.2022'!U498</f>
        <v>0</v>
      </c>
      <c r="V128" s="329">
        <f>'свод на 01.01.2022'!V498</f>
        <v>0</v>
      </c>
      <c r="W128" s="329">
        <f>'свод на 01.01.2022'!W498</f>
        <v>0</v>
      </c>
      <c r="X128" s="321">
        <f>'свод на 01.01.2022'!X498</f>
        <v>66.599999999999994</v>
      </c>
      <c r="Y128" s="329">
        <f>'свод на 01.01.2022'!Y498</f>
        <v>2</v>
      </c>
      <c r="Z128" s="321">
        <f>'свод на 01.01.2022'!Z498</f>
        <v>0</v>
      </c>
    </row>
    <row r="129" spans="1:26" x14ac:dyDescent="0.2">
      <c r="A129" s="303">
        <v>8</v>
      </c>
      <c r="B129" s="331"/>
      <c r="C129" s="329">
        <f>'свод на 01.01.2022'!C499</f>
        <v>23</v>
      </c>
      <c r="D129" s="329">
        <f>'свод на 01.01.2022'!D499</f>
        <v>0</v>
      </c>
      <c r="E129" s="330" t="str">
        <f>'свод на 01.01.2022'!E499</f>
        <v>БАЛАНДИН А.А</v>
      </c>
      <c r="F129" s="329">
        <f>'свод на 01.01.2022'!F499</f>
        <v>1</v>
      </c>
      <c r="G129" s="307">
        <f t="shared" si="6"/>
        <v>52.4</v>
      </c>
      <c r="H129" s="321">
        <f>'свод на 01.01.2022'!H499</f>
        <v>52.4</v>
      </c>
      <c r="I129" s="321">
        <f>'свод на 01.01.2022'!I499</f>
        <v>0</v>
      </c>
      <c r="J129" s="321">
        <f>'свод на 01.01.2022'!J499</f>
        <v>0</v>
      </c>
      <c r="K129" s="321">
        <f>'свод на 01.01.2022'!K499</f>
        <v>0</v>
      </c>
      <c r="L129" s="321">
        <f>'свод на 01.01.2022'!L499</f>
        <v>52.4</v>
      </c>
      <c r="M129" s="321">
        <f>'свод на 01.01.2022'!M499</f>
        <v>0</v>
      </c>
      <c r="N129" s="329">
        <f>'свод на 01.01.2022'!N499</f>
        <v>1940</v>
      </c>
      <c r="O129" s="307">
        <f t="shared" si="7"/>
        <v>52.4</v>
      </c>
      <c r="P129" s="321"/>
      <c r="Q129" s="321"/>
      <c r="R129" s="321">
        <f>'свод на 01.01.2022'!R499</f>
        <v>52.4</v>
      </c>
      <c r="S129" s="321"/>
      <c r="T129" s="329">
        <f>'свод на 01.01.2022'!T499</f>
        <v>0</v>
      </c>
      <c r="U129" s="329">
        <f>'свод на 01.01.2022'!U499</f>
        <v>0</v>
      </c>
      <c r="V129" s="329">
        <f>'свод на 01.01.2022'!V499</f>
        <v>0</v>
      </c>
      <c r="W129" s="329">
        <f>'свод на 01.01.2022'!W499</f>
        <v>0</v>
      </c>
      <c r="X129" s="321">
        <f>'свод на 01.01.2022'!X499</f>
        <v>52.4</v>
      </c>
      <c r="Y129" s="329">
        <f>'свод на 01.01.2022'!Y499</f>
        <v>1</v>
      </c>
      <c r="Z129" s="321">
        <f>'свод на 01.01.2022'!Z499</f>
        <v>0</v>
      </c>
    </row>
    <row r="130" spans="1:26" x14ac:dyDescent="0.2">
      <c r="A130" s="303">
        <v>9</v>
      </c>
      <c r="B130" s="304"/>
      <c r="C130" s="329">
        <f>'свод на 01.01.2022'!C502</f>
        <v>25</v>
      </c>
      <c r="D130" s="329">
        <f>'свод на 01.01.2022'!D502</f>
        <v>0</v>
      </c>
      <c r="E130" s="330" t="str">
        <f>'свод на 01.01.2022'!E502</f>
        <v>КАЙГАРОДОВА А.В</v>
      </c>
      <c r="F130" s="329">
        <f>'свод на 01.01.2022'!F502</f>
        <v>4</v>
      </c>
      <c r="G130" s="307">
        <f t="shared" si="6"/>
        <v>55.5</v>
      </c>
      <c r="H130" s="321">
        <f>'свод на 01.01.2022'!H502</f>
        <v>55.5</v>
      </c>
      <c r="I130" s="321">
        <f>'свод на 01.01.2022'!I502</f>
        <v>0</v>
      </c>
      <c r="J130" s="321">
        <f>'свод на 01.01.2022'!J502</f>
        <v>0</v>
      </c>
      <c r="K130" s="321">
        <f>'свод на 01.01.2022'!K502</f>
        <v>0</v>
      </c>
      <c r="L130" s="321">
        <f>'свод на 01.01.2022'!L502</f>
        <v>55.5</v>
      </c>
      <c r="M130" s="321">
        <f>'свод на 01.01.2022'!M502</f>
        <v>0</v>
      </c>
      <c r="N130" s="329">
        <f>'свод на 01.01.2022'!N502</f>
        <v>1940</v>
      </c>
      <c r="O130" s="307">
        <f t="shared" si="7"/>
        <v>55.5</v>
      </c>
      <c r="P130" s="321"/>
      <c r="Q130" s="321"/>
      <c r="R130" s="321">
        <f>'свод на 01.01.2022'!R502</f>
        <v>55.5</v>
      </c>
      <c r="S130" s="321"/>
      <c r="T130" s="329">
        <f>'свод на 01.01.2022'!T502</f>
        <v>0</v>
      </c>
      <c r="U130" s="329">
        <f>'свод на 01.01.2022'!U502</f>
        <v>0</v>
      </c>
      <c r="V130" s="329">
        <f>'свод на 01.01.2022'!V502</f>
        <v>0</v>
      </c>
      <c r="W130" s="329">
        <f>'свод на 01.01.2022'!W502</f>
        <v>0</v>
      </c>
      <c r="X130" s="321">
        <f>'свод на 01.01.2022'!X502</f>
        <v>55.5</v>
      </c>
      <c r="Y130" s="329">
        <f>'свод на 01.01.2022'!Y502</f>
        <v>4</v>
      </c>
      <c r="Z130" s="321">
        <f>'свод на 01.01.2022'!Z502</f>
        <v>0</v>
      </c>
    </row>
    <row r="131" spans="1:26" x14ac:dyDescent="0.2">
      <c r="A131" s="303">
        <v>10</v>
      </c>
      <c r="B131" s="304"/>
      <c r="C131" s="329">
        <f>'свод на 01.01.2022'!C513</f>
        <v>30</v>
      </c>
      <c r="D131" s="329">
        <f>'свод на 01.01.2022'!D513</f>
        <v>0</v>
      </c>
      <c r="E131" s="330" t="str">
        <f>'свод на 01.01.2022'!E513</f>
        <v>МЛАДЕНЦЕВА М.Н.</v>
      </c>
      <c r="F131" s="329">
        <f>'свод на 01.01.2022'!F513</f>
        <v>4</v>
      </c>
      <c r="G131" s="307">
        <f t="shared" si="6"/>
        <v>110.8</v>
      </c>
      <c r="H131" s="321">
        <f>'свод на 01.01.2022'!H513</f>
        <v>110.8</v>
      </c>
      <c r="I131" s="321">
        <f>'свод на 01.01.2022'!I513</f>
        <v>0</v>
      </c>
      <c r="J131" s="321">
        <f>'свод на 01.01.2022'!J513</f>
        <v>0</v>
      </c>
      <c r="K131" s="321">
        <f>'свод на 01.01.2022'!K513</f>
        <v>0</v>
      </c>
      <c r="L131" s="321">
        <f>'свод на 01.01.2022'!L513</f>
        <v>0</v>
      </c>
      <c r="M131" s="321">
        <f>'свод на 01.01.2022'!M513</f>
        <v>110.8</v>
      </c>
      <c r="N131" s="329">
        <f>'свод на 01.01.2022'!N513</f>
        <v>2000</v>
      </c>
      <c r="O131" s="307">
        <f t="shared" si="7"/>
        <v>110.8</v>
      </c>
      <c r="P131" s="321"/>
      <c r="Q131" s="321"/>
      <c r="R131" s="321"/>
      <c r="S131" s="321">
        <f>'свод на 01.01.2022'!S513</f>
        <v>110.8</v>
      </c>
      <c r="T131" s="329">
        <f>'свод на 01.01.2022'!T513</f>
        <v>0</v>
      </c>
      <c r="U131" s="329">
        <f>'свод на 01.01.2022'!U513</f>
        <v>0</v>
      </c>
      <c r="V131" s="329">
        <f>'свод на 01.01.2022'!V513</f>
        <v>0</v>
      </c>
      <c r="W131" s="329">
        <f>'свод на 01.01.2022'!W513</f>
        <v>0</v>
      </c>
      <c r="X131" s="321">
        <f>'свод на 01.01.2022'!X513</f>
        <v>110.8</v>
      </c>
      <c r="Y131" s="329">
        <f>'свод на 01.01.2022'!Y513</f>
        <v>4</v>
      </c>
      <c r="Z131" s="321">
        <f>'свод на 01.01.2022'!Z513</f>
        <v>0</v>
      </c>
    </row>
    <row r="132" spans="1:26" x14ac:dyDescent="0.2">
      <c r="A132" s="303">
        <v>11</v>
      </c>
      <c r="B132" s="304" t="s">
        <v>651</v>
      </c>
      <c r="C132" s="329">
        <f>'свод на 01.01.2022'!C514</f>
        <v>5</v>
      </c>
      <c r="D132" s="329">
        <f>'свод на 01.01.2022'!D514</f>
        <v>0</v>
      </c>
      <c r="E132" s="330" t="str">
        <f>'свод на 01.01.2022'!E514</f>
        <v>ПОМЫТКИНА Н.В</v>
      </c>
      <c r="F132" s="329">
        <f>'свод на 01.01.2022'!F514</f>
        <v>2</v>
      </c>
      <c r="G132" s="307">
        <f t="shared" si="6"/>
        <v>90.7</v>
      </c>
      <c r="H132" s="321">
        <f>'свод на 01.01.2022'!H514</f>
        <v>90.7</v>
      </c>
      <c r="I132" s="321">
        <f>'свод на 01.01.2022'!I514</f>
        <v>0</v>
      </c>
      <c r="J132" s="321">
        <f>'свод на 01.01.2022'!J514</f>
        <v>0</v>
      </c>
      <c r="K132" s="321">
        <f>'свод на 01.01.2022'!K514</f>
        <v>0</v>
      </c>
      <c r="L132" s="321">
        <f>'свод на 01.01.2022'!L514</f>
        <v>90.7</v>
      </c>
      <c r="M132" s="321">
        <f>'свод на 01.01.2022'!M514</f>
        <v>0</v>
      </c>
      <c r="N132" s="329">
        <f>'свод на 01.01.2022'!N514</f>
        <v>1991</v>
      </c>
      <c r="O132" s="307">
        <f t="shared" si="7"/>
        <v>90.7</v>
      </c>
      <c r="P132" s="321"/>
      <c r="Q132" s="321"/>
      <c r="R132" s="321">
        <f>'свод на 01.01.2022'!R514</f>
        <v>90.7</v>
      </c>
      <c r="S132" s="321"/>
      <c r="T132" s="329">
        <f>'свод на 01.01.2022'!T514</f>
        <v>0</v>
      </c>
      <c r="U132" s="329">
        <f>'свод на 01.01.2022'!U514</f>
        <v>0</v>
      </c>
      <c r="V132" s="329">
        <f>'свод на 01.01.2022'!V514</f>
        <v>0</v>
      </c>
      <c r="W132" s="329">
        <f>'свод на 01.01.2022'!W514</f>
        <v>0</v>
      </c>
      <c r="X132" s="321">
        <f>'свод на 01.01.2022'!X514</f>
        <v>90.7</v>
      </c>
      <c r="Y132" s="329">
        <f>'свод на 01.01.2022'!Y514</f>
        <v>2</v>
      </c>
      <c r="Z132" s="321">
        <f>'свод на 01.01.2022'!Z514</f>
        <v>0</v>
      </c>
    </row>
    <row r="133" spans="1:26" x14ac:dyDescent="0.2">
      <c r="A133" s="303">
        <v>12</v>
      </c>
      <c r="B133" s="304"/>
      <c r="C133" s="329">
        <f>'свод на 01.01.2022'!C515</f>
        <v>7</v>
      </c>
      <c r="D133" s="329">
        <f>'свод на 01.01.2022'!D515</f>
        <v>0</v>
      </c>
      <c r="E133" s="330" t="str">
        <f>'свод на 01.01.2022'!E515</f>
        <v>МУРОМЦЕВ А.В</v>
      </c>
      <c r="F133" s="329">
        <f>'свод на 01.01.2022'!F515</f>
        <v>2</v>
      </c>
      <c r="G133" s="307">
        <f t="shared" si="6"/>
        <v>83.8</v>
      </c>
      <c r="H133" s="321">
        <f>'свод на 01.01.2022'!H515</f>
        <v>83.8</v>
      </c>
      <c r="I133" s="321">
        <f>'свод на 01.01.2022'!I515</f>
        <v>0</v>
      </c>
      <c r="J133" s="321">
        <f>'свод на 01.01.2022'!J515</f>
        <v>0</v>
      </c>
      <c r="K133" s="321">
        <f>'свод на 01.01.2022'!K515</f>
        <v>0</v>
      </c>
      <c r="L133" s="321">
        <f>'свод на 01.01.2022'!L515</f>
        <v>83.8</v>
      </c>
      <c r="M133" s="321">
        <f>'свод на 01.01.2022'!M515</f>
        <v>0</v>
      </c>
      <c r="N133" s="329">
        <f>'свод на 01.01.2022'!N515</f>
        <v>1990</v>
      </c>
      <c r="O133" s="307">
        <f t="shared" si="7"/>
        <v>83.8</v>
      </c>
      <c r="P133" s="321"/>
      <c r="Q133" s="321"/>
      <c r="R133" s="321">
        <f>'свод на 01.01.2022'!R515</f>
        <v>83.8</v>
      </c>
      <c r="S133" s="321"/>
      <c r="T133" s="329">
        <f>'свод на 01.01.2022'!T515</f>
        <v>0</v>
      </c>
      <c r="U133" s="329">
        <f>'свод на 01.01.2022'!U515</f>
        <v>0</v>
      </c>
      <c r="V133" s="329">
        <f>'свод на 01.01.2022'!V515</f>
        <v>0</v>
      </c>
      <c r="W133" s="329">
        <f>'свод на 01.01.2022'!W515</f>
        <v>0</v>
      </c>
      <c r="X133" s="321">
        <f>'свод на 01.01.2022'!X515</f>
        <v>83.8</v>
      </c>
      <c r="Y133" s="329">
        <f>'свод на 01.01.2022'!Y515</f>
        <v>2</v>
      </c>
      <c r="Z133" s="321">
        <f>'свод на 01.01.2022'!Z515</f>
        <v>0</v>
      </c>
    </row>
    <row r="134" spans="1:26" x14ac:dyDescent="0.2">
      <c r="A134" s="303">
        <v>13</v>
      </c>
      <c r="B134" s="304"/>
      <c r="C134" s="329">
        <f>'свод на 01.01.2022'!C516</f>
        <v>9</v>
      </c>
      <c r="D134" s="329">
        <f>'свод на 01.01.2022'!D516</f>
        <v>0</v>
      </c>
      <c r="E134" s="330" t="str">
        <f>'свод на 01.01.2022'!E516</f>
        <v>НАУМОВА В.В</v>
      </c>
      <c r="F134" s="329">
        <f>'свод на 01.01.2022'!F516</f>
        <v>1</v>
      </c>
      <c r="G134" s="307">
        <f t="shared" si="6"/>
        <v>43.1</v>
      </c>
      <c r="H134" s="321">
        <f>'свод на 01.01.2022'!H516</f>
        <v>43.1</v>
      </c>
      <c r="I134" s="321">
        <f>'свод на 01.01.2022'!I516</f>
        <v>0</v>
      </c>
      <c r="J134" s="321">
        <f>'свод на 01.01.2022'!J516</f>
        <v>0</v>
      </c>
      <c r="K134" s="321">
        <f>'свод на 01.01.2022'!K516</f>
        <v>0</v>
      </c>
      <c r="L134" s="321">
        <f>'свод на 01.01.2022'!L516</f>
        <v>43.1</v>
      </c>
      <c r="M134" s="321">
        <f>'свод на 01.01.2022'!M516</f>
        <v>0</v>
      </c>
      <c r="N134" s="329">
        <f>'свод на 01.01.2022'!N516</f>
        <v>1991</v>
      </c>
      <c r="O134" s="307">
        <f t="shared" si="7"/>
        <v>43.1</v>
      </c>
      <c r="P134" s="321"/>
      <c r="Q134" s="321">
        <f>'свод на 01.01.2022'!Q516</f>
        <v>43.1</v>
      </c>
      <c r="R134" s="321"/>
      <c r="S134" s="321"/>
      <c r="T134" s="329">
        <f>'свод на 01.01.2022'!T516</f>
        <v>0</v>
      </c>
      <c r="U134" s="329">
        <f>'свод на 01.01.2022'!U516</f>
        <v>0</v>
      </c>
      <c r="V134" s="329">
        <f>'свод на 01.01.2022'!V516</f>
        <v>0</v>
      </c>
      <c r="W134" s="329">
        <f>'свод на 01.01.2022'!W516</f>
        <v>0</v>
      </c>
      <c r="X134" s="321">
        <f>'свод на 01.01.2022'!X516</f>
        <v>43.1</v>
      </c>
      <c r="Y134" s="329">
        <f>'свод на 01.01.2022'!Y516</f>
        <v>1</v>
      </c>
      <c r="Z134" s="321">
        <f>'свод на 01.01.2022'!Z516</f>
        <v>0</v>
      </c>
    </row>
    <row r="135" spans="1:26" x14ac:dyDescent="0.2">
      <c r="A135" s="303">
        <v>14</v>
      </c>
      <c r="B135" s="304"/>
      <c r="C135" s="329">
        <f>'свод на 01.01.2022'!C517</f>
        <v>10</v>
      </c>
      <c r="D135" s="329">
        <f>'свод на 01.01.2022'!D517</f>
        <v>1</v>
      </c>
      <c r="E135" s="330" t="str">
        <f>'свод на 01.01.2022'!E517</f>
        <v>КАЗЮКИН Н.М</v>
      </c>
      <c r="F135" s="329">
        <f>'свод на 01.01.2022'!F517</f>
        <v>6</v>
      </c>
      <c r="G135" s="307">
        <f t="shared" si="6"/>
        <v>82.7</v>
      </c>
      <c r="H135" s="321">
        <f>'свод на 01.01.2022'!H517</f>
        <v>82.7</v>
      </c>
      <c r="I135" s="321">
        <f>'свод на 01.01.2022'!I517</f>
        <v>0</v>
      </c>
      <c r="J135" s="321">
        <f>'свод на 01.01.2022'!J517</f>
        <v>0</v>
      </c>
      <c r="K135" s="321">
        <f>'свод на 01.01.2022'!K517</f>
        <v>0</v>
      </c>
      <c r="L135" s="321">
        <f>'свод на 01.01.2022'!L517</f>
        <v>82.7</v>
      </c>
      <c r="M135" s="321">
        <f>'свод на 01.01.2022'!M517</f>
        <v>0</v>
      </c>
      <c r="N135" s="329">
        <f>'свод на 01.01.2022'!N517</f>
        <v>1991</v>
      </c>
      <c r="O135" s="307">
        <f t="shared" si="7"/>
        <v>82.7</v>
      </c>
      <c r="P135" s="321"/>
      <c r="Q135" s="321"/>
      <c r="R135" s="321">
        <f>'свод на 01.01.2022'!R517</f>
        <v>82.7</v>
      </c>
      <c r="S135" s="321"/>
      <c r="T135" s="329">
        <f>'свод на 01.01.2022'!T517</f>
        <v>0</v>
      </c>
      <c r="U135" s="329">
        <f>'свод на 01.01.2022'!U517</f>
        <v>0</v>
      </c>
      <c r="V135" s="329">
        <f>'свод на 01.01.2022'!V517</f>
        <v>0</v>
      </c>
      <c r="W135" s="329">
        <f>'свод на 01.01.2022'!W517</f>
        <v>0</v>
      </c>
      <c r="X135" s="321">
        <f>'свод на 01.01.2022'!X517</f>
        <v>82.7</v>
      </c>
      <c r="Y135" s="329">
        <f>'свод на 01.01.2022'!Y517</f>
        <v>6</v>
      </c>
      <c r="Z135" s="321">
        <f>'свод на 01.01.2022'!Z517</f>
        <v>0</v>
      </c>
    </row>
    <row r="136" spans="1:26" x14ac:dyDescent="0.2">
      <c r="A136" s="303">
        <v>15</v>
      </c>
      <c r="B136" s="304"/>
      <c r="C136" s="329">
        <f>'свод на 01.01.2022'!C518</f>
        <v>12</v>
      </c>
      <c r="D136" s="329">
        <f>'свод на 01.01.2022'!D518</f>
        <v>0</v>
      </c>
      <c r="E136" s="330" t="str">
        <f>'свод на 01.01.2022'!E518</f>
        <v>АНДРЕЙЦЕВ С.А</v>
      </c>
      <c r="F136" s="329">
        <f>'свод на 01.01.2022'!F518</f>
        <v>0</v>
      </c>
      <c r="G136" s="307">
        <f t="shared" si="6"/>
        <v>28.6</v>
      </c>
      <c r="H136" s="321">
        <f>'свод на 01.01.2022'!H518</f>
        <v>28.6</v>
      </c>
      <c r="I136" s="321">
        <f>'свод на 01.01.2022'!I518</f>
        <v>0</v>
      </c>
      <c r="J136" s="321">
        <f>'свод на 01.01.2022'!J518</f>
        <v>0</v>
      </c>
      <c r="K136" s="321">
        <f>'свод на 01.01.2022'!K518</f>
        <v>0</v>
      </c>
      <c r="L136" s="321">
        <f>'свод на 01.01.2022'!L518</f>
        <v>0</v>
      </c>
      <c r="M136" s="321">
        <f>'свод на 01.01.2022'!M518</f>
        <v>28.6</v>
      </c>
      <c r="N136" s="329">
        <f>'свод на 01.01.2022'!N518</f>
        <v>1988</v>
      </c>
      <c r="O136" s="307">
        <f t="shared" si="7"/>
        <v>28.6</v>
      </c>
      <c r="P136" s="321">
        <f>'свод на 01.01.2022'!P518</f>
        <v>28.6</v>
      </c>
      <c r="Q136" s="321"/>
      <c r="R136" s="321"/>
      <c r="S136" s="321"/>
      <c r="T136" s="329">
        <f>'свод на 01.01.2022'!T518</f>
        <v>0</v>
      </c>
      <c r="U136" s="329">
        <f>'свод на 01.01.2022'!U518</f>
        <v>0</v>
      </c>
      <c r="V136" s="329">
        <f>'свод на 01.01.2022'!V518</f>
        <v>0</v>
      </c>
      <c r="W136" s="329">
        <f>'свод на 01.01.2022'!W518</f>
        <v>0</v>
      </c>
      <c r="X136" s="321">
        <f>'свод на 01.01.2022'!X518</f>
        <v>28.6</v>
      </c>
      <c r="Y136" s="329">
        <f>'свод на 01.01.2022'!Y518</f>
        <v>0</v>
      </c>
      <c r="Z136" s="321">
        <f>'свод на 01.01.2022'!Z518</f>
        <v>0</v>
      </c>
    </row>
    <row r="137" spans="1:26" x14ac:dyDescent="0.2">
      <c r="A137" s="303">
        <v>16</v>
      </c>
      <c r="B137" s="304" t="s">
        <v>108</v>
      </c>
      <c r="C137" s="329">
        <f>'свод на 01.01.2022'!C519</f>
        <v>4</v>
      </c>
      <c r="D137" s="329">
        <f>'свод на 01.01.2022'!D519</f>
        <v>0</v>
      </c>
      <c r="E137" s="330" t="str">
        <f>'свод на 01.01.2022'!E519</f>
        <v>КАЙГАРОДОВ Н.И</v>
      </c>
      <c r="F137" s="329">
        <f>'свод на 01.01.2022'!F519</f>
        <v>3</v>
      </c>
      <c r="G137" s="307">
        <f t="shared" si="6"/>
        <v>58.4</v>
      </c>
      <c r="H137" s="321">
        <f>'свод на 01.01.2022'!H519</f>
        <v>58.4</v>
      </c>
      <c r="I137" s="321">
        <f>'свод на 01.01.2022'!I519</f>
        <v>0</v>
      </c>
      <c r="J137" s="321">
        <f>'свод на 01.01.2022'!J519</f>
        <v>0</v>
      </c>
      <c r="K137" s="321">
        <f>'свод на 01.01.2022'!K519</f>
        <v>0</v>
      </c>
      <c r="L137" s="321">
        <f>'свод на 01.01.2022'!L519</f>
        <v>58.4</v>
      </c>
      <c r="M137" s="321">
        <f>'свод на 01.01.2022'!M519</f>
        <v>0</v>
      </c>
      <c r="N137" s="329">
        <f>'свод на 01.01.2022'!N519</f>
        <v>1993</v>
      </c>
      <c r="O137" s="307">
        <f t="shared" si="7"/>
        <v>58.4</v>
      </c>
      <c r="P137" s="321"/>
      <c r="Q137" s="321"/>
      <c r="R137" s="321">
        <f>'свод на 01.01.2022'!R519</f>
        <v>58.4</v>
      </c>
      <c r="S137" s="321"/>
      <c r="T137" s="329">
        <f>'свод на 01.01.2022'!T519</f>
        <v>0</v>
      </c>
      <c r="U137" s="329">
        <f>'свод на 01.01.2022'!U519</f>
        <v>0</v>
      </c>
      <c r="V137" s="329">
        <f>'свод на 01.01.2022'!V519</f>
        <v>0</v>
      </c>
      <c r="W137" s="329">
        <f>'свод на 01.01.2022'!W519</f>
        <v>0</v>
      </c>
      <c r="X137" s="321">
        <f>'свод на 01.01.2022'!X519</f>
        <v>58.4</v>
      </c>
      <c r="Y137" s="329">
        <f>'свод на 01.01.2022'!Y519</f>
        <v>3</v>
      </c>
      <c r="Z137" s="321">
        <f>'свод на 01.01.2022'!Z519</f>
        <v>0</v>
      </c>
    </row>
    <row r="138" spans="1:26" x14ac:dyDescent="0.2">
      <c r="A138" s="303">
        <v>17</v>
      </c>
      <c r="B138" s="304"/>
      <c r="C138" s="329">
        <f>'свод на 01.01.2022'!C520</f>
        <v>3</v>
      </c>
      <c r="D138" s="329">
        <f>'свод на 01.01.2022'!D520</f>
        <v>0</v>
      </c>
      <c r="E138" s="330" t="str">
        <f>'свод на 01.01.2022'!E520</f>
        <v>КАВАЛДИН А.В</v>
      </c>
      <c r="F138" s="329">
        <f>'свод на 01.01.2022'!F520</f>
        <v>0</v>
      </c>
      <c r="G138" s="307">
        <f t="shared" si="6"/>
        <v>67.3</v>
      </c>
      <c r="H138" s="321">
        <f>'свод на 01.01.2022'!H520</f>
        <v>67.3</v>
      </c>
      <c r="I138" s="321">
        <f>'свод на 01.01.2022'!I520</f>
        <v>0</v>
      </c>
      <c r="J138" s="321">
        <f>'свод на 01.01.2022'!J520</f>
        <v>0</v>
      </c>
      <c r="K138" s="321">
        <f>'свод на 01.01.2022'!K520</f>
        <v>0</v>
      </c>
      <c r="L138" s="321">
        <f>'свод на 01.01.2022'!L520</f>
        <v>67.3</v>
      </c>
      <c r="M138" s="321">
        <f>'свод на 01.01.2022'!M520</f>
        <v>0</v>
      </c>
      <c r="N138" s="329">
        <f>'свод на 01.01.2022'!N520</f>
        <v>2002</v>
      </c>
      <c r="O138" s="307">
        <f t="shared" si="7"/>
        <v>67.3</v>
      </c>
      <c r="P138" s="321"/>
      <c r="Q138" s="321">
        <f>'свод на 01.01.2022'!Q520</f>
        <v>67.3</v>
      </c>
      <c r="R138" s="321"/>
      <c r="S138" s="321"/>
      <c r="T138" s="329">
        <f>'свод на 01.01.2022'!T520</f>
        <v>0</v>
      </c>
      <c r="U138" s="329">
        <f>'свод на 01.01.2022'!U520</f>
        <v>0</v>
      </c>
      <c r="V138" s="329">
        <f>'свод на 01.01.2022'!V520</f>
        <v>0</v>
      </c>
      <c r="W138" s="329">
        <f>'свод на 01.01.2022'!W520</f>
        <v>0</v>
      </c>
      <c r="X138" s="321">
        <f>'свод на 01.01.2022'!X520</f>
        <v>67.3</v>
      </c>
      <c r="Y138" s="329">
        <f>'свод на 01.01.2022'!Y520</f>
        <v>0</v>
      </c>
      <c r="Z138" s="321">
        <f>'свод на 01.01.2022'!Z520</f>
        <v>0</v>
      </c>
    </row>
    <row r="139" spans="1:26" x14ac:dyDescent="0.2">
      <c r="A139" s="303">
        <v>18</v>
      </c>
      <c r="B139" s="304"/>
      <c r="C139" s="329">
        <f>'свод на 01.01.2022'!C521</f>
        <v>5</v>
      </c>
      <c r="D139" s="329">
        <f>'свод на 01.01.2022'!D521</f>
        <v>0</v>
      </c>
      <c r="E139" s="330" t="str">
        <f>'свод на 01.01.2022'!E521</f>
        <v>СИДОРОВ Н.Г</v>
      </c>
      <c r="F139" s="329">
        <f>'свод на 01.01.2022'!F521</f>
        <v>1</v>
      </c>
      <c r="G139" s="307">
        <f t="shared" si="6"/>
        <v>44.3</v>
      </c>
      <c r="H139" s="321">
        <f>'свод на 01.01.2022'!H521</f>
        <v>0</v>
      </c>
      <c r="I139" s="321">
        <f>'свод на 01.01.2022'!I521</f>
        <v>44.3</v>
      </c>
      <c r="J139" s="321">
        <f>'свод на 01.01.2022'!J521</f>
        <v>0</v>
      </c>
      <c r="K139" s="321">
        <f>'свод на 01.01.2022'!K521</f>
        <v>0</v>
      </c>
      <c r="L139" s="321">
        <f>'свод на 01.01.2022'!L521</f>
        <v>44.3</v>
      </c>
      <c r="M139" s="321">
        <f>'свод на 01.01.2022'!M521</f>
        <v>0</v>
      </c>
      <c r="N139" s="329">
        <f>'свод на 01.01.2022'!N521</f>
        <v>1930</v>
      </c>
      <c r="O139" s="307">
        <f t="shared" si="7"/>
        <v>44.3</v>
      </c>
      <c r="P139" s="321">
        <f>'свод на 01.01.2022'!P521</f>
        <v>44.3</v>
      </c>
      <c r="Q139" s="321"/>
      <c r="R139" s="321"/>
      <c r="S139" s="321"/>
      <c r="T139" s="329">
        <f>'свод на 01.01.2022'!T521</f>
        <v>0</v>
      </c>
      <c r="U139" s="329">
        <f>'свод на 01.01.2022'!U521</f>
        <v>0</v>
      </c>
      <c r="V139" s="329">
        <f>'свод на 01.01.2022'!V521</f>
        <v>0</v>
      </c>
      <c r="W139" s="329">
        <f>'свод на 01.01.2022'!W521</f>
        <v>0</v>
      </c>
      <c r="X139" s="321">
        <f>'свод на 01.01.2022'!X521</f>
        <v>44.3</v>
      </c>
      <c r="Y139" s="329">
        <f>'свод на 01.01.2022'!Y521</f>
        <v>1</v>
      </c>
      <c r="Z139" s="321">
        <f>'свод на 01.01.2022'!Z521</f>
        <v>0</v>
      </c>
    </row>
    <row r="140" spans="1:26" x14ac:dyDescent="0.2">
      <c r="A140" s="303">
        <v>19</v>
      </c>
      <c r="B140" s="304"/>
      <c r="C140" s="329">
        <f>'свод на 01.01.2022'!C522</f>
        <v>7</v>
      </c>
      <c r="D140" s="329">
        <f>'свод на 01.01.2022'!D522</f>
        <v>0</v>
      </c>
      <c r="E140" s="330" t="str">
        <f>'свод на 01.01.2022'!E522</f>
        <v>КЛЫГИНА Г.П</v>
      </c>
      <c r="F140" s="329">
        <f>'свод на 01.01.2022'!F522</f>
        <v>1</v>
      </c>
      <c r="G140" s="307">
        <f t="shared" si="6"/>
        <v>44.7</v>
      </c>
      <c r="H140" s="321">
        <f>'свод на 01.01.2022'!H522</f>
        <v>44.7</v>
      </c>
      <c r="I140" s="321">
        <f>'свод на 01.01.2022'!I522</f>
        <v>0</v>
      </c>
      <c r="J140" s="321">
        <f>'свод на 01.01.2022'!J522</f>
        <v>0</v>
      </c>
      <c r="K140" s="321">
        <f>'свод на 01.01.2022'!K522</f>
        <v>0</v>
      </c>
      <c r="L140" s="321">
        <f>'свод на 01.01.2022'!L522</f>
        <v>0</v>
      </c>
      <c r="M140" s="321">
        <f>'свод на 01.01.2022'!M522</f>
        <v>44.7</v>
      </c>
      <c r="N140" s="329">
        <f>'свод на 01.01.2022'!N522</f>
        <v>1930</v>
      </c>
      <c r="O140" s="307">
        <f t="shared" si="7"/>
        <v>44.7</v>
      </c>
      <c r="P140" s="321"/>
      <c r="Q140" s="321">
        <f>'свод на 01.01.2022'!Q522</f>
        <v>44.7</v>
      </c>
      <c r="R140" s="321"/>
      <c r="S140" s="321"/>
      <c r="T140" s="329">
        <f>'свод на 01.01.2022'!T522</f>
        <v>0</v>
      </c>
      <c r="U140" s="329">
        <f>'свод на 01.01.2022'!U522</f>
        <v>0</v>
      </c>
      <c r="V140" s="329">
        <f>'свод на 01.01.2022'!V522</f>
        <v>0</v>
      </c>
      <c r="W140" s="329">
        <f>'свод на 01.01.2022'!W522</f>
        <v>0</v>
      </c>
      <c r="X140" s="321">
        <f>'свод на 01.01.2022'!X522</f>
        <v>44.7</v>
      </c>
      <c r="Y140" s="329">
        <f>'свод на 01.01.2022'!Y522</f>
        <v>1</v>
      </c>
      <c r="Z140" s="321">
        <f>'свод на 01.01.2022'!Z522</f>
        <v>0</v>
      </c>
    </row>
    <row r="141" spans="1:26" x14ac:dyDescent="0.2">
      <c r="A141" s="303">
        <v>20</v>
      </c>
      <c r="B141" s="304"/>
      <c r="C141" s="329" t="str">
        <f>'свод на 01.01.2022'!C523</f>
        <v>7а</v>
      </c>
      <c r="D141" s="329">
        <f>'свод на 01.01.2022'!D523</f>
        <v>0</v>
      </c>
      <c r="E141" s="330" t="str">
        <f>'свод на 01.01.2022'!E523</f>
        <v>КЛЫГИНА Т.В</v>
      </c>
      <c r="F141" s="329">
        <f>'свод на 01.01.2022'!F523</f>
        <v>4</v>
      </c>
      <c r="G141" s="307">
        <f t="shared" si="6"/>
        <v>61.5</v>
      </c>
      <c r="H141" s="321">
        <f>'свод на 01.01.2022'!H523</f>
        <v>0</v>
      </c>
      <c r="I141" s="321">
        <f>'свод на 01.01.2022'!I523</f>
        <v>61.5</v>
      </c>
      <c r="J141" s="321">
        <f>'свод на 01.01.2022'!J523</f>
        <v>0</v>
      </c>
      <c r="K141" s="321">
        <f>'свод на 01.01.2022'!K523</f>
        <v>0</v>
      </c>
      <c r="L141" s="321">
        <f>'свод на 01.01.2022'!L523</f>
        <v>61.5</v>
      </c>
      <c r="M141" s="321">
        <f>'свод на 01.01.2022'!M523</f>
        <v>0</v>
      </c>
      <c r="N141" s="329">
        <f>'свод на 01.01.2022'!N523</f>
        <v>2002</v>
      </c>
      <c r="O141" s="307">
        <f t="shared" si="7"/>
        <v>61.5</v>
      </c>
      <c r="P141" s="321"/>
      <c r="Q141" s="321"/>
      <c r="R141" s="321">
        <f>'свод на 01.01.2022'!R523</f>
        <v>61.5</v>
      </c>
      <c r="S141" s="321"/>
      <c r="T141" s="329">
        <f>'свод на 01.01.2022'!T523</f>
        <v>0</v>
      </c>
      <c r="U141" s="329">
        <f>'свод на 01.01.2022'!U523</f>
        <v>0</v>
      </c>
      <c r="V141" s="329">
        <f>'свод на 01.01.2022'!V523</f>
        <v>0</v>
      </c>
      <c r="W141" s="329">
        <f>'свод на 01.01.2022'!W523</f>
        <v>0</v>
      </c>
      <c r="X141" s="321">
        <f>'свод на 01.01.2022'!X523</f>
        <v>61.5</v>
      </c>
      <c r="Y141" s="329">
        <f>'свод на 01.01.2022'!Y523</f>
        <v>4</v>
      </c>
      <c r="Z141" s="321">
        <f>'свод на 01.01.2022'!Z523</f>
        <v>0</v>
      </c>
    </row>
    <row r="142" spans="1:26" x14ac:dyDescent="0.2">
      <c r="A142" s="303">
        <v>21</v>
      </c>
      <c r="B142" s="304"/>
      <c r="C142" s="329">
        <f>'свод на 01.01.2022'!C524</f>
        <v>9</v>
      </c>
      <c r="D142" s="329">
        <f>'свод на 01.01.2022'!D524</f>
        <v>0</v>
      </c>
      <c r="E142" s="330" t="str">
        <f>'свод на 01.01.2022'!E524</f>
        <v>ПЕТРОВ Д.Н</v>
      </c>
      <c r="F142" s="329">
        <f>'свод на 01.01.2022'!F524</f>
        <v>4</v>
      </c>
      <c r="G142" s="307">
        <v>72</v>
      </c>
      <c r="H142" s="321">
        <v>72</v>
      </c>
      <c r="I142" s="321">
        <f>'свод на 01.01.2022'!I524</f>
        <v>0</v>
      </c>
      <c r="J142" s="321">
        <f>'свод на 01.01.2022'!J524</f>
        <v>0</v>
      </c>
      <c r="K142" s="321">
        <f>'свод на 01.01.2022'!K524</f>
        <v>0</v>
      </c>
      <c r="L142" s="321">
        <v>72</v>
      </c>
      <c r="M142" s="321">
        <v>72</v>
      </c>
      <c r="N142" s="329">
        <v>2015</v>
      </c>
      <c r="O142" s="307">
        <v>72</v>
      </c>
      <c r="P142" s="321"/>
      <c r="Q142" s="321"/>
      <c r="R142" s="321">
        <v>72</v>
      </c>
      <c r="S142" s="321"/>
      <c r="T142" s="329">
        <f>'свод на 01.01.2022'!T524</f>
        <v>0</v>
      </c>
      <c r="U142" s="329">
        <f>'свод на 01.01.2022'!U524</f>
        <v>0</v>
      </c>
      <c r="V142" s="329">
        <f>'свод на 01.01.2022'!V524</f>
        <v>0</v>
      </c>
      <c r="W142" s="329">
        <f>'свод на 01.01.2022'!W524</f>
        <v>0</v>
      </c>
      <c r="X142" s="321">
        <v>72</v>
      </c>
      <c r="Y142" s="329">
        <f>'свод на 01.01.2022'!Y524</f>
        <v>4</v>
      </c>
      <c r="Z142" s="321">
        <f>'свод на 01.01.2022'!Z524</f>
        <v>0</v>
      </c>
    </row>
    <row r="143" spans="1:26" x14ac:dyDescent="0.2">
      <c r="A143" s="303">
        <v>22</v>
      </c>
      <c r="B143" s="304" t="s">
        <v>610</v>
      </c>
      <c r="C143" s="329">
        <f>'свод на 01.01.2022'!C527</f>
        <v>2</v>
      </c>
      <c r="D143" s="329">
        <f>'свод на 01.01.2022'!D527</f>
        <v>0</v>
      </c>
      <c r="E143" s="330" t="str">
        <f>'свод на 01.01.2022'!E527</f>
        <v>КОРЯКОВЦЕВ С.М</v>
      </c>
      <c r="F143" s="329">
        <f>'свод на 01.01.2022'!F527</f>
        <v>2</v>
      </c>
      <c r="G143" s="307">
        <f t="shared" si="6"/>
        <v>70.5</v>
      </c>
      <c r="H143" s="321">
        <f>'свод на 01.01.2022'!H527</f>
        <v>70.5</v>
      </c>
      <c r="I143" s="321">
        <f>'свод на 01.01.2022'!I527</f>
        <v>0</v>
      </c>
      <c r="J143" s="321">
        <f>'свод на 01.01.2022'!J527</f>
        <v>0</v>
      </c>
      <c r="K143" s="321">
        <f>'свод на 01.01.2022'!K527</f>
        <v>0</v>
      </c>
      <c r="L143" s="321">
        <f>'свод на 01.01.2022'!L527</f>
        <v>70.5</v>
      </c>
      <c r="M143" s="321">
        <f>'свод на 01.01.2022'!M527</f>
        <v>0</v>
      </c>
      <c r="N143" s="329">
        <f>'свод на 01.01.2022'!N527</f>
        <v>1986</v>
      </c>
      <c r="O143" s="307">
        <f t="shared" si="7"/>
        <v>70.5</v>
      </c>
      <c r="P143" s="321"/>
      <c r="Q143" s="321"/>
      <c r="R143" s="321">
        <f>'свод на 01.01.2022'!R527</f>
        <v>70.5</v>
      </c>
      <c r="S143" s="321"/>
      <c r="T143" s="329">
        <f>'свод на 01.01.2022'!T527</f>
        <v>0</v>
      </c>
      <c r="U143" s="329">
        <f>'свод на 01.01.2022'!U527</f>
        <v>0</v>
      </c>
      <c r="V143" s="329">
        <f>'свод на 01.01.2022'!V527</f>
        <v>0</v>
      </c>
      <c r="W143" s="329">
        <f>'свод на 01.01.2022'!W527</f>
        <v>0</v>
      </c>
      <c r="X143" s="321">
        <f>'свод на 01.01.2022'!X527</f>
        <v>70.5</v>
      </c>
      <c r="Y143" s="329">
        <f>'свод на 01.01.2022'!Y527</f>
        <v>2</v>
      </c>
      <c r="Z143" s="321">
        <f>'свод на 01.01.2022'!Z527</f>
        <v>0</v>
      </c>
    </row>
    <row r="144" spans="1:26" x14ac:dyDescent="0.2">
      <c r="A144" s="303">
        <v>23</v>
      </c>
      <c r="B144" s="304"/>
      <c r="C144" s="329">
        <f>'свод на 01.01.2022'!C528</f>
        <v>3</v>
      </c>
      <c r="D144" s="329">
        <f>'свод на 01.01.2022'!D528</f>
        <v>0</v>
      </c>
      <c r="E144" s="330" t="str">
        <f>'свод на 01.01.2022'!E528</f>
        <v>КАЙГАРОДОВ О.Е</v>
      </c>
      <c r="F144" s="329">
        <f>'свод на 01.01.2022'!F528</f>
        <v>3</v>
      </c>
      <c r="G144" s="307">
        <f t="shared" si="6"/>
        <v>58.9</v>
      </c>
      <c r="H144" s="321">
        <f>'свод на 01.01.2022'!H528</f>
        <v>58.9</v>
      </c>
      <c r="I144" s="321">
        <f>'свод на 01.01.2022'!I528</f>
        <v>0</v>
      </c>
      <c r="J144" s="321">
        <f>'свод на 01.01.2022'!J528</f>
        <v>0</v>
      </c>
      <c r="K144" s="321">
        <f>'свод на 01.01.2022'!K528</f>
        <v>0</v>
      </c>
      <c r="L144" s="321">
        <f>'свод на 01.01.2022'!L528</f>
        <v>58.9</v>
      </c>
      <c r="M144" s="321">
        <f>'свод на 01.01.2022'!M528</f>
        <v>0</v>
      </c>
      <c r="N144" s="329">
        <f>'свод на 01.01.2022'!N528</f>
        <v>1988</v>
      </c>
      <c r="O144" s="307">
        <f t="shared" si="7"/>
        <v>58.9</v>
      </c>
      <c r="P144" s="321"/>
      <c r="Q144" s="321"/>
      <c r="R144" s="321">
        <f>'свод на 01.01.2022'!R528</f>
        <v>58.9</v>
      </c>
      <c r="S144" s="321"/>
      <c r="T144" s="329">
        <f>'свод на 01.01.2022'!T528</f>
        <v>0</v>
      </c>
      <c r="U144" s="329">
        <f>'свод на 01.01.2022'!U528</f>
        <v>0</v>
      </c>
      <c r="V144" s="329">
        <f>'свод на 01.01.2022'!V528</f>
        <v>0</v>
      </c>
      <c r="W144" s="329">
        <f>'свод на 01.01.2022'!W528</f>
        <v>0</v>
      </c>
      <c r="X144" s="321">
        <f>'свод на 01.01.2022'!X528</f>
        <v>58.9</v>
      </c>
      <c r="Y144" s="329">
        <f>'свод на 01.01.2022'!Y528</f>
        <v>3</v>
      </c>
      <c r="Z144" s="321">
        <f>'свод на 01.01.2022'!Z528</f>
        <v>0</v>
      </c>
    </row>
    <row r="145" spans="1:26" x14ac:dyDescent="0.2">
      <c r="A145" s="303">
        <v>24</v>
      </c>
      <c r="B145" s="304"/>
      <c r="C145" s="329">
        <f>'свод на 01.01.2022'!C529</f>
        <v>4</v>
      </c>
      <c r="D145" s="329">
        <f>'свод на 01.01.2022'!D529</f>
        <v>0</v>
      </c>
      <c r="E145" s="330" t="str">
        <f>'свод на 01.01.2022'!E529</f>
        <v>ПРОСКУРЯКОВА Н.Э</v>
      </c>
      <c r="F145" s="329">
        <f>'свод на 01.01.2022'!F529</f>
        <v>1</v>
      </c>
      <c r="G145" s="307">
        <f t="shared" si="6"/>
        <v>58.3</v>
      </c>
      <c r="H145" s="321">
        <f>'свод на 01.01.2022'!H529</f>
        <v>58.3</v>
      </c>
      <c r="I145" s="321">
        <f>'свод на 01.01.2022'!I529</f>
        <v>0</v>
      </c>
      <c r="J145" s="321">
        <f>'свод на 01.01.2022'!J529</f>
        <v>0</v>
      </c>
      <c r="K145" s="321">
        <f>'свод на 01.01.2022'!K529</f>
        <v>0</v>
      </c>
      <c r="L145" s="321">
        <f>'свод на 01.01.2022'!L529</f>
        <v>58.3</v>
      </c>
      <c r="M145" s="321">
        <f>'свод на 01.01.2022'!M529</f>
        <v>0</v>
      </c>
      <c r="N145" s="329">
        <f>'свод на 01.01.2022'!N529</f>
        <v>1988</v>
      </c>
      <c r="O145" s="307">
        <f t="shared" si="7"/>
        <v>58.3</v>
      </c>
      <c r="P145" s="321"/>
      <c r="Q145" s="321"/>
      <c r="R145" s="321">
        <f>'свод на 01.01.2022'!R529</f>
        <v>58.3</v>
      </c>
      <c r="S145" s="321"/>
      <c r="T145" s="329">
        <f>'свод на 01.01.2022'!T529</f>
        <v>0</v>
      </c>
      <c r="U145" s="329">
        <f>'свод на 01.01.2022'!U529</f>
        <v>0</v>
      </c>
      <c r="V145" s="329">
        <f>'свод на 01.01.2022'!V529</f>
        <v>0</v>
      </c>
      <c r="W145" s="329">
        <f>'свод на 01.01.2022'!W529</f>
        <v>0</v>
      </c>
      <c r="X145" s="321">
        <f>'свод на 01.01.2022'!X529</f>
        <v>58.3</v>
      </c>
      <c r="Y145" s="329">
        <f>'свод на 01.01.2022'!Y529</f>
        <v>1</v>
      </c>
      <c r="Z145" s="321">
        <f>'свод на 01.01.2022'!Z529</f>
        <v>0</v>
      </c>
    </row>
    <row r="146" spans="1:26" x14ac:dyDescent="0.2">
      <c r="A146" s="303">
        <v>25</v>
      </c>
      <c r="B146" s="304"/>
      <c r="C146" s="329">
        <f>'свод на 01.01.2022'!C530</f>
        <v>5</v>
      </c>
      <c r="D146" s="329">
        <f>'свод на 01.01.2022'!D530</f>
        <v>0</v>
      </c>
      <c r="E146" s="330" t="str">
        <f>'свод на 01.01.2022'!E530</f>
        <v>ВАСИЛЬЕВ Е.А</v>
      </c>
      <c r="F146" s="329">
        <f>'свод на 01.01.2022'!F530</f>
        <v>8</v>
      </c>
      <c r="G146" s="307">
        <f t="shared" si="6"/>
        <v>57.1</v>
      </c>
      <c r="H146" s="321">
        <f>'свод на 01.01.2022'!H530</f>
        <v>57.1</v>
      </c>
      <c r="I146" s="321">
        <f>'свод на 01.01.2022'!I530</f>
        <v>0</v>
      </c>
      <c r="J146" s="321">
        <f>'свод на 01.01.2022'!J530</f>
        <v>0</v>
      </c>
      <c r="K146" s="321">
        <f>'свод на 01.01.2022'!K530</f>
        <v>0</v>
      </c>
      <c r="L146" s="321">
        <f>'свод на 01.01.2022'!L530</f>
        <v>57.1</v>
      </c>
      <c r="M146" s="321">
        <f>'свод на 01.01.2022'!M530</f>
        <v>0</v>
      </c>
      <c r="N146" s="329">
        <f>'свод на 01.01.2022'!N530</f>
        <v>1988</v>
      </c>
      <c r="O146" s="307">
        <f t="shared" si="7"/>
        <v>57.1</v>
      </c>
      <c r="P146" s="321"/>
      <c r="Q146" s="321"/>
      <c r="R146" s="321">
        <f>'свод на 01.01.2022'!R530</f>
        <v>57.1</v>
      </c>
      <c r="S146" s="321"/>
      <c r="T146" s="329">
        <f>'свод на 01.01.2022'!T530</f>
        <v>0</v>
      </c>
      <c r="U146" s="329">
        <f>'свод на 01.01.2022'!U530</f>
        <v>0</v>
      </c>
      <c r="V146" s="329">
        <f>'свод на 01.01.2022'!V530</f>
        <v>0</v>
      </c>
      <c r="W146" s="329">
        <f>'свод на 01.01.2022'!W530</f>
        <v>0</v>
      </c>
      <c r="X146" s="321">
        <f>'свод на 01.01.2022'!X530</f>
        <v>57.1</v>
      </c>
      <c r="Y146" s="329">
        <f>'свод на 01.01.2022'!Y530</f>
        <v>8</v>
      </c>
      <c r="Z146" s="321">
        <f>'свод на 01.01.2022'!Z530</f>
        <v>0</v>
      </c>
    </row>
    <row r="147" spans="1:26" x14ac:dyDescent="0.2">
      <c r="A147" s="303">
        <v>26</v>
      </c>
      <c r="B147" s="304"/>
      <c r="C147" s="329">
        <f>'свод на 01.01.2022'!C533</f>
        <v>7</v>
      </c>
      <c r="D147" s="329">
        <f>'свод на 01.01.2022'!D533</f>
        <v>0</v>
      </c>
      <c r="E147" s="330" t="str">
        <f>'свод на 01.01.2022'!E533</f>
        <v>ЯМЗИНА Т.К</v>
      </c>
      <c r="F147" s="329">
        <f>'свод на 01.01.2022'!F533</f>
        <v>2</v>
      </c>
      <c r="G147" s="307">
        <f t="shared" si="6"/>
        <v>57.5</v>
      </c>
      <c r="H147" s="321">
        <f>'свод на 01.01.2022'!H533</f>
        <v>57.5</v>
      </c>
      <c r="I147" s="321">
        <f>'свод на 01.01.2022'!I533</f>
        <v>0</v>
      </c>
      <c r="J147" s="321">
        <f>'свод на 01.01.2022'!J533</f>
        <v>0</v>
      </c>
      <c r="K147" s="321">
        <f>'свод на 01.01.2022'!K533</f>
        <v>0</v>
      </c>
      <c r="L147" s="321">
        <f>'свод на 01.01.2022'!L533</f>
        <v>57.5</v>
      </c>
      <c r="M147" s="321">
        <f>'свод на 01.01.2022'!M533</f>
        <v>0</v>
      </c>
      <c r="N147" s="329">
        <f>'свод на 01.01.2022'!N533</f>
        <v>1988</v>
      </c>
      <c r="O147" s="307">
        <f t="shared" si="7"/>
        <v>57.5</v>
      </c>
      <c r="P147" s="321"/>
      <c r="Q147" s="321"/>
      <c r="R147" s="321">
        <f>'свод на 01.01.2022'!R533</f>
        <v>57.5</v>
      </c>
      <c r="S147" s="321"/>
      <c r="T147" s="329">
        <f>'свод на 01.01.2022'!T533</f>
        <v>0</v>
      </c>
      <c r="U147" s="329">
        <f>'свод на 01.01.2022'!U533</f>
        <v>0</v>
      </c>
      <c r="V147" s="329">
        <f>'свод на 01.01.2022'!V533</f>
        <v>0</v>
      </c>
      <c r="W147" s="329">
        <f>'свод на 01.01.2022'!W533</f>
        <v>0</v>
      </c>
      <c r="X147" s="321">
        <f>'свод на 01.01.2022'!X533</f>
        <v>57.5</v>
      </c>
      <c r="Y147" s="329">
        <f>'свод на 01.01.2022'!Y533</f>
        <v>2</v>
      </c>
      <c r="Z147" s="321">
        <f>'свод на 01.01.2022'!Z533</f>
        <v>0</v>
      </c>
    </row>
    <row r="148" spans="1:26" x14ac:dyDescent="0.2">
      <c r="A148" s="303">
        <v>27</v>
      </c>
      <c r="B148" s="304"/>
      <c r="C148" s="329">
        <f>'свод на 01.01.2022'!C534</f>
        <v>8</v>
      </c>
      <c r="D148" s="329">
        <f>'свод на 01.01.2022'!D534</f>
        <v>0</v>
      </c>
      <c r="E148" s="330" t="str">
        <f>'свод на 01.01.2022'!E534</f>
        <v>ЗАХАРОВ В.М</v>
      </c>
      <c r="F148" s="329">
        <f>'свод на 01.01.2022'!F534</f>
        <v>0</v>
      </c>
      <c r="G148" s="307">
        <f t="shared" si="6"/>
        <v>41</v>
      </c>
      <c r="H148" s="321">
        <f>'свод на 01.01.2022'!H534</f>
        <v>41</v>
      </c>
      <c r="I148" s="321">
        <f>'свод на 01.01.2022'!I534</f>
        <v>0</v>
      </c>
      <c r="J148" s="321">
        <f>'свод на 01.01.2022'!J534</f>
        <v>0</v>
      </c>
      <c r="K148" s="321">
        <f>'свод на 01.01.2022'!K534</f>
        <v>0</v>
      </c>
      <c r="L148" s="321">
        <f>'свод на 01.01.2022'!L534</f>
        <v>41</v>
      </c>
      <c r="M148" s="321">
        <f>'свод на 01.01.2022'!M534</f>
        <v>0</v>
      </c>
      <c r="N148" s="329">
        <f>'свод на 01.01.2022'!N534</f>
        <v>1940</v>
      </c>
      <c r="O148" s="307">
        <f t="shared" si="7"/>
        <v>41</v>
      </c>
      <c r="P148" s="321"/>
      <c r="Q148" s="321">
        <f>'свод на 01.01.2022'!Q534</f>
        <v>41</v>
      </c>
      <c r="R148" s="321"/>
      <c r="S148" s="321"/>
      <c r="T148" s="329">
        <f>'свод на 01.01.2022'!T534</f>
        <v>0</v>
      </c>
      <c r="U148" s="329">
        <f>'свод на 01.01.2022'!U534</f>
        <v>0</v>
      </c>
      <c r="V148" s="329">
        <f>'свод на 01.01.2022'!V534</f>
        <v>0</v>
      </c>
      <c r="W148" s="329">
        <f>'свод на 01.01.2022'!W534</f>
        <v>0</v>
      </c>
      <c r="X148" s="321">
        <f>'свод на 01.01.2022'!X534</f>
        <v>41</v>
      </c>
      <c r="Y148" s="329">
        <f>'свод на 01.01.2022'!Y534</f>
        <v>0</v>
      </c>
      <c r="Z148" s="321">
        <f>'свод на 01.01.2022'!Z534</f>
        <v>0</v>
      </c>
    </row>
    <row r="149" spans="1:26" x14ac:dyDescent="0.2">
      <c r="A149" s="303">
        <v>28</v>
      </c>
      <c r="B149" s="304"/>
      <c r="C149" s="329">
        <f>'свод на 01.01.2022'!C535</f>
        <v>9</v>
      </c>
      <c r="D149" s="329">
        <f>'свод на 01.01.2022'!D535</f>
        <v>0</v>
      </c>
      <c r="E149" s="330" t="str">
        <f>'свод на 01.01.2022'!E535</f>
        <v>КУДРИНА Н.М</v>
      </c>
      <c r="F149" s="329">
        <f>'свод на 01.01.2022'!F535</f>
        <v>6</v>
      </c>
      <c r="G149" s="307">
        <f t="shared" si="6"/>
        <v>260.39999999999998</v>
      </c>
      <c r="H149" s="321">
        <f>'свод на 01.01.2022'!H535</f>
        <v>260.39999999999998</v>
      </c>
      <c r="I149" s="321">
        <f>'свод на 01.01.2022'!I535</f>
        <v>0</v>
      </c>
      <c r="J149" s="321">
        <f>'свод на 01.01.2022'!J535</f>
        <v>0</v>
      </c>
      <c r="K149" s="321">
        <f>'свод на 01.01.2022'!K535</f>
        <v>0</v>
      </c>
      <c r="L149" s="321">
        <f>'свод на 01.01.2022'!L535</f>
        <v>260.39999999999998</v>
      </c>
      <c r="M149" s="321">
        <f>'свод на 01.01.2022'!M535</f>
        <v>0</v>
      </c>
      <c r="N149" s="329">
        <f>'свод на 01.01.2022'!N535</f>
        <v>2007</v>
      </c>
      <c r="O149" s="307">
        <f t="shared" si="7"/>
        <v>260.39999999999998</v>
      </c>
      <c r="P149" s="321"/>
      <c r="Q149" s="321"/>
      <c r="R149" s="321"/>
      <c r="S149" s="321">
        <f>'свод на 01.01.2022'!S535</f>
        <v>260.39999999999998</v>
      </c>
      <c r="T149" s="329">
        <f>'свод на 01.01.2022'!T535</f>
        <v>0</v>
      </c>
      <c r="U149" s="329">
        <f>'свод на 01.01.2022'!U535</f>
        <v>0</v>
      </c>
      <c r="V149" s="329">
        <f>'свод на 01.01.2022'!V535</f>
        <v>0</v>
      </c>
      <c r="W149" s="329">
        <f>'свод на 01.01.2022'!W535</f>
        <v>0</v>
      </c>
      <c r="X149" s="321">
        <f>'свод на 01.01.2022'!X535</f>
        <v>260.39999999999998</v>
      </c>
      <c r="Y149" s="329">
        <f>'свод на 01.01.2022'!Y535</f>
        <v>6</v>
      </c>
      <c r="Z149" s="321">
        <f>'свод на 01.01.2022'!Z535</f>
        <v>0</v>
      </c>
    </row>
    <row r="150" spans="1:26" x14ac:dyDescent="0.2">
      <c r="A150" s="303">
        <v>29</v>
      </c>
      <c r="B150" s="304" t="s">
        <v>611</v>
      </c>
      <c r="C150" s="329">
        <f>'свод на 01.01.2022'!C540</f>
        <v>4</v>
      </c>
      <c r="D150" s="329">
        <f>'свод на 01.01.2022'!D540</f>
        <v>1</v>
      </c>
      <c r="E150" s="330" t="str">
        <f>'свод на 01.01.2022'!E540</f>
        <v>ВАРИС Г,В</v>
      </c>
      <c r="F150" s="329">
        <f>'свод на 01.01.2022'!F540</f>
        <v>2</v>
      </c>
      <c r="G150" s="307">
        <f t="shared" si="6"/>
        <v>57.9</v>
      </c>
      <c r="H150" s="321">
        <f>'свод на 01.01.2022'!H540</f>
        <v>0</v>
      </c>
      <c r="I150" s="321">
        <f>'свод на 01.01.2022'!I540</f>
        <v>57.9</v>
      </c>
      <c r="J150" s="321">
        <f>'свод на 01.01.2022'!J540</f>
        <v>0</v>
      </c>
      <c r="K150" s="321">
        <f>'свод на 01.01.2022'!K540</f>
        <v>0</v>
      </c>
      <c r="L150" s="321">
        <f>'свод на 01.01.2022'!L540</f>
        <v>0</v>
      </c>
      <c r="M150" s="321">
        <f>'свод на 01.01.2022'!M540</f>
        <v>57.9</v>
      </c>
      <c r="N150" s="329">
        <f>'свод на 01.01.2022'!N540</f>
        <v>2023</v>
      </c>
      <c r="O150" s="307">
        <f t="shared" si="7"/>
        <v>57.9</v>
      </c>
      <c r="P150" s="321"/>
      <c r="Q150" s="321">
        <f>'свод на 01.01.2022'!Q540</f>
        <v>57.9</v>
      </c>
      <c r="R150" s="321"/>
      <c r="S150" s="321"/>
      <c r="T150" s="329">
        <f>'свод на 01.01.2022'!T540</f>
        <v>0</v>
      </c>
      <c r="U150" s="329">
        <f>'свод на 01.01.2022'!U540</f>
        <v>57.9</v>
      </c>
      <c r="V150" s="329">
        <f>'свод на 01.01.2022'!V540</f>
        <v>0</v>
      </c>
      <c r="W150" s="329">
        <f>'свод на 01.01.2022'!W540</f>
        <v>0</v>
      </c>
      <c r="X150" s="321">
        <f>'свод на 01.01.2022'!X540</f>
        <v>57.9</v>
      </c>
      <c r="Y150" s="329">
        <f>'свод на 01.01.2022'!Y540</f>
        <v>2</v>
      </c>
      <c r="Z150" s="321">
        <f>'свод на 01.01.2022'!Z540</f>
        <v>0</v>
      </c>
    </row>
    <row r="151" spans="1:26" x14ac:dyDescent="0.2">
      <c r="A151" s="303">
        <v>30</v>
      </c>
      <c r="B151" s="304"/>
      <c r="C151" s="329">
        <f>'свод на 01.01.2022'!C550</f>
        <v>7</v>
      </c>
      <c r="D151" s="329">
        <f>'свод на 01.01.2022'!D550</f>
        <v>0</v>
      </c>
      <c r="E151" s="330" t="str">
        <f>'свод на 01.01.2022'!E550</f>
        <v>ком.найм Вильчинский</v>
      </c>
      <c r="F151" s="329">
        <f>'свод на 01.01.2022'!F550</f>
        <v>2</v>
      </c>
      <c r="G151" s="307">
        <f t="shared" si="6"/>
        <v>39.4</v>
      </c>
      <c r="H151" s="321">
        <f>'свод на 01.01.2022'!H550</f>
        <v>0</v>
      </c>
      <c r="I151" s="321">
        <f>'свод на 01.01.2022'!I550</f>
        <v>39.4</v>
      </c>
      <c r="J151" s="321">
        <f>'свод на 01.01.2022'!J550</f>
        <v>0</v>
      </c>
      <c r="K151" s="321">
        <f>'свод на 01.01.2022'!K550</f>
        <v>0</v>
      </c>
      <c r="L151" s="321">
        <f>'свод на 01.01.2022'!L550</f>
        <v>39.4</v>
      </c>
      <c r="M151" s="321">
        <f>'свод на 01.01.2022'!M550</f>
        <v>0</v>
      </c>
      <c r="N151" s="329">
        <f>'свод на 01.01.2022'!N550</f>
        <v>2002</v>
      </c>
      <c r="O151" s="307">
        <f t="shared" si="7"/>
        <v>39.4</v>
      </c>
      <c r="P151" s="321"/>
      <c r="Q151" s="321"/>
      <c r="R151" s="321">
        <f>'свод на 01.01.2022'!R550</f>
        <v>39.4</v>
      </c>
      <c r="S151" s="321"/>
      <c r="T151" s="329">
        <f>'свод на 01.01.2022'!T550</f>
        <v>0</v>
      </c>
      <c r="U151" s="329">
        <f>'свод на 01.01.2022'!U550</f>
        <v>0</v>
      </c>
      <c r="V151" s="329">
        <f>'свод на 01.01.2022'!V550</f>
        <v>0</v>
      </c>
      <c r="W151" s="329">
        <f>'свод на 01.01.2022'!W550</f>
        <v>0</v>
      </c>
      <c r="X151" s="321">
        <f>'свод на 01.01.2022'!X550</f>
        <v>39.4</v>
      </c>
      <c r="Y151" s="329">
        <f>'свод на 01.01.2022'!Y550</f>
        <v>2</v>
      </c>
      <c r="Z151" s="321">
        <f>'свод на 01.01.2022'!Z550</f>
        <v>0</v>
      </c>
    </row>
    <row r="152" spans="1:26" x14ac:dyDescent="0.2">
      <c r="A152" s="303">
        <v>31</v>
      </c>
      <c r="B152" s="304"/>
      <c r="C152" s="329">
        <f>'свод на 01.01.2022'!C551</f>
        <v>8</v>
      </c>
      <c r="D152" s="329">
        <f>'свод на 01.01.2022'!D551</f>
        <v>0</v>
      </c>
      <c r="E152" s="330" t="str">
        <f>'свод на 01.01.2022'!E551</f>
        <v>ЗАХАРОВ В.М</v>
      </c>
      <c r="F152" s="329">
        <f>'свод на 01.01.2022'!F551</f>
        <v>2</v>
      </c>
      <c r="G152" s="307">
        <f t="shared" si="6"/>
        <v>68</v>
      </c>
      <c r="H152" s="321">
        <f>'свод на 01.01.2022'!H551</f>
        <v>68</v>
      </c>
      <c r="I152" s="321">
        <f>'свод на 01.01.2022'!I551</f>
        <v>0</v>
      </c>
      <c r="J152" s="321">
        <f>'свод на 01.01.2022'!J551</f>
        <v>0</v>
      </c>
      <c r="K152" s="321">
        <f>'свод на 01.01.2022'!K551</f>
        <v>0</v>
      </c>
      <c r="L152" s="321">
        <f>'свод на 01.01.2022'!L551</f>
        <v>68</v>
      </c>
      <c r="M152" s="321">
        <f>'свод на 01.01.2022'!M551</f>
        <v>0</v>
      </c>
      <c r="N152" s="329">
        <f>'свод на 01.01.2022'!N551</f>
        <v>2000</v>
      </c>
      <c r="O152" s="307">
        <f t="shared" si="7"/>
        <v>68</v>
      </c>
      <c r="P152" s="321"/>
      <c r="Q152" s="321">
        <f>'свод на 01.01.2022'!Q551</f>
        <v>68</v>
      </c>
      <c r="R152" s="321"/>
      <c r="S152" s="321"/>
      <c r="T152" s="329">
        <f>'свод на 01.01.2022'!T551</f>
        <v>0</v>
      </c>
      <c r="U152" s="329">
        <f>'свод на 01.01.2022'!U551</f>
        <v>0</v>
      </c>
      <c r="V152" s="329">
        <f>'свод на 01.01.2022'!V551</f>
        <v>0</v>
      </c>
      <c r="W152" s="329">
        <f>'свод на 01.01.2022'!W551</f>
        <v>0</v>
      </c>
      <c r="X152" s="321">
        <f>'свод на 01.01.2022'!X551</f>
        <v>68</v>
      </c>
      <c r="Y152" s="329">
        <f>'свод на 01.01.2022'!Y551</f>
        <v>2</v>
      </c>
      <c r="Z152" s="321">
        <f>'свод на 01.01.2022'!Z551</f>
        <v>0</v>
      </c>
    </row>
    <row r="153" spans="1:26" x14ac:dyDescent="0.2">
      <c r="A153" s="303">
        <v>32</v>
      </c>
      <c r="B153" s="304"/>
      <c r="C153" s="329">
        <f>'свод на 01.01.2022'!C554</f>
        <v>10</v>
      </c>
      <c r="D153" s="329">
        <f>'свод на 01.01.2022'!D554</f>
        <v>0</v>
      </c>
      <c r="E153" s="330">
        <f>'свод на 01.01.2022'!E554</f>
        <v>0</v>
      </c>
      <c r="F153" s="329">
        <f>'свод на 01.01.2022'!F554</f>
        <v>3</v>
      </c>
      <c r="G153" s="307">
        <f t="shared" si="6"/>
        <v>71</v>
      </c>
      <c r="H153" s="321">
        <f>'свод на 01.01.2022'!H554</f>
        <v>0</v>
      </c>
      <c r="I153" s="321">
        <f>'свод на 01.01.2022'!I554</f>
        <v>71</v>
      </c>
      <c r="J153" s="321">
        <f>'свод на 01.01.2022'!J554</f>
        <v>0</v>
      </c>
      <c r="K153" s="321">
        <f>'свод на 01.01.2022'!K554</f>
        <v>0</v>
      </c>
      <c r="L153" s="321">
        <f>'свод на 01.01.2022'!L554</f>
        <v>71</v>
      </c>
      <c r="M153" s="321">
        <f>'свод на 01.01.2022'!M554</f>
        <v>0</v>
      </c>
      <c r="N153" s="329">
        <f>'свод на 01.01.2022'!N554</f>
        <v>1948</v>
      </c>
      <c r="O153" s="307">
        <f t="shared" si="7"/>
        <v>71</v>
      </c>
      <c r="P153" s="321"/>
      <c r="Q153" s="321"/>
      <c r="R153" s="321">
        <f>'свод на 01.01.2022'!R554</f>
        <v>71</v>
      </c>
      <c r="S153" s="321"/>
      <c r="T153" s="329">
        <f>'свод на 01.01.2022'!T554</f>
        <v>0</v>
      </c>
      <c r="U153" s="329">
        <f>'свод на 01.01.2022'!U554</f>
        <v>0</v>
      </c>
      <c r="V153" s="329">
        <f>'свод на 01.01.2022'!V554</f>
        <v>0</v>
      </c>
      <c r="W153" s="329">
        <f>'свод на 01.01.2022'!W554</f>
        <v>0</v>
      </c>
      <c r="X153" s="321">
        <f>'свод на 01.01.2022'!X554</f>
        <v>71</v>
      </c>
      <c r="Y153" s="329">
        <f>'свод на 01.01.2022'!Y554</f>
        <v>3</v>
      </c>
      <c r="Z153" s="321">
        <f>'свод на 01.01.2022'!Z554</f>
        <v>71</v>
      </c>
    </row>
    <row r="154" spans="1:26" x14ac:dyDescent="0.2">
      <c r="A154" s="303">
        <v>33</v>
      </c>
      <c r="B154" s="304"/>
      <c r="C154" s="329">
        <f>'свод на 01.01.2022'!C557</f>
        <v>12</v>
      </c>
      <c r="D154" s="329">
        <f>'свод на 01.01.2022'!D557</f>
        <v>0</v>
      </c>
      <c r="E154" s="330" t="str">
        <f>'свод на 01.01.2022'!E557</f>
        <v>КАЙГОРОДОВА В.А</v>
      </c>
      <c r="F154" s="329">
        <f>'свод на 01.01.2022'!F557</f>
        <v>4</v>
      </c>
      <c r="G154" s="307">
        <f t="shared" si="6"/>
        <v>71.7</v>
      </c>
      <c r="H154" s="321">
        <f>'свод на 01.01.2022'!H557</f>
        <v>71.7</v>
      </c>
      <c r="I154" s="321">
        <f>'свод на 01.01.2022'!I557</f>
        <v>0</v>
      </c>
      <c r="J154" s="321">
        <f>'свод на 01.01.2022'!J557</f>
        <v>0</v>
      </c>
      <c r="K154" s="321">
        <f>'свод на 01.01.2022'!K557</f>
        <v>0</v>
      </c>
      <c r="L154" s="321">
        <f>'свод на 01.01.2022'!L557</f>
        <v>71.7</v>
      </c>
      <c r="M154" s="321">
        <f>'свод на 01.01.2022'!M557</f>
        <v>0</v>
      </c>
      <c r="N154" s="329">
        <f>'свод на 01.01.2022'!N557</f>
        <v>1993</v>
      </c>
      <c r="O154" s="307">
        <f t="shared" si="7"/>
        <v>71.7</v>
      </c>
      <c r="P154" s="321"/>
      <c r="Q154" s="321"/>
      <c r="R154" s="321">
        <f>'свод на 01.01.2022'!R557</f>
        <v>71.7</v>
      </c>
      <c r="S154" s="321"/>
      <c r="T154" s="329">
        <f>'свод на 01.01.2022'!T557</f>
        <v>0</v>
      </c>
      <c r="U154" s="329">
        <f>'свод на 01.01.2022'!U557</f>
        <v>0</v>
      </c>
      <c r="V154" s="329">
        <f>'свод на 01.01.2022'!V557</f>
        <v>0</v>
      </c>
      <c r="W154" s="329">
        <f>'свод на 01.01.2022'!W557</f>
        <v>0</v>
      </c>
      <c r="X154" s="321">
        <f>'свод на 01.01.2022'!X557</f>
        <v>71.7</v>
      </c>
      <c r="Y154" s="329">
        <f>'свод на 01.01.2022'!Y557</f>
        <v>4</v>
      </c>
      <c r="Z154" s="321">
        <f>'свод на 01.01.2022'!Z557</f>
        <v>0</v>
      </c>
    </row>
    <row r="155" spans="1:26" x14ac:dyDescent="0.2">
      <c r="A155" s="303">
        <v>34</v>
      </c>
      <c r="B155" s="304"/>
      <c r="C155" s="329">
        <f>'свод на 01.01.2022'!C568</f>
        <v>18</v>
      </c>
      <c r="D155" s="329">
        <f>'свод на 01.01.2022'!D568</f>
        <v>0</v>
      </c>
      <c r="E155" s="330" t="str">
        <f>'свод на 01.01.2022'!E568</f>
        <v>ЕГОРОЧКИНА О.Р</v>
      </c>
      <c r="F155" s="329">
        <f>'свод на 01.01.2022'!F568</f>
        <v>6</v>
      </c>
      <c r="G155" s="307">
        <f t="shared" si="6"/>
        <v>62.1</v>
      </c>
      <c r="H155" s="321">
        <f>'свод на 01.01.2022'!H568</f>
        <v>62.1</v>
      </c>
      <c r="I155" s="321">
        <f>'свод на 01.01.2022'!I568</f>
        <v>0</v>
      </c>
      <c r="J155" s="321">
        <f>'свод на 01.01.2022'!J568</f>
        <v>0</v>
      </c>
      <c r="K155" s="321">
        <f>'свод на 01.01.2022'!K568</f>
        <v>0</v>
      </c>
      <c r="L155" s="321">
        <f>'свод на 01.01.2022'!L568</f>
        <v>62.1</v>
      </c>
      <c r="M155" s="321">
        <f>'свод на 01.01.2022'!M568</f>
        <v>0</v>
      </c>
      <c r="N155" s="329">
        <f>'свод на 01.01.2022'!N568</f>
        <v>1959</v>
      </c>
      <c r="O155" s="307">
        <f t="shared" si="7"/>
        <v>62.1</v>
      </c>
      <c r="P155" s="321"/>
      <c r="Q155" s="321"/>
      <c r="R155" s="321">
        <f>'свод на 01.01.2022'!R568</f>
        <v>62.1</v>
      </c>
      <c r="S155" s="321"/>
      <c r="T155" s="329">
        <f>'свод на 01.01.2022'!T568</f>
        <v>0</v>
      </c>
      <c r="U155" s="329">
        <f>'свод на 01.01.2022'!U568</f>
        <v>0</v>
      </c>
      <c r="V155" s="329">
        <f>'свод на 01.01.2022'!V568</f>
        <v>0</v>
      </c>
      <c r="W155" s="329">
        <f>'свод на 01.01.2022'!W568</f>
        <v>0</v>
      </c>
      <c r="X155" s="321">
        <f>'свод на 01.01.2022'!X568</f>
        <v>62.1</v>
      </c>
      <c r="Y155" s="329">
        <f>'свод на 01.01.2022'!Y568</f>
        <v>6</v>
      </c>
      <c r="Z155" s="321">
        <f>'свод на 01.01.2022'!Z568</f>
        <v>0</v>
      </c>
    </row>
    <row r="156" spans="1:26" x14ac:dyDescent="0.2">
      <c r="A156" s="303">
        <v>35</v>
      </c>
      <c r="B156" s="304"/>
      <c r="C156" s="329" t="e">
        <f>'свод на 01.01.2022'!#REF!</f>
        <v>#REF!</v>
      </c>
      <c r="D156" s="329" t="e">
        <f>'свод на 01.01.2022'!#REF!</f>
        <v>#REF!</v>
      </c>
      <c r="E156" s="330" t="e">
        <f>'свод на 01.01.2022'!#REF!</f>
        <v>#REF!</v>
      </c>
      <c r="F156" s="329" t="e">
        <f>'свод на 01.01.2022'!#REF!</f>
        <v>#REF!</v>
      </c>
      <c r="G156" s="307" t="e">
        <f t="shared" si="6"/>
        <v>#REF!</v>
      </c>
      <c r="H156" s="321" t="e">
        <f>'свод на 01.01.2022'!#REF!</f>
        <v>#REF!</v>
      </c>
      <c r="I156" s="321" t="e">
        <f>'свод на 01.01.2022'!#REF!</f>
        <v>#REF!</v>
      </c>
      <c r="J156" s="321" t="e">
        <f>'свод на 01.01.2022'!#REF!</f>
        <v>#REF!</v>
      </c>
      <c r="K156" s="321" t="e">
        <f>'свод на 01.01.2022'!#REF!</f>
        <v>#REF!</v>
      </c>
      <c r="L156" s="321" t="e">
        <f>'свод на 01.01.2022'!#REF!</f>
        <v>#REF!</v>
      </c>
      <c r="M156" s="321" t="e">
        <f>'свод на 01.01.2022'!#REF!</f>
        <v>#REF!</v>
      </c>
      <c r="N156" s="329" t="e">
        <f>'свод на 01.01.2022'!#REF!</f>
        <v>#REF!</v>
      </c>
      <c r="O156" s="307" t="e">
        <f t="shared" si="7"/>
        <v>#REF!</v>
      </c>
      <c r="P156" s="321"/>
      <c r="Q156" s="321"/>
      <c r="R156" s="321" t="e">
        <f>'свод на 01.01.2022'!#REF!</f>
        <v>#REF!</v>
      </c>
      <c r="S156" s="321"/>
      <c r="T156" s="329" t="e">
        <f>'свод на 01.01.2022'!#REF!</f>
        <v>#REF!</v>
      </c>
      <c r="U156" s="329" t="e">
        <f>'свод на 01.01.2022'!#REF!</f>
        <v>#REF!</v>
      </c>
      <c r="V156" s="329" t="e">
        <f>'свод на 01.01.2022'!#REF!</f>
        <v>#REF!</v>
      </c>
      <c r="W156" s="329" t="e">
        <f>'свод на 01.01.2022'!#REF!</f>
        <v>#REF!</v>
      </c>
      <c r="X156" s="321" t="e">
        <f>'свод на 01.01.2022'!#REF!</f>
        <v>#REF!</v>
      </c>
      <c r="Y156" s="329" t="e">
        <f>'свод на 01.01.2022'!#REF!</f>
        <v>#REF!</v>
      </c>
      <c r="Z156" s="321" t="e">
        <f>'свод на 01.01.2022'!#REF!</f>
        <v>#REF!</v>
      </c>
    </row>
    <row r="157" spans="1:26" x14ac:dyDescent="0.2">
      <c r="A157" s="303">
        <v>36</v>
      </c>
      <c r="B157" s="304" t="s">
        <v>362</v>
      </c>
      <c r="C157" s="329">
        <f>'свод на 01.01.2022'!C569</f>
        <v>5</v>
      </c>
      <c r="D157" s="329">
        <f>'свод на 01.01.2022'!D569</f>
        <v>0</v>
      </c>
      <c r="E157" s="330">
        <f>'свод на 01.01.2022'!E569</f>
        <v>0</v>
      </c>
      <c r="F157" s="329">
        <f>'свод на 01.01.2022'!F569</f>
        <v>3</v>
      </c>
      <c r="G157" s="307">
        <f t="shared" si="6"/>
        <v>23.5</v>
      </c>
      <c r="H157" s="321">
        <f>'свод на 01.01.2022'!H569</f>
        <v>0</v>
      </c>
      <c r="I157" s="321">
        <f>'свод на 01.01.2022'!I569</f>
        <v>23.5</v>
      </c>
      <c r="J157" s="321">
        <f>'свод на 01.01.2022'!J569</f>
        <v>0</v>
      </c>
      <c r="K157" s="321">
        <f>'свод на 01.01.2022'!K569</f>
        <v>0</v>
      </c>
      <c r="L157" s="321">
        <f>'свод на 01.01.2022'!L569</f>
        <v>23.5</v>
      </c>
      <c r="M157" s="321">
        <f>'свод на 01.01.2022'!M569</f>
        <v>0</v>
      </c>
      <c r="N157" s="329">
        <f>'свод на 01.01.2022'!N569</f>
        <v>0</v>
      </c>
      <c r="O157" s="307">
        <f t="shared" si="7"/>
        <v>23.5</v>
      </c>
      <c r="P157" s="321">
        <f>'свод на 01.01.2022'!P569</f>
        <v>23.5</v>
      </c>
      <c r="Q157" s="321"/>
      <c r="R157" s="321"/>
      <c r="S157" s="321"/>
      <c r="T157" s="329">
        <f>'свод на 01.01.2022'!T569</f>
        <v>0</v>
      </c>
      <c r="U157" s="329">
        <f>'свод на 01.01.2022'!U569</f>
        <v>0</v>
      </c>
      <c r="V157" s="329">
        <f>'свод на 01.01.2022'!V569</f>
        <v>0</v>
      </c>
      <c r="W157" s="329">
        <f>'свод на 01.01.2022'!W569</f>
        <v>0</v>
      </c>
      <c r="X157" s="321">
        <f>'свод на 01.01.2022'!X569</f>
        <v>23.5</v>
      </c>
      <c r="Y157" s="329">
        <f>'свод на 01.01.2022'!Y569</f>
        <v>3</v>
      </c>
      <c r="Z157" s="321">
        <f>'свод на 01.01.2022'!Z569</f>
        <v>0</v>
      </c>
    </row>
    <row r="158" spans="1:26" x14ac:dyDescent="0.2">
      <c r="A158" s="303">
        <v>37</v>
      </c>
      <c r="B158" s="304"/>
      <c r="C158" s="329">
        <f>'свод на 01.01.2022'!C570</f>
        <v>7</v>
      </c>
      <c r="D158" s="329">
        <f>'свод на 01.01.2022'!D570</f>
        <v>0</v>
      </c>
      <c r="E158" s="330" t="str">
        <f>'свод на 01.01.2022'!E570</f>
        <v>ПЕТРОВ А.А</v>
      </c>
      <c r="F158" s="329">
        <f>'свод на 01.01.2022'!F570</f>
        <v>2</v>
      </c>
      <c r="G158" s="307">
        <f t="shared" si="6"/>
        <v>81.3</v>
      </c>
      <c r="H158" s="321">
        <f>'свод на 01.01.2022'!H570</f>
        <v>81.3</v>
      </c>
      <c r="I158" s="321">
        <f>'свод на 01.01.2022'!I570</f>
        <v>0</v>
      </c>
      <c r="J158" s="321">
        <f>'свод на 01.01.2022'!J570</f>
        <v>0</v>
      </c>
      <c r="K158" s="321">
        <f>'свод на 01.01.2022'!K570</f>
        <v>0</v>
      </c>
      <c r="L158" s="321">
        <f>'свод на 01.01.2022'!L570</f>
        <v>81.3</v>
      </c>
      <c r="M158" s="321">
        <f>'свод на 01.01.2022'!M570</f>
        <v>0</v>
      </c>
      <c r="N158" s="329">
        <f>'свод на 01.01.2022'!N570</f>
        <v>1983</v>
      </c>
      <c r="O158" s="307">
        <f t="shared" si="7"/>
        <v>81.3</v>
      </c>
      <c r="P158" s="321"/>
      <c r="Q158" s="321"/>
      <c r="R158" s="321">
        <f>'свод на 01.01.2022'!R570</f>
        <v>81.3</v>
      </c>
      <c r="S158" s="321"/>
      <c r="T158" s="329">
        <f>'свод на 01.01.2022'!T570</f>
        <v>0</v>
      </c>
      <c r="U158" s="329">
        <f>'свод на 01.01.2022'!U570</f>
        <v>0</v>
      </c>
      <c r="V158" s="329">
        <f>'свод на 01.01.2022'!V570</f>
        <v>0</v>
      </c>
      <c r="W158" s="329">
        <f>'свод на 01.01.2022'!W570</f>
        <v>0</v>
      </c>
      <c r="X158" s="321">
        <f>'свод на 01.01.2022'!X570</f>
        <v>81.3</v>
      </c>
      <c r="Y158" s="329">
        <f>'свод на 01.01.2022'!Y570</f>
        <v>2</v>
      </c>
      <c r="Z158" s="321">
        <f>'свод на 01.01.2022'!Z570</f>
        <v>0</v>
      </c>
    </row>
    <row r="159" spans="1:26" x14ac:dyDescent="0.2">
      <c r="A159" s="303">
        <v>38</v>
      </c>
      <c r="B159" s="304"/>
      <c r="C159" s="329">
        <f>'свод на 01.01.2022'!C571</f>
        <v>9</v>
      </c>
      <c r="D159" s="329">
        <f>'свод на 01.01.2022'!D571</f>
        <v>0</v>
      </c>
      <c r="E159" s="330" t="str">
        <f>'свод на 01.01.2022'!E571</f>
        <v>КАЙГАРОДОВА  Л.И</v>
      </c>
      <c r="F159" s="329">
        <f>'свод на 01.01.2022'!F571</f>
        <v>5</v>
      </c>
      <c r="G159" s="307">
        <f t="shared" si="6"/>
        <v>78.400000000000006</v>
      </c>
      <c r="H159" s="321">
        <f>'свод на 01.01.2022'!H571</f>
        <v>78.400000000000006</v>
      </c>
      <c r="I159" s="321">
        <f>'свод на 01.01.2022'!I571</f>
        <v>0</v>
      </c>
      <c r="J159" s="321">
        <f>'свод на 01.01.2022'!J571</f>
        <v>0</v>
      </c>
      <c r="K159" s="321">
        <f>'свод на 01.01.2022'!K571</f>
        <v>0</v>
      </c>
      <c r="L159" s="321">
        <f>'свод на 01.01.2022'!L571</f>
        <v>78.400000000000006</v>
      </c>
      <c r="M159" s="321">
        <f>'свод на 01.01.2022'!M571</f>
        <v>0</v>
      </c>
      <c r="N159" s="329">
        <f>'свод на 01.01.2022'!N571</f>
        <v>1983</v>
      </c>
      <c r="O159" s="307">
        <f t="shared" si="7"/>
        <v>78.400000000000006</v>
      </c>
      <c r="P159" s="321"/>
      <c r="Q159" s="321"/>
      <c r="R159" s="321">
        <f>'свод на 01.01.2022'!R571</f>
        <v>78.400000000000006</v>
      </c>
      <c r="S159" s="321"/>
      <c r="T159" s="329">
        <f>'свод на 01.01.2022'!T571</f>
        <v>0</v>
      </c>
      <c r="U159" s="329">
        <f>'свод на 01.01.2022'!U571</f>
        <v>0</v>
      </c>
      <c r="V159" s="329">
        <f>'свод на 01.01.2022'!V571</f>
        <v>0</v>
      </c>
      <c r="W159" s="329">
        <f>'свод на 01.01.2022'!W571</f>
        <v>0</v>
      </c>
      <c r="X159" s="321">
        <f>'свод на 01.01.2022'!X571</f>
        <v>78.400000000000006</v>
      </c>
      <c r="Y159" s="329">
        <f>'свод на 01.01.2022'!Y571</f>
        <v>5</v>
      </c>
      <c r="Z159" s="321">
        <f>'свод на 01.01.2022'!Z571</f>
        <v>0</v>
      </c>
    </row>
    <row r="160" spans="1:26" x14ac:dyDescent="0.2">
      <c r="A160" s="303">
        <v>39</v>
      </c>
      <c r="B160" s="304"/>
      <c r="C160" s="329">
        <f>'свод на 01.01.2022'!C572</f>
        <v>11</v>
      </c>
      <c r="D160" s="329">
        <f>'свод на 01.01.2022'!D572</f>
        <v>0</v>
      </c>
      <c r="E160" s="330" t="str">
        <f>'свод на 01.01.2022'!E572</f>
        <v>ЧУРИЛОВ С.М</v>
      </c>
      <c r="F160" s="329">
        <f>'свод на 01.01.2022'!F572</f>
        <v>1</v>
      </c>
      <c r="G160" s="307">
        <f t="shared" si="6"/>
        <v>17.3</v>
      </c>
      <c r="H160" s="321">
        <f>'свод на 01.01.2022'!H572</f>
        <v>17.3</v>
      </c>
      <c r="I160" s="321">
        <f>'свод на 01.01.2022'!I572</f>
        <v>0</v>
      </c>
      <c r="J160" s="321">
        <f>'свод на 01.01.2022'!J572</f>
        <v>0</v>
      </c>
      <c r="K160" s="321">
        <f>'свод на 01.01.2022'!K572</f>
        <v>0</v>
      </c>
      <c r="L160" s="321">
        <f>'свод на 01.01.2022'!L572</f>
        <v>0</v>
      </c>
      <c r="M160" s="321">
        <f>'свод на 01.01.2022'!M572</f>
        <v>17.3</v>
      </c>
      <c r="N160" s="329">
        <f>'свод на 01.01.2022'!N572</f>
        <v>1980</v>
      </c>
      <c r="O160" s="307">
        <f t="shared" si="7"/>
        <v>17.3</v>
      </c>
      <c r="P160" s="321">
        <f>'свод на 01.01.2022'!P572</f>
        <v>17.3</v>
      </c>
      <c r="Q160" s="321"/>
      <c r="R160" s="321"/>
      <c r="S160" s="321"/>
      <c r="T160" s="329">
        <f>'свод на 01.01.2022'!T572</f>
        <v>0</v>
      </c>
      <c r="U160" s="329">
        <f>'свод на 01.01.2022'!U572</f>
        <v>0</v>
      </c>
      <c r="V160" s="329">
        <f>'свод на 01.01.2022'!V572</f>
        <v>0</v>
      </c>
      <c r="W160" s="329">
        <f>'свод на 01.01.2022'!W572</f>
        <v>0</v>
      </c>
      <c r="X160" s="321">
        <f>'свод на 01.01.2022'!X572</f>
        <v>17.3</v>
      </c>
      <c r="Y160" s="329">
        <f>'свод на 01.01.2022'!Y572</f>
        <v>1</v>
      </c>
      <c r="Z160" s="321">
        <f>'свод на 01.01.2022'!Z572</f>
        <v>0</v>
      </c>
    </row>
    <row r="161" spans="1:30" x14ac:dyDescent="0.2">
      <c r="A161" s="303">
        <v>40</v>
      </c>
      <c r="B161" s="304"/>
      <c r="C161" s="329">
        <f>'свод на 01.01.2022'!C588</f>
        <v>27</v>
      </c>
      <c r="D161" s="329">
        <f>'свод на 01.01.2022'!D588</f>
        <v>0</v>
      </c>
      <c r="E161" s="330" t="str">
        <f>'свод на 01.01.2022'!E588</f>
        <v>БАРБОТЬКО М.П</v>
      </c>
      <c r="F161" s="329">
        <f>'свод на 01.01.2022'!F588</f>
        <v>7</v>
      </c>
      <c r="G161" s="307">
        <f t="shared" si="6"/>
        <v>71.900000000000006</v>
      </c>
      <c r="H161" s="321">
        <f>'свод на 01.01.2022'!H588</f>
        <v>71.900000000000006</v>
      </c>
      <c r="I161" s="321">
        <f>'свод на 01.01.2022'!I588</f>
        <v>0</v>
      </c>
      <c r="J161" s="321">
        <f>'свод на 01.01.2022'!J588</f>
        <v>0</v>
      </c>
      <c r="K161" s="321">
        <f>'свод на 01.01.2022'!K588</f>
        <v>0</v>
      </c>
      <c r="L161" s="321">
        <f>'свод на 01.01.2022'!L588</f>
        <v>71.900000000000006</v>
      </c>
      <c r="M161" s="321">
        <f>'свод на 01.01.2022'!M588</f>
        <v>0</v>
      </c>
      <c r="N161" s="329">
        <f>'свод на 01.01.2022'!N588</f>
        <v>1997</v>
      </c>
      <c r="O161" s="307">
        <f t="shared" si="7"/>
        <v>71.900000000000006</v>
      </c>
      <c r="P161" s="321"/>
      <c r="Q161" s="321"/>
      <c r="R161" s="321">
        <f>'свод на 01.01.2022'!R588</f>
        <v>71.900000000000006</v>
      </c>
      <c r="S161" s="321"/>
      <c r="T161" s="329">
        <f>'свод на 01.01.2022'!T588</f>
        <v>0</v>
      </c>
      <c r="U161" s="329">
        <f>'свод на 01.01.2022'!U588</f>
        <v>0</v>
      </c>
      <c r="V161" s="329">
        <f>'свод на 01.01.2022'!V588</f>
        <v>71.900000000000006</v>
      </c>
      <c r="W161" s="329">
        <f>'свод на 01.01.2022'!W588</f>
        <v>0</v>
      </c>
      <c r="X161" s="321">
        <f>'свод на 01.01.2022'!X588</f>
        <v>71.900000000000006</v>
      </c>
      <c r="Y161" s="329">
        <f>'свод на 01.01.2022'!Y588</f>
        <v>7</v>
      </c>
      <c r="Z161" s="321">
        <f>'свод на 01.01.2022'!Z588</f>
        <v>0</v>
      </c>
    </row>
    <row r="162" spans="1:30" x14ac:dyDescent="0.2">
      <c r="A162" s="303">
        <v>41</v>
      </c>
      <c r="B162" s="332" t="s">
        <v>378</v>
      </c>
      <c r="C162" s="329">
        <f>'свод на 01.01.2022'!C589</f>
        <v>1</v>
      </c>
      <c r="D162" s="329">
        <f>'свод на 01.01.2022'!D589</f>
        <v>1</v>
      </c>
      <c r="E162" s="330" t="str">
        <f>'свод на 01.01.2022'!E589</f>
        <v>КЛЫГИН Б.Г</v>
      </c>
      <c r="F162" s="329">
        <f>'свод на 01.01.2022'!F589</f>
        <v>6</v>
      </c>
      <c r="G162" s="307">
        <f t="shared" si="6"/>
        <v>40.799999999999997</v>
      </c>
      <c r="H162" s="321">
        <f>'свод на 01.01.2022'!H589</f>
        <v>40.799999999999997</v>
      </c>
      <c r="I162" s="321">
        <f>'свод на 01.01.2022'!I589</f>
        <v>0</v>
      </c>
      <c r="J162" s="321">
        <f>'свод на 01.01.2022'!J589</f>
        <v>0</v>
      </c>
      <c r="K162" s="321">
        <f>'свод на 01.01.2022'!K589</f>
        <v>0</v>
      </c>
      <c r="L162" s="321">
        <f>'свод на 01.01.2022'!L589</f>
        <v>40.799999999999997</v>
      </c>
      <c r="M162" s="321">
        <f>'свод на 01.01.2022'!M589</f>
        <v>0</v>
      </c>
      <c r="N162" s="329">
        <f>'свод на 01.01.2022'!N589</f>
        <v>1970</v>
      </c>
      <c r="O162" s="307">
        <f t="shared" si="7"/>
        <v>40.799999999999997</v>
      </c>
      <c r="P162" s="321"/>
      <c r="Q162" s="321">
        <f>'свод на 01.01.2022'!Q589</f>
        <v>40.799999999999997</v>
      </c>
      <c r="R162" s="321"/>
      <c r="S162" s="321"/>
      <c r="T162" s="329">
        <f>'свод на 01.01.2022'!T589</f>
        <v>0</v>
      </c>
      <c r="U162" s="329">
        <f>'свод на 01.01.2022'!U589</f>
        <v>0</v>
      </c>
      <c r="V162" s="329">
        <f>'свод на 01.01.2022'!V589</f>
        <v>0</v>
      </c>
      <c r="W162" s="329">
        <f>'свод на 01.01.2022'!W589</f>
        <v>0</v>
      </c>
      <c r="X162" s="321">
        <f>'свод на 01.01.2022'!X589</f>
        <v>40.799999999999997</v>
      </c>
      <c r="Y162" s="329">
        <f>'свод на 01.01.2022'!Y589</f>
        <v>6</v>
      </c>
      <c r="Z162" s="321">
        <f>'свод на 01.01.2022'!Z589</f>
        <v>0</v>
      </c>
    </row>
    <row r="163" spans="1:30" x14ac:dyDescent="0.2">
      <c r="A163" s="303">
        <v>42</v>
      </c>
      <c r="B163" s="304"/>
      <c r="C163" s="329">
        <f>'свод на 01.01.2022'!C602</f>
        <v>8</v>
      </c>
      <c r="D163" s="329">
        <f>'свод на 01.01.2022'!D602</f>
        <v>0</v>
      </c>
      <c r="E163" s="330" t="str">
        <f>'свод на 01.01.2022'!E602</f>
        <v>ЕРЕМЕЕВА Л.П</v>
      </c>
      <c r="F163" s="329">
        <f>'свод на 01.01.2022'!F602</f>
        <v>6</v>
      </c>
      <c r="G163" s="307">
        <f t="shared" si="6"/>
        <v>118.2</v>
      </c>
      <c r="H163" s="321">
        <f>'свод на 01.01.2022'!H602</f>
        <v>118.2</v>
      </c>
      <c r="I163" s="321">
        <f>'свод на 01.01.2022'!I602</f>
        <v>0</v>
      </c>
      <c r="J163" s="321">
        <f>'свод на 01.01.2022'!J602</f>
        <v>0</v>
      </c>
      <c r="K163" s="321">
        <f>'свод на 01.01.2022'!K602</f>
        <v>0</v>
      </c>
      <c r="L163" s="321">
        <f>'свод на 01.01.2022'!L602</f>
        <v>118.2</v>
      </c>
      <c r="M163" s="321">
        <f>'свод на 01.01.2022'!M602</f>
        <v>0</v>
      </c>
      <c r="N163" s="329">
        <f>'свод на 01.01.2022'!N602</f>
        <v>1993</v>
      </c>
      <c r="O163" s="307">
        <f t="shared" si="7"/>
        <v>118.2</v>
      </c>
      <c r="P163" s="321"/>
      <c r="Q163" s="321"/>
      <c r="R163" s="321"/>
      <c r="S163" s="321">
        <f>'свод на 01.01.2022'!S602</f>
        <v>118.2</v>
      </c>
      <c r="T163" s="329">
        <f>'свод на 01.01.2022'!T602</f>
        <v>0</v>
      </c>
      <c r="U163" s="329">
        <f>'свод на 01.01.2022'!U602</f>
        <v>0</v>
      </c>
      <c r="V163" s="329">
        <f>'свод на 01.01.2022'!V602</f>
        <v>0</v>
      </c>
      <c r="W163" s="329">
        <f>'свод на 01.01.2022'!W602</f>
        <v>0</v>
      </c>
      <c r="X163" s="321">
        <f>'свод на 01.01.2022'!X602</f>
        <v>118.2</v>
      </c>
      <c r="Y163" s="329">
        <f>'свод на 01.01.2022'!Y602</f>
        <v>6</v>
      </c>
      <c r="Z163" s="321">
        <f>'свод на 01.01.2022'!Z602</f>
        <v>0</v>
      </c>
    </row>
    <row r="164" spans="1:30" x14ac:dyDescent="0.2">
      <c r="A164" s="303">
        <v>43</v>
      </c>
      <c r="B164" s="304"/>
      <c r="C164" s="329">
        <f>'свод на 01.01.2022'!C607</f>
        <v>10</v>
      </c>
      <c r="D164" s="329">
        <f>'свод на 01.01.2022'!D607</f>
        <v>0</v>
      </c>
      <c r="E164" s="330" t="str">
        <f>'свод на 01.01.2022'!E607</f>
        <v>БАЛМАЕВА В.Е.</v>
      </c>
      <c r="F164" s="329">
        <f>'свод на 01.01.2022'!F607</f>
        <v>0</v>
      </c>
      <c r="G164" s="307">
        <f t="shared" si="6"/>
        <v>31.9</v>
      </c>
      <c r="H164" s="321">
        <f>'свод на 01.01.2022'!H607</f>
        <v>31.9</v>
      </c>
      <c r="I164" s="321">
        <f>'свод на 01.01.2022'!I607</f>
        <v>0</v>
      </c>
      <c r="J164" s="321">
        <f>'свод на 01.01.2022'!J607</f>
        <v>0</v>
      </c>
      <c r="K164" s="321">
        <f>'свод на 01.01.2022'!K607</f>
        <v>0</v>
      </c>
      <c r="L164" s="321">
        <f>'свод на 01.01.2022'!L607</f>
        <v>31.9</v>
      </c>
      <c r="M164" s="321">
        <f>'свод на 01.01.2022'!M607</f>
        <v>0</v>
      </c>
      <c r="N164" s="329">
        <f>'свод на 01.01.2022'!N607</f>
        <v>1993</v>
      </c>
      <c r="O164" s="307">
        <f t="shared" si="7"/>
        <v>31.9</v>
      </c>
      <c r="P164" s="321">
        <f>'свод на 01.01.2022'!P607</f>
        <v>31.9</v>
      </c>
      <c r="Q164" s="321"/>
      <c r="R164" s="321"/>
      <c r="S164" s="321"/>
      <c r="T164" s="329">
        <f>'свод на 01.01.2022'!T607</f>
        <v>0</v>
      </c>
      <c r="U164" s="329">
        <f>'свод на 01.01.2022'!U607</f>
        <v>0</v>
      </c>
      <c r="V164" s="329">
        <f>'свод на 01.01.2022'!V607</f>
        <v>0</v>
      </c>
      <c r="W164" s="329">
        <f>'свод на 01.01.2022'!W607</f>
        <v>0</v>
      </c>
      <c r="X164" s="321">
        <f>'свод на 01.01.2022'!X607</f>
        <v>31.9</v>
      </c>
      <c r="Y164" s="329">
        <f>'свод на 01.01.2022'!Y607</f>
        <v>0</v>
      </c>
      <c r="Z164" s="321">
        <f>'свод на 01.01.2022'!Z607</f>
        <v>0</v>
      </c>
    </row>
    <row r="165" spans="1:30" x14ac:dyDescent="0.2">
      <c r="A165" s="303">
        <v>44</v>
      </c>
      <c r="B165" s="304"/>
      <c r="C165" s="329">
        <f>'свод на 01.01.2022'!C612</f>
        <v>12</v>
      </c>
      <c r="D165" s="329">
        <f>'свод на 01.01.2022'!D612</f>
        <v>0</v>
      </c>
      <c r="E165" s="330" t="str">
        <f>'свод на 01.01.2022'!E612</f>
        <v>ЕРЕМЕЕВА Г.М</v>
      </c>
      <c r="F165" s="329">
        <f>'свод на 01.01.2022'!F612</f>
        <v>1</v>
      </c>
      <c r="G165" s="307">
        <f t="shared" si="6"/>
        <v>41.1</v>
      </c>
      <c r="H165" s="321">
        <f>'свод на 01.01.2022'!H612</f>
        <v>41.1</v>
      </c>
      <c r="I165" s="321">
        <f>'свод на 01.01.2022'!I612</f>
        <v>0</v>
      </c>
      <c r="J165" s="321">
        <f>'свод на 01.01.2022'!J612</f>
        <v>0</v>
      </c>
      <c r="K165" s="321">
        <f>'свод на 01.01.2022'!K612</f>
        <v>0</v>
      </c>
      <c r="L165" s="321">
        <f>'свод на 01.01.2022'!L612</f>
        <v>41.1</v>
      </c>
      <c r="M165" s="321">
        <f>'свод на 01.01.2022'!M612</f>
        <v>0</v>
      </c>
      <c r="N165" s="329">
        <f>'свод на 01.01.2022'!N612</f>
        <v>1960</v>
      </c>
      <c r="O165" s="307">
        <f t="shared" si="7"/>
        <v>41.1</v>
      </c>
      <c r="P165" s="321"/>
      <c r="Q165" s="321">
        <f>'свод на 01.01.2022'!Q612</f>
        <v>41.1</v>
      </c>
      <c r="R165" s="321"/>
      <c r="S165" s="321"/>
      <c r="T165" s="329">
        <f>'свод на 01.01.2022'!T612</f>
        <v>0</v>
      </c>
      <c r="U165" s="329">
        <f>'свод на 01.01.2022'!U612</f>
        <v>0</v>
      </c>
      <c r="V165" s="329">
        <f>'свод на 01.01.2022'!V612</f>
        <v>0</v>
      </c>
      <c r="W165" s="329">
        <f>'свод на 01.01.2022'!W612</f>
        <v>0</v>
      </c>
      <c r="X165" s="321">
        <f>'свод на 01.01.2022'!X612</f>
        <v>41.1</v>
      </c>
      <c r="Y165" s="329">
        <f>'свод на 01.01.2022'!Y612</f>
        <v>1</v>
      </c>
      <c r="Z165" s="321">
        <f>'свод на 01.01.2022'!Z612</f>
        <v>0</v>
      </c>
    </row>
    <row r="166" spans="1:30" x14ac:dyDescent="0.2">
      <c r="A166" s="661" t="s">
        <v>579</v>
      </c>
      <c r="B166" s="662"/>
      <c r="C166" s="310">
        <v>44</v>
      </c>
      <c r="D166" s="311">
        <f>A165</f>
        <v>44</v>
      </c>
      <c r="E166" s="333"/>
      <c r="F166" s="311" t="e">
        <f t="shared" ref="F166:Z166" si="8">SUM(F122:F165)</f>
        <v>#REF!</v>
      </c>
      <c r="G166" s="313" t="e">
        <f t="shared" si="8"/>
        <v>#REF!</v>
      </c>
      <c r="H166" s="313" t="e">
        <f t="shared" si="8"/>
        <v>#REF!</v>
      </c>
      <c r="I166" s="313" t="e">
        <f t="shared" si="8"/>
        <v>#REF!</v>
      </c>
      <c r="J166" s="313" t="e">
        <f t="shared" si="8"/>
        <v>#REF!</v>
      </c>
      <c r="K166" s="313" t="e">
        <f t="shared" si="8"/>
        <v>#REF!</v>
      </c>
      <c r="L166" s="313" t="e">
        <f t="shared" si="8"/>
        <v>#REF!</v>
      </c>
      <c r="M166" s="313" t="e">
        <f t="shared" si="8"/>
        <v>#REF!</v>
      </c>
      <c r="N166" s="311"/>
      <c r="O166" s="313" t="e">
        <f t="shared" si="8"/>
        <v>#REF!</v>
      </c>
      <c r="P166" s="313">
        <f t="shared" si="8"/>
        <v>235.6</v>
      </c>
      <c r="Q166" s="313">
        <f t="shared" si="8"/>
        <v>515.5</v>
      </c>
      <c r="R166" s="313" t="e">
        <f t="shared" si="8"/>
        <v>#REF!</v>
      </c>
      <c r="S166" s="313">
        <f t="shared" si="8"/>
        <v>489.4</v>
      </c>
      <c r="T166" s="311" t="e">
        <f t="shared" si="8"/>
        <v>#REF!</v>
      </c>
      <c r="U166" s="313" t="e">
        <f t="shared" si="8"/>
        <v>#REF!</v>
      </c>
      <c r="V166" s="313" t="e">
        <f t="shared" si="8"/>
        <v>#REF!</v>
      </c>
      <c r="W166" s="311" t="e">
        <f t="shared" si="8"/>
        <v>#REF!</v>
      </c>
      <c r="X166" s="313" t="e">
        <f t="shared" si="8"/>
        <v>#REF!</v>
      </c>
      <c r="Y166" s="311" t="e">
        <f t="shared" si="8"/>
        <v>#REF!</v>
      </c>
      <c r="Z166" s="313" t="e">
        <f t="shared" si="8"/>
        <v>#REF!</v>
      </c>
    </row>
    <row r="167" spans="1:30" x14ac:dyDescent="0.2">
      <c r="A167" s="659" t="s">
        <v>580</v>
      </c>
      <c r="B167" s="660"/>
      <c r="C167" s="303"/>
      <c r="D167" s="317">
        <f>P167+Q167+R167+S167</f>
        <v>44</v>
      </c>
      <c r="E167" s="304"/>
      <c r="F167" s="334" t="e">
        <f>Y166</f>
        <v>#REF!</v>
      </c>
      <c r="G167" s="322" t="e">
        <f>SUM(H166:K166)</f>
        <v>#REF!</v>
      </c>
      <c r="H167" s="321"/>
      <c r="I167" s="322">
        <f>Муниципал!X267</f>
        <v>395.29999999999995</v>
      </c>
      <c r="J167" s="321"/>
      <c r="K167" s="321"/>
      <c r="L167" s="322" t="e">
        <f>L166</f>
        <v>#REF!</v>
      </c>
      <c r="M167" s="321"/>
      <c r="N167" s="303"/>
      <c r="O167" s="320" t="e">
        <f>P166+Q166+R166+S166</f>
        <v>#REF!</v>
      </c>
      <c r="P167" s="323">
        <v>8</v>
      </c>
      <c r="Q167" s="323">
        <v>10</v>
      </c>
      <c r="R167" s="323">
        <v>23</v>
      </c>
      <c r="S167" s="323">
        <v>3</v>
      </c>
      <c r="T167" s="305"/>
      <c r="U167" s="305"/>
      <c r="V167" s="305"/>
      <c r="W167" s="335"/>
      <c r="X167" s="336">
        <f>'свод на 01.01.2022'!X638</f>
        <v>2698.4000000000005</v>
      </c>
      <c r="Y167" s="337">
        <f>'свод на 01.01.2022'!Y638</f>
        <v>112</v>
      </c>
      <c r="Z167" s="308"/>
    </row>
    <row r="168" spans="1:30" x14ac:dyDescent="0.2">
      <c r="A168" s="661" t="s">
        <v>581</v>
      </c>
      <c r="B168" s="662"/>
      <c r="C168" s="310">
        <f>C166+C119</f>
        <v>156</v>
      </c>
      <c r="D168" s="311">
        <f>D166+D119</f>
        <v>156</v>
      </c>
      <c r="E168" s="333"/>
      <c r="F168" s="314" t="e">
        <f t="shared" ref="F168:M168" si="9">F166+F119</f>
        <v>#REF!</v>
      </c>
      <c r="G168" s="313" t="e">
        <f t="shared" si="9"/>
        <v>#REF!</v>
      </c>
      <c r="H168" s="313" t="e">
        <f t="shared" si="9"/>
        <v>#REF!</v>
      </c>
      <c r="I168" s="313" t="e">
        <f t="shared" si="9"/>
        <v>#REF!</v>
      </c>
      <c r="J168" s="313" t="e">
        <f t="shared" si="9"/>
        <v>#REF!</v>
      </c>
      <c r="K168" s="313" t="e">
        <f t="shared" si="9"/>
        <v>#REF!</v>
      </c>
      <c r="L168" s="313" t="e">
        <f t="shared" si="9"/>
        <v>#REF!</v>
      </c>
      <c r="M168" s="313" t="e">
        <f t="shared" si="9"/>
        <v>#REF!</v>
      </c>
      <c r="N168" s="313"/>
      <c r="O168" s="313" t="e">
        <f t="shared" ref="O168:Z168" si="10">O166+O119</f>
        <v>#REF!</v>
      </c>
      <c r="P168" s="313" t="e">
        <f t="shared" si="10"/>
        <v>#REF!</v>
      </c>
      <c r="Q168" s="313" t="e">
        <f t="shared" si="10"/>
        <v>#REF!</v>
      </c>
      <c r="R168" s="313" t="e">
        <f t="shared" si="10"/>
        <v>#REF!</v>
      </c>
      <c r="S168" s="313" t="e">
        <f t="shared" si="10"/>
        <v>#REF!</v>
      </c>
      <c r="T168" s="314" t="e">
        <f t="shared" si="10"/>
        <v>#REF!</v>
      </c>
      <c r="U168" s="313" t="e">
        <f t="shared" si="10"/>
        <v>#REF!</v>
      </c>
      <c r="V168" s="313" t="e">
        <f t="shared" si="10"/>
        <v>#REF!</v>
      </c>
      <c r="W168" s="314" t="e">
        <f t="shared" si="10"/>
        <v>#REF!</v>
      </c>
      <c r="X168" s="313" t="e">
        <f t="shared" si="10"/>
        <v>#REF!</v>
      </c>
      <c r="Y168" s="314" t="e">
        <f t="shared" si="10"/>
        <v>#REF!</v>
      </c>
      <c r="Z168" s="313" t="e">
        <f t="shared" si="10"/>
        <v>#REF!</v>
      </c>
    </row>
    <row r="169" spans="1:30" x14ac:dyDescent="0.2">
      <c r="A169" s="659" t="s">
        <v>580</v>
      </c>
      <c r="B169" s="660"/>
      <c r="C169" s="303"/>
      <c r="D169" s="328">
        <f>P169+Q169+R169+S169</f>
        <v>156</v>
      </c>
      <c r="E169" s="304"/>
      <c r="F169" s="334" t="e">
        <f>Y168</f>
        <v>#REF!</v>
      </c>
      <c r="G169" s="322" t="e">
        <f>SUM(H168:K168)</f>
        <v>#REF!</v>
      </c>
      <c r="H169" s="321"/>
      <c r="I169" s="322" t="e">
        <f>Муниципал!X269</f>
        <v>#REF!</v>
      </c>
      <c r="J169" s="321"/>
      <c r="K169" s="321"/>
      <c r="L169" s="322" t="e">
        <f>L168</f>
        <v>#REF!</v>
      </c>
      <c r="M169" s="321"/>
      <c r="N169" s="338"/>
      <c r="O169" s="320" t="e">
        <f>P168+Q168+R168+S168</f>
        <v>#REF!</v>
      </c>
      <c r="P169" s="323">
        <f>P167+P120</f>
        <v>16</v>
      </c>
      <c r="Q169" s="323">
        <f>Q167+Q120</f>
        <v>39</v>
      </c>
      <c r="R169" s="323">
        <f>R167+R120</f>
        <v>93</v>
      </c>
      <c r="S169" s="323">
        <f>S167+S120</f>
        <v>8</v>
      </c>
      <c r="T169" s="339"/>
      <c r="U169" s="340"/>
      <c r="V169" s="305"/>
      <c r="W169" s="335"/>
      <c r="X169" s="336">
        <f>'свод на 01.01.2022'!X640</f>
        <v>8800.2000000000007</v>
      </c>
      <c r="Y169" s="337">
        <f>'свод на 01.01.2022'!Y640</f>
        <v>371</v>
      </c>
      <c r="Z169" s="308"/>
    </row>
    <row r="170" spans="1:30" s="342" customFormat="1" ht="42" customHeight="1" x14ac:dyDescent="0.2">
      <c r="A170" s="663" t="s">
        <v>661</v>
      </c>
      <c r="B170" s="663"/>
      <c r="C170" s="663"/>
      <c r="D170" s="663"/>
      <c r="E170" s="663"/>
      <c r="F170" s="663"/>
      <c r="G170" s="663"/>
      <c r="H170" s="663"/>
      <c r="I170" s="663"/>
      <c r="J170" s="663"/>
      <c r="K170" s="663"/>
      <c r="L170" s="663"/>
      <c r="M170" s="663"/>
      <c r="N170" s="663"/>
      <c r="O170" s="663"/>
      <c r="P170" s="663"/>
      <c r="Q170" s="663"/>
      <c r="R170" s="663"/>
      <c r="S170" s="663"/>
      <c r="T170" s="663"/>
      <c r="U170" s="663"/>
      <c r="V170" s="663"/>
      <c r="W170" s="663"/>
      <c r="X170" s="663"/>
      <c r="Y170" s="663"/>
      <c r="Z170" s="663"/>
      <c r="AA170" s="341"/>
      <c r="AB170" s="341"/>
      <c r="AC170" s="341"/>
      <c r="AD170" s="341"/>
    </row>
    <row r="171" spans="1:30" s="342" customFormat="1" ht="19.5" customHeight="1" x14ac:dyDescent="0.2">
      <c r="A171" s="667" t="s">
        <v>593</v>
      </c>
      <c r="B171" s="668"/>
      <c r="C171" s="668"/>
      <c r="D171" s="668"/>
      <c r="E171" s="669"/>
      <c r="F171" s="343"/>
      <c r="G171" s="344">
        <v>155</v>
      </c>
      <c r="H171" s="345"/>
      <c r="I171" s="345"/>
      <c r="J171" s="345"/>
      <c r="K171" s="345"/>
      <c r="L171" s="345"/>
      <c r="M171" s="345"/>
      <c r="N171" s="346"/>
      <c r="O171" s="345"/>
      <c r="P171" s="345"/>
      <c r="Q171" s="345"/>
      <c r="R171" s="345"/>
      <c r="S171" s="347"/>
      <c r="T171" s="343"/>
      <c r="U171" s="347"/>
      <c r="V171" s="347"/>
      <c r="W171" s="343"/>
      <c r="X171" s="347"/>
      <c r="Y171" s="343"/>
      <c r="Z171" s="347"/>
      <c r="AA171" s="348"/>
      <c r="AB171" s="348"/>
      <c r="AC171" s="348"/>
      <c r="AD171" s="348"/>
    </row>
    <row r="172" spans="1:30" ht="12.75" customHeight="1" x14ac:dyDescent="0.2">
      <c r="A172" s="343"/>
      <c r="B172" s="618" t="s">
        <v>706</v>
      </c>
      <c r="C172" s="658"/>
      <c r="D172" s="658"/>
      <c r="E172" s="658"/>
      <c r="F172" s="658"/>
      <c r="G172" s="658"/>
      <c r="H172" s="658"/>
      <c r="I172" s="658"/>
      <c r="J172" s="347"/>
      <c r="K172" s="347"/>
      <c r="L172" s="347"/>
      <c r="M172" s="347"/>
      <c r="N172" s="343"/>
      <c r="O172" s="347"/>
      <c r="P172" s="347"/>
      <c r="Q172" s="347"/>
      <c r="R172" s="347"/>
      <c r="S172" s="347"/>
      <c r="T172" s="349"/>
      <c r="U172" s="349"/>
      <c r="V172" s="349"/>
      <c r="W172" s="343"/>
      <c r="X172" s="347"/>
      <c r="Y172" s="343"/>
      <c r="Z172" s="347"/>
    </row>
    <row r="173" spans="1:30" x14ac:dyDescent="0.2">
      <c r="A173" s="343"/>
      <c r="B173" s="657" t="s">
        <v>673</v>
      </c>
      <c r="C173" s="657"/>
      <c r="D173" s="657"/>
      <c r="E173" s="657"/>
      <c r="F173" s="657"/>
      <c r="G173" s="657"/>
      <c r="H173" s="657"/>
      <c r="I173" s="347"/>
      <c r="J173" s="347"/>
      <c r="K173" s="347"/>
      <c r="L173" s="347"/>
      <c r="M173" s="347"/>
      <c r="N173" s="343"/>
      <c r="O173" s="347"/>
      <c r="P173" s="347"/>
      <c r="Q173" s="347"/>
      <c r="R173" s="347"/>
      <c r="S173" s="347"/>
      <c r="T173" s="349"/>
      <c r="U173" s="349"/>
      <c r="V173" s="349"/>
      <c r="W173" s="343"/>
      <c r="X173" s="347"/>
      <c r="Y173" s="343"/>
      <c r="Z173" s="347"/>
    </row>
    <row r="174" spans="1:30" ht="12.75" customHeight="1" x14ac:dyDescent="0.2">
      <c r="A174" s="350"/>
      <c r="B174" s="350" t="s">
        <v>454</v>
      </c>
      <c r="C174" s="343"/>
      <c r="D174" s="343"/>
      <c r="E174" s="350"/>
      <c r="F174" s="343"/>
      <c r="G174" s="347"/>
      <c r="H174" s="347"/>
      <c r="I174" s="347"/>
      <c r="J174" s="347"/>
      <c r="K174" s="347"/>
      <c r="L174" s="347"/>
      <c r="M174" s="347"/>
      <c r="N174" s="343"/>
      <c r="O174" s="347"/>
      <c r="P174" s="347"/>
      <c r="Q174" s="347"/>
      <c r="R174" s="347"/>
      <c r="S174" s="347"/>
      <c r="T174" s="349"/>
      <c r="U174" s="349"/>
      <c r="V174" s="349"/>
      <c r="W174" s="343"/>
      <c r="X174" s="347"/>
      <c r="Y174" s="343"/>
      <c r="Z174" s="345"/>
    </row>
    <row r="175" spans="1:30" ht="12.75" customHeight="1" x14ac:dyDescent="0.2">
      <c r="A175" s="351"/>
      <c r="B175" s="352"/>
      <c r="C175" s="353"/>
      <c r="D175" s="353"/>
      <c r="E175" s="351"/>
      <c r="F175" s="353"/>
      <c r="G175" s="354"/>
      <c r="H175" s="354"/>
      <c r="I175" s="354"/>
      <c r="J175" s="354"/>
      <c r="K175" s="354"/>
      <c r="L175" s="354"/>
      <c r="M175" s="354"/>
      <c r="N175" s="353"/>
      <c r="O175" s="354"/>
      <c r="P175" s="354"/>
      <c r="Q175" s="354"/>
      <c r="R175" s="354"/>
      <c r="S175" s="354"/>
      <c r="W175" s="353"/>
      <c r="X175" s="354"/>
      <c r="Y175" s="353"/>
    </row>
  </sheetData>
  <mergeCells count="43">
    <mergeCell ref="R3:R4"/>
    <mergeCell ref="S3:S4"/>
    <mergeCell ref="T3:T4"/>
    <mergeCell ref="A121:D121"/>
    <mergeCell ref="A171:E171"/>
    <mergeCell ref="A167:B167"/>
    <mergeCell ref="A166:B166"/>
    <mergeCell ref="A119:B119"/>
    <mergeCell ref="A120:B120"/>
    <mergeCell ref="D2:D4"/>
    <mergeCell ref="E2:E4"/>
    <mergeCell ref="H2:K2"/>
    <mergeCell ref="A2:A4"/>
    <mergeCell ref="F2:F4"/>
    <mergeCell ref="G2:G4"/>
    <mergeCell ref="B2:B4"/>
    <mergeCell ref="B173:H173"/>
    <mergeCell ref="B172:I172"/>
    <mergeCell ref="A169:B169"/>
    <mergeCell ref="A168:B168"/>
    <mergeCell ref="A170:Z170"/>
    <mergeCell ref="P3:P4"/>
    <mergeCell ref="C2:C4"/>
    <mergeCell ref="A5:D5"/>
    <mergeCell ref="H3:H4"/>
    <mergeCell ref="I3:I4"/>
    <mergeCell ref="J3:J4"/>
    <mergeCell ref="Q3:Q4"/>
    <mergeCell ref="K3:K4"/>
    <mergeCell ref="A1:Z1"/>
    <mergeCell ref="L2:M2"/>
    <mergeCell ref="N2:N4"/>
    <mergeCell ref="O2:S2"/>
    <mergeCell ref="T2:W2"/>
    <mergeCell ref="X2:Y2"/>
    <mergeCell ref="Z2:Z4"/>
    <mergeCell ref="M3:M4"/>
    <mergeCell ref="L3:L4"/>
    <mergeCell ref="U3:V3"/>
    <mergeCell ref="W3:W4"/>
    <mergeCell ref="X3:X4"/>
    <mergeCell ref="Y3:Y4"/>
    <mergeCell ref="O3:O4"/>
  </mergeCells>
  <phoneticPr fontId="24" type="noConversion"/>
  <pageMargins left="0.39370078740157483" right="0.39370078740157483" top="0.47244094488188981" bottom="0.19685039370078741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C276"/>
  <sheetViews>
    <sheetView zoomScale="136" zoomScaleNormal="136" workbookViewId="0">
      <pane ySplit="4" topLeftCell="A242" activePane="bottomLeft" state="frozen"/>
      <selection pane="bottomLeft" sqref="A1:Z1"/>
    </sheetView>
  </sheetViews>
  <sheetFormatPr defaultRowHeight="12.75" x14ac:dyDescent="0.2"/>
  <cols>
    <col min="1" max="1" width="3.28515625" style="82" customWidth="1"/>
    <col min="2" max="2" width="9.28515625" style="65" customWidth="1"/>
    <col min="3" max="3" width="4.42578125" style="68" customWidth="1"/>
    <col min="4" max="4" width="5.5703125" style="68" customWidth="1"/>
    <col min="5" max="5" width="10.85546875" style="65" customWidth="1"/>
    <col min="6" max="6" width="3.85546875" style="68" customWidth="1"/>
    <col min="7" max="7" width="5.42578125" style="71" customWidth="1"/>
    <col min="8" max="8" width="4" style="71" customWidth="1"/>
    <col min="9" max="9" width="5.7109375" style="71" customWidth="1"/>
    <col min="10" max="10" width="4" style="71" customWidth="1"/>
    <col min="11" max="11" width="3.7109375" style="71" customWidth="1"/>
    <col min="12" max="12" width="5.5703125" style="71" customWidth="1"/>
    <col min="13" max="13" width="3.85546875" style="71" customWidth="1"/>
    <col min="14" max="14" width="3.7109375" style="68" customWidth="1"/>
    <col min="15" max="15" width="5.42578125" style="71" customWidth="1"/>
    <col min="16" max="16" width="5.140625" style="71" customWidth="1"/>
    <col min="17" max="18" width="4.85546875" style="71" customWidth="1"/>
    <col min="19" max="19" width="4.140625" style="71" customWidth="1"/>
    <col min="20" max="20" width="3.28515625" style="68" customWidth="1"/>
    <col min="21" max="21" width="4.5703125" style="71" customWidth="1"/>
    <col min="22" max="22" width="3.85546875" style="68" customWidth="1"/>
    <col min="23" max="24" width="4.140625" style="68" customWidth="1"/>
    <col min="25" max="25" width="3.42578125" style="68" customWidth="1"/>
    <col min="26" max="26" width="5" style="68" customWidth="1"/>
    <col min="27" max="27" width="4.5703125" style="65" customWidth="1"/>
    <col min="28" max="16384" width="9.140625" style="65"/>
  </cols>
  <sheetData>
    <row r="1" spans="1:27" ht="24.75" customHeight="1" thickBot="1" x14ac:dyDescent="0.25">
      <c r="A1" s="622" t="s">
        <v>743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</row>
    <row r="2" spans="1:27" ht="52.5" customHeight="1" thickBot="1" x14ac:dyDescent="0.25">
      <c r="A2" s="686" t="s">
        <v>1</v>
      </c>
      <c r="B2" s="689" t="s">
        <v>2</v>
      </c>
      <c r="C2" s="692" t="s">
        <v>3</v>
      </c>
      <c r="D2" s="681" t="s">
        <v>4</v>
      </c>
      <c r="E2" s="694" t="s">
        <v>5</v>
      </c>
      <c r="F2" s="697" t="s">
        <v>6</v>
      </c>
      <c r="G2" s="700" t="s">
        <v>663</v>
      </c>
      <c r="H2" s="703" t="s">
        <v>664</v>
      </c>
      <c r="I2" s="704"/>
      <c r="J2" s="704"/>
      <c r="K2" s="705"/>
      <c r="L2" s="706" t="s">
        <v>471</v>
      </c>
      <c r="M2" s="707"/>
      <c r="N2" s="697" t="s">
        <v>8</v>
      </c>
      <c r="O2" s="708" t="s">
        <v>585</v>
      </c>
      <c r="P2" s="709"/>
      <c r="Q2" s="709"/>
      <c r="R2" s="709"/>
      <c r="S2" s="710"/>
      <c r="T2" s="723" t="s">
        <v>9</v>
      </c>
      <c r="U2" s="724"/>
      <c r="V2" s="724"/>
      <c r="W2" s="725"/>
      <c r="X2" s="730"/>
      <c r="Y2" s="731"/>
      <c r="Z2" s="708" t="s">
        <v>11</v>
      </c>
      <c r="AA2" s="710"/>
    </row>
    <row r="3" spans="1:27" ht="52.5" customHeight="1" thickBot="1" x14ac:dyDescent="0.25">
      <c r="A3" s="687"/>
      <c r="B3" s="690"/>
      <c r="C3" s="683"/>
      <c r="D3" s="720"/>
      <c r="E3" s="695"/>
      <c r="F3" s="698"/>
      <c r="G3" s="701"/>
      <c r="H3" s="715" t="s">
        <v>12</v>
      </c>
      <c r="I3" s="693" t="s">
        <v>13</v>
      </c>
      <c r="J3" s="681" t="s">
        <v>14</v>
      </c>
      <c r="K3" s="693" t="s">
        <v>15</v>
      </c>
      <c r="L3" s="681" t="s">
        <v>472</v>
      </c>
      <c r="M3" s="683" t="s">
        <v>473</v>
      </c>
      <c r="N3" s="698"/>
      <c r="O3" s="693" t="s">
        <v>16</v>
      </c>
      <c r="P3" s="681" t="s">
        <v>17</v>
      </c>
      <c r="Q3" s="693" t="s">
        <v>18</v>
      </c>
      <c r="R3" s="681" t="s">
        <v>19</v>
      </c>
      <c r="S3" s="693" t="s">
        <v>586</v>
      </c>
      <c r="T3" s="697" t="s">
        <v>587</v>
      </c>
      <c r="U3" s="703" t="s">
        <v>22</v>
      </c>
      <c r="V3" s="705"/>
      <c r="W3" s="726" t="s">
        <v>23</v>
      </c>
      <c r="X3" s="681" t="s">
        <v>22</v>
      </c>
      <c r="Y3" s="681" t="s">
        <v>23</v>
      </c>
      <c r="Z3" s="721" t="s">
        <v>584</v>
      </c>
      <c r="AA3" s="728" t="s">
        <v>633</v>
      </c>
    </row>
    <row r="4" spans="1:27" ht="65.25" customHeight="1" thickBot="1" x14ac:dyDescent="0.25">
      <c r="A4" s="688"/>
      <c r="B4" s="691"/>
      <c r="C4" s="684"/>
      <c r="D4" s="682"/>
      <c r="E4" s="696"/>
      <c r="F4" s="699"/>
      <c r="G4" s="702"/>
      <c r="H4" s="716"/>
      <c r="I4" s="684"/>
      <c r="J4" s="682"/>
      <c r="K4" s="684"/>
      <c r="L4" s="682"/>
      <c r="M4" s="684"/>
      <c r="N4" s="699"/>
      <c r="O4" s="684"/>
      <c r="P4" s="682"/>
      <c r="Q4" s="684"/>
      <c r="R4" s="682"/>
      <c r="S4" s="684"/>
      <c r="T4" s="699"/>
      <c r="U4" s="187" t="s">
        <v>588</v>
      </c>
      <c r="V4" s="188" t="s">
        <v>589</v>
      </c>
      <c r="W4" s="727"/>
      <c r="X4" s="682"/>
      <c r="Y4" s="682"/>
      <c r="Z4" s="722"/>
      <c r="AA4" s="729"/>
    </row>
    <row r="5" spans="1:27" ht="12.75" customHeight="1" x14ac:dyDescent="0.2">
      <c r="A5" s="717" t="s">
        <v>24</v>
      </c>
      <c r="B5" s="718"/>
      <c r="C5" s="718"/>
      <c r="D5" s="719"/>
      <c r="E5" s="189"/>
      <c r="F5" s="190"/>
      <c r="G5" s="191"/>
      <c r="H5" s="191"/>
      <c r="I5" s="191"/>
      <c r="J5" s="191"/>
      <c r="K5" s="191"/>
      <c r="L5" s="192"/>
      <c r="M5" s="193"/>
      <c r="N5" s="190"/>
      <c r="O5" s="191"/>
      <c r="P5" s="191"/>
      <c r="Q5" s="191"/>
      <c r="R5" s="191"/>
      <c r="S5" s="191"/>
      <c r="T5" s="190"/>
      <c r="U5" s="191"/>
      <c r="V5" s="190"/>
      <c r="W5" s="194"/>
      <c r="X5" s="195"/>
      <c r="Y5" s="196"/>
      <c r="Z5" s="190"/>
      <c r="AA5" s="189"/>
    </row>
    <row r="6" spans="1:27" x14ac:dyDescent="0.2">
      <c r="A6" s="162">
        <v>6</v>
      </c>
      <c r="B6" s="163" t="s">
        <v>25</v>
      </c>
      <c r="C6" s="167" t="s">
        <v>28</v>
      </c>
      <c r="D6" s="164">
        <f>'свод на 01.01.2022'!D9</f>
        <v>1</v>
      </c>
      <c r="E6" s="164" t="str">
        <f>'свод на 01.01.2022'!E9</f>
        <v>СТАДНИК Н.А</v>
      </c>
      <c r="F6" s="164">
        <f>'свод на 01.01.2022'!F9</f>
        <v>4</v>
      </c>
      <c r="G6" s="197">
        <f t="shared" ref="G6:G64" si="0">H6+I6+J6+K6</f>
        <v>57.7</v>
      </c>
      <c r="H6" s="164">
        <f>'свод на 01.01.2022'!H9</f>
        <v>57.7</v>
      </c>
      <c r="I6" s="164">
        <f>'свод на 01.01.2022'!I9</f>
        <v>0</v>
      </c>
      <c r="J6" s="164">
        <f>'свод на 01.01.2022'!J9</f>
        <v>0</v>
      </c>
      <c r="K6" s="164">
        <f>'свод на 01.01.2022'!K9</f>
        <v>0</v>
      </c>
      <c r="L6" s="164">
        <f>'свод на 01.01.2022'!L9</f>
        <v>57.7</v>
      </c>
      <c r="M6" s="164">
        <f>'свод на 01.01.2022'!M9</f>
        <v>0</v>
      </c>
      <c r="N6" s="164">
        <f>'свод на 01.01.2022'!N9</f>
        <v>2005</v>
      </c>
      <c r="O6" s="197">
        <f t="shared" ref="O6:O64" si="1">P6+Q6+R6+S6</f>
        <v>57.7</v>
      </c>
      <c r="P6" s="164">
        <f>'свод на 01.01.2022'!P9</f>
        <v>0</v>
      </c>
      <c r="Q6" s="164">
        <f>'свод на 01.01.2022'!Q9</f>
        <v>0</v>
      </c>
      <c r="R6" s="164">
        <f>'свод на 01.01.2022'!R9</f>
        <v>57.7</v>
      </c>
      <c r="S6" s="164">
        <f>'свод на 01.01.2022'!S9</f>
        <v>0</v>
      </c>
      <c r="T6" s="164">
        <f>'свод на 01.01.2022'!T9</f>
        <v>1</v>
      </c>
      <c r="U6" s="164">
        <f>'свод на 01.01.2022'!U9</f>
        <v>57.7</v>
      </c>
      <c r="V6" s="164">
        <f>'свод на 01.01.2022'!V9</f>
        <v>0</v>
      </c>
      <c r="W6" s="164">
        <f>'свод на 01.01.2022'!W9</f>
        <v>4</v>
      </c>
      <c r="X6" s="164">
        <f>'свод на 01.01.2022'!X9</f>
        <v>0</v>
      </c>
      <c r="Y6" s="164">
        <f>'свод на 01.01.2022'!Y9</f>
        <v>0</v>
      </c>
      <c r="Z6" s="164">
        <f>'свод на 01.01.2022'!Z9</f>
        <v>0</v>
      </c>
      <c r="AA6" s="164">
        <f>'свод на 01.01.2022'!AA9</f>
        <v>0</v>
      </c>
    </row>
    <row r="7" spans="1:27" x14ac:dyDescent="0.2">
      <c r="A7" s="162">
        <v>7</v>
      </c>
      <c r="B7" s="163" t="s">
        <v>25</v>
      </c>
      <c r="C7" s="166"/>
      <c r="D7" s="164">
        <f>'свод на 01.01.2022'!D10</f>
        <v>2</v>
      </c>
      <c r="E7" s="164" t="str">
        <f>'свод на 01.01.2022'!E10</f>
        <v>ВОРОНЦЕВА Т.С.</v>
      </c>
      <c r="F7" s="164">
        <f>'свод на 01.01.2022'!F10</f>
        <v>2</v>
      </c>
      <c r="G7" s="197">
        <f t="shared" si="0"/>
        <v>36.1</v>
      </c>
      <c r="H7" s="164">
        <f>'свод на 01.01.2022'!H10</f>
        <v>36.1</v>
      </c>
      <c r="I7" s="164">
        <f>'свод на 01.01.2022'!I10</f>
        <v>0</v>
      </c>
      <c r="J7" s="164">
        <f>'свод на 01.01.2022'!J10</f>
        <v>0</v>
      </c>
      <c r="K7" s="164">
        <f>'свод на 01.01.2022'!K10</f>
        <v>0</v>
      </c>
      <c r="L7" s="164">
        <f>'свод на 01.01.2022'!L10</f>
        <v>36.1</v>
      </c>
      <c r="M7" s="164">
        <f>'свод на 01.01.2022'!M10</f>
        <v>0</v>
      </c>
      <c r="N7" s="164">
        <f>'свод на 01.01.2022'!N10</f>
        <v>2005</v>
      </c>
      <c r="O7" s="197">
        <f t="shared" si="1"/>
        <v>36.1</v>
      </c>
      <c r="P7" s="164">
        <f>'свод на 01.01.2022'!P10</f>
        <v>36.1</v>
      </c>
      <c r="Q7" s="164">
        <f>'свод на 01.01.2022'!Q10</f>
        <v>0</v>
      </c>
      <c r="R7" s="164">
        <f>'свод на 01.01.2022'!R10</f>
        <v>0</v>
      </c>
      <c r="S7" s="164">
        <f>'свод на 01.01.2022'!S10</f>
        <v>0</v>
      </c>
      <c r="T7" s="164">
        <f>'свод на 01.01.2022'!T10</f>
        <v>1</v>
      </c>
      <c r="U7" s="164">
        <f>'свод на 01.01.2022'!U10</f>
        <v>36.1</v>
      </c>
      <c r="V7" s="164">
        <f>'свод на 01.01.2022'!V10</f>
        <v>0</v>
      </c>
      <c r="W7" s="164">
        <f>'свод на 01.01.2022'!W10</f>
        <v>2</v>
      </c>
      <c r="X7" s="164">
        <f>'свод на 01.01.2022'!X10</f>
        <v>0</v>
      </c>
      <c r="Y7" s="164">
        <f>'свод на 01.01.2022'!Y10</f>
        <v>0</v>
      </c>
      <c r="Z7" s="164">
        <f>'свод на 01.01.2022'!Z10</f>
        <v>0</v>
      </c>
      <c r="AA7" s="164">
        <f>'свод на 01.01.2022'!AA10</f>
        <v>0</v>
      </c>
    </row>
    <row r="8" spans="1:27" x14ac:dyDescent="0.2">
      <c r="A8" s="162">
        <v>8</v>
      </c>
      <c r="B8" s="163" t="s">
        <v>25</v>
      </c>
      <c r="C8" s="166"/>
      <c r="D8" s="164">
        <f>'свод на 01.01.2022'!D11</f>
        <v>3</v>
      </c>
      <c r="E8" s="164" t="str">
        <f>'свод на 01.01.2022'!E11</f>
        <v>ЕРШОВА Е.П</v>
      </c>
      <c r="F8" s="164">
        <f>'свод на 01.01.2022'!F11</f>
        <v>4</v>
      </c>
      <c r="G8" s="197">
        <f t="shared" si="0"/>
        <v>56</v>
      </c>
      <c r="H8" s="164">
        <f>'свод на 01.01.2022'!H11</f>
        <v>0</v>
      </c>
      <c r="I8" s="164">
        <f>'свод на 01.01.2022'!I11</f>
        <v>56</v>
      </c>
      <c r="J8" s="164">
        <f>'свод на 01.01.2022'!J11</f>
        <v>0</v>
      </c>
      <c r="K8" s="164">
        <f>'свод на 01.01.2022'!K11</f>
        <v>0</v>
      </c>
      <c r="L8" s="164">
        <f>'свод на 01.01.2022'!L11</f>
        <v>56</v>
      </c>
      <c r="M8" s="164">
        <f>'свод на 01.01.2022'!M11</f>
        <v>0</v>
      </c>
      <c r="N8" s="164">
        <f>'свод на 01.01.2022'!N11</f>
        <v>2005</v>
      </c>
      <c r="O8" s="197">
        <f t="shared" si="1"/>
        <v>56</v>
      </c>
      <c r="P8" s="164">
        <f>'свод на 01.01.2022'!P11</f>
        <v>0</v>
      </c>
      <c r="Q8" s="164">
        <f>'свод на 01.01.2022'!Q11</f>
        <v>56</v>
      </c>
      <c r="R8" s="164">
        <f>'свод на 01.01.2022'!R11</f>
        <v>0</v>
      </c>
      <c r="S8" s="164">
        <f>'свод на 01.01.2022'!S11</f>
        <v>0</v>
      </c>
      <c r="T8" s="164">
        <f>'свод на 01.01.2022'!T11</f>
        <v>1</v>
      </c>
      <c r="U8" s="164">
        <f>'свод на 01.01.2022'!U11</f>
        <v>56</v>
      </c>
      <c r="V8" s="164">
        <f>'свод на 01.01.2022'!V11</f>
        <v>0</v>
      </c>
      <c r="W8" s="164">
        <f>'свод на 01.01.2022'!W11</f>
        <v>4</v>
      </c>
      <c r="X8" s="164">
        <f>'свод на 01.01.2022'!X11</f>
        <v>0</v>
      </c>
      <c r="Y8" s="164">
        <f>'свод на 01.01.2022'!Y11</f>
        <v>0</v>
      </c>
      <c r="Z8" s="164">
        <f>'свод на 01.01.2022'!Z11</f>
        <v>0</v>
      </c>
      <c r="AA8" s="164">
        <f>'свод на 01.01.2022'!AA11</f>
        <v>0</v>
      </c>
    </row>
    <row r="9" spans="1:27" x14ac:dyDescent="0.2">
      <c r="A9" s="162">
        <v>9</v>
      </c>
      <c r="B9" s="163" t="s">
        <v>25</v>
      </c>
      <c r="C9" s="166"/>
      <c r="D9" s="164">
        <f>'свод на 01.01.2022'!D12</f>
        <v>4</v>
      </c>
      <c r="E9" s="164" t="str">
        <f>'свод на 01.01.2022'!E12</f>
        <v>ГОРДЕЕВА О.С</v>
      </c>
      <c r="F9" s="164">
        <f>'свод на 01.01.2022'!F12</f>
        <v>5</v>
      </c>
      <c r="G9" s="197">
        <f t="shared" si="0"/>
        <v>57.6</v>
      </c>
      <c r="H9" s="164">
        <f>'свод на 01.01.2022'!H12</f>
        <v>0</v>
      </c>
      <c r="I9" s="164">
        <f>'свод на 01.01.2022'!I12</f>
        <v>57.6</v>
      </c>
      <c r="J9" s="164">
        <f>'свод на 01.01.2022'!J12</f>
        <v>0</v>
      </c>
      <c r="K9" s="164">
        <f>'свод на 01.01.2022'!K12</f>
        <v>0</v>
      </c>
      <c r="L9" s="164">
        <f>'свод на 01.01.2022'!L12</f>
        <v>57.6</v>
      </c>
      <c r="M9" s="164">
        <f>'свод на 01.01.2022'!M12</f>
        <v>0</v>
      </c>
      <c r="N9" s="164">
        <f>'свод на 01.01.2022'!N12</f>
        <v>2005</v>
      </c>
      <c r="O9" s="197">
        <f t="shared" si="1"/>
        <v>57.6</v>
      </c>
      <c r="P9" s="164">
        <f>'свод на 01.01.2022'!P12</f>
        <v>0</v>
      </c>
      <c r="Q9" s="164">
        <f>'свод на 01.01.2022'!Q12</f>
        <v>0</v>
      </c>
      <c r="R9" s="164">
        <f>'свод на 01.01.2022'!R12</f>
        <v>57.6</v>
      </c>
      <c r="S9" s="164">
        <f>'свод на 01.01.2022'!S12</f>
        <v>0</v>
      </c>
      <c r="T9" s="164">
        <f>'свод на 01.01.2022'!T12</f>
        <v>1</v>
      </c>
      <c r="U9" s="164">
        <f>'свод на 01.01.2022'!U12</f>
        <v>57.6</v>
      </c>
      <c r="V9" s="164">
        <f>'свод на 01.01.2022'!V12</f>
        <v>0</v>
      </c>
      <c r="W9" s="164">
        <f>'свод на 01.01.2022'!W12</f>
        <v>5</v>
      </c>
      <c r="X9" s="164">
        <f>'свод на 01.01.2022'!X12</f>
        <v>0</v>
      </c>
      <c r="Y9" s="164">
        <f>'свод на 01.01.2022'!Y12</f>
        <v>0</v>
      </c>
      <c r="Z9" s="164">
        <f>'свод на 01.01.2022'!Z12</f>
        <v>0</v>
      </c>
      <c r="AA9" s="164">
        <f>'свод на 01.01.2022'!AA12</f>
        <v>0</v>
      </c>
    </row>
    <row r="10" spans="1:27" x14ac:dyDescent="0.2">
      <c r="A10" s="162">
        <v>10</v>
      </c>
      <c r="B10" s="163" t="s">
        <v>25</v>
      </c>
      <c r="C10" s="166"/>
      <c r="D10" s="164">
        <f>'свод на 01.01.2022'!D14</f>
        <v>6</v>
      </c>
      <c r="E10" s="164" t="str">
        <f>'свод на 01.01.2022'!E14</f>
        <v>КАЙГАРОДОВ А.Л</v>
      </c>
      <c r="F10" s="164">
        <f>'свод на 01.01.2022'!F14</f>
        <v>3</v>
      </c>
      <c r="G10" s="197">
        <f t="shared" si="0"/>
        <v>55.6</v>
      </c>
      <c r="H10" s="164">
        <f>'свод на 01.01.2022'!H14</f>
        <v>0</v>
      </c>
      <c r="I10" s="164">
        <f>'свод на 01.01.2022'!I14</f>
        <v>55.6</v>
      </c>
      <c r="J10" s="164">
        <f>'свод на 01.01.2022'!J14</f>
        <v>0</v>
      </c>
      <c r="K10" s="164">
        <f>'свод на 01.01.2022'!K14</f>
        <v>0</v>
      </c>
      <c r="L10" s="164">
        <f>'свод на 01.01.2022'!L14</f>
        <v>55.6</v>
      </c>
      <c r="M10" s="164">
        <f>'свод на 01.01.2022'!M14</f>
        <v>0</v>
      </c>
      <c r="N10" s="164">
        <f>'свод на 01.01.2022'!N14</f>
        <v>2005</v>
      </c>
      <c r="O10" s="197">
        <f t="shared" si="1"/>
        <v>55.6</v>
      </c>
      <c r="P10" s="164">
        <f>'свод на 01.01.2022'!P14</f>
        <v>0</v>
      </c>
      <c r="Q10" s="164">
        <f>'свод на 01.01.2022'!Q14</f>
        <v>55.6</v>
      </c>
      <c r="R10" s="164">
        <f>'свод на 01.01.2022'!R14</f>
        <v>0</v>
      </c>
      <c r="S10" s="164">
        <f>'свод на 01.01.2022'!S14</f>
        <v>0</v>
      </c>
      <c r="T10" s="164">
        <f>'свод на 01.01.2022'!T14</f>
        <v>1</v>
      </c>
      <c r="U10" s="164">
        <f>'свод на 01.01.2022'!U14</f>
        <v>55.6</v>
      </c>
      <c r="V10" s="164">
        <f>'свод на 01.01.2022'!V14</f>
        <v>0</v>
      </c>
      <c r="W10" s="164">
        <f>'свод на 01.01.2022'!W14</f>
        <v>3</v>
      </c>
      <c r="X10" s="164">
        <f>'свод на 01.01.2022'!X14</f>
        <v>0</v>
      </c>
      <c r="Y10" s="164">
        <f>'свод на 01.01.2022'!Y14</f>
        <v>0</v>
      </c>
      <c r="Z10" s="164">
        <f>'свод на 01.01.2022'!Z14</f>
        <v>0</v>
      </c>
      <c r="AA10" s="164">
        <f>'свод на 01.01.2022'!AA14</f>
        <v>0</v>
      </c>
    </row>
    <row r="11" spans="1:27" x14ac:dyDescent="0.2">
      <c r="A11" s="162">
        <v>11</v>
      </c>
      <c r="B11" s="163" t="s">
        <v>25</v>
      </c>
      <c r="C11" s="166"/>
      <c r="D11" s="164">
        <f>'свод на 01.01.2022'!D16</f>
        <v>8</v>
      </c>
      <c r="E11" s="164" t="str">
        <f>'свод на 01.01.2022'!E16</f>
        <v>ТУСУМОВ К.М</v>
      </c>
      <c r="F11" s="164">
        <f>'свод на 01.01.2022'!F16</f>
        <v>1</v>
      </c>
      <c r="G11" s="197">
        <f t="shared" si="0"/>
        <v>35.700000000000003</v>
      </c>
      <c r="H11" s="164">
        <f>'свод на 01.01.2022'!H16</f>
        <v>0</v>
      </c>
      <c r="I11" s="164">
        <f>'свод на 01.01.2022'!I16</f>
        <v>35.700000000000003</v>
      </c>
      <c r="J11" s="164">
        <f>'свод на 01.01.2022'!J16</f>
        <v>0</v>
      </c>
      <c r="K11" s="164">
        <f>'свод на 01.01.2022'!K16</f>
        <v>0</v>
      </c>
      <c r="L11" s="164">
        <f>'свод на 01.01.2022'!L16</f>
        <v>35.700000000000003</v>
      </c>
      <c r="M11" s="164">
        <f>'свод на 01.01.2022'!M16</f>
        <v>0</v>
      </c>
      <c r="N11" s="164">
        <f>'свод на 01.01.2022'!N16</f>
        <v>2005</v>
      </c>
      <c r="O11" s="197">
        <f t="shared" si="1"/>
        <v>35.700000000000003</v>
      </c>
      <c r="P11" s="164">
        <f>'свод на 01.01.2022'!P16</f>
        <v>35.700000000000003</v>
      </c>
      <c r="Q11" s="164">
        <f>'свод на 01.01.2022'!Q16</f>
        <v>0</v>
      </c>
      <c r="R11" s="164">
        <f>'свод на 01.01.2022'!R16</f>
        <v>0</v>
      </c>
      <c r="S11" s="164">
        <f>'свод на 01.01.2022'!S16</f>
        <v>0</v>
      </c>
      <c r="T11" s="164">
        <f>'свод на 01.01.2022'!T16</f>
        <v>1</v>
      </c>
      <c r="U11" s="164">
        <f>'свод на 01.01.2022'!U16</f>
        <v>35.700000000000003</v>
      </c>
      <c r="V11" s="164">
        <f>'свод на 01.01.2022'!V16</f>
        <v>0</v>
      </c>
      <c r="W11" s="164">
        <f>'свод на 01.01.2022'!W16</f>
        <v>1</v>
      </c>
      <c r="X11" s="164">
        <f>'свод на 01.01.2022'!X16</f>
        <v>0</v>
      </c>
      <c r="Y11" s="164">
        <f>'свод на 01.01.2022'!Y16</f>
        <v>0</v>
      </c>
      <c r="Z11" s="164">
        <f>'свод на 01.01.2022'!Z16</f>
        <v>0</v>
      </c>
      <c r="AA11" s="164">
        <f>'свод на 01.01.2022'!AA16</f>
        <v>0</v>
      </c>
    </row>
    <row r="12" spans="1:27" x14ac:dyDescent="0.2">
      <c r="A12" s="162">
        <v>12</v>
      </c>
      <c r="B12" s="163" t="s">
        <v>25</v>
      </c>
      <c r="C12" s="166"/>
      <c r="D12" s="164">
        <f>'свод на 01.01.2022'!D17</f>
        <v>9</v>
      </c>
      <c r="E12" s="164" t="str">
        <f>'свод на 01.01.2022'!E17</f>
        <v>САФОНОВ С.В</v>
      </c>
      <c r="F12" s="164">
        <f>'свод на 01.01.2022'!F17</f>
        <v>4</v>
      </c>
      <c r="G12" s="197">
        <f t="shared" si="0"/>
        <v>57.4</v>
      </c>
      <c r="H12" s="164">
        <f>'свод на 01.01.2022'!H17</f>
        <v>0</v>
      </c>
      <c r="I12" s="164">
        <f>'свод на 01.01.2022'!I17</f>
        <v>57.4</v>
      </c>
      <c r="J12" s="164">
        <f>'свод на 01.01.2022'!J17</f>
        <v>0</v>
      </c>
      <c r="K12" s="164">
        <f>'свод на 01.01.2022'!K17</f>
        <v>0</v>
      </c>
      <c r="L12" s="164">
        <f>'свод на 01.01.2022'!L17</f>
        <v>57.4</v>
      </c>
      <c r="M12" s="164">
        <f>'свод на 01.01.2022'!M17</f>
        <v>0</v>
      </c>
      <c r="N12" s="164">
        <f>'свод на 01.01.2022'!N17</f>
        <v>2005</v>
      </c>
      <c r="O12" s="197">
        <f t="shared" si="1"/>
        <v>57.4</v>
      </c>
      <c r="P12" s="164">
        <f>'свод на 01.01.2022'!P17</f>
        <v>0</v>
      </c>
      <c r="Q12" s="164">
        <f>'свод на 01.01.2022'!Q17</f>
        <v>0</v>
      </c>
      <c r="R12" s="164">
        <f>'свод на 01.01.2022'!R17</f>
        <v>57.4</v>
      </c>
      <c r="S12" s="164">
        <f>'свод на 01.01.2022'!S17</f>
        <v>0</v>
      </c>
      <c r="T12" s="164">
        <f>'свод на 01.01.2022'!T17</f>
        <v>1</v>
      </c>
      <c r="U12" s="164">
        <f>'свод на 01.01.2022'!U17</f>
        <v>57.4</v>
      </c>
      <c r="V12" s="164">
        <f>'свод на 01.01.2022'!V17</f>
        <v>0</v>
      </c>
      <c r="W12" s="164">
        <f>'свод на 01.01.2022'!W17</f>
        <v>4</v>
      </c>
      <c r="X12" s="164">
        <f>'свод на 01.01.2022'!X17</f>
        <v>0</v>
      </c>
      <c r="Y12" s="164">
        <f>'свод на 01.01.2022'!Y17</f>
        <v>0</v>
      </c>
      <c r="Z12" s="164">
        <f>'свод на 01.01.2022'!Z17</f>
        <v>0</v>
      </c>
      <c r="AA12" s="164">
        <f>'свод на 01.01.2022'!AA17</f>
        <v>0</v>
      </c>
    </row>
    <row r="13" spans="1:27" x14ac:dyDescent="0.2">
      <c r="A13" s="162">
        <v>13</v>
      </c>
      <c r="B13" s="163" t="s">
        <v>25</v>
      </c>
      <c r="C13" s="166"/>
      <c r="D13" s="164">
        <f>'свод на 01.01.2022'!D20</f>
        <v>12</v>
      </c>
      <c r="E13" s="164" t="str">
        <f>'свод на 01.01.2022'!E20</f>
        <v>КОЗЛОВА Е.Н</v>
      </c>
      <c r="F13" s="164">
        <f>'свод на 01.01.2022'!F20</f>
        <v>4</v>
      </c>
      <c r="G13" s="197">
        <f t="shared" si="0"/>
        <v>57.5</v>
      </c>
      <c r="H13" s="164">
        <f>'свод на 01.01.2022'!H20</f>
        <v>0</v>
      </c>
      <c r="I13" s="164">
        <f>'свод на 01.01.2022'!I20</f>
        <v>57.5</v>
      </c>
      <c r="J13" s="164">
        <f>'свод на 01.01.2022'!J20</f>
        <v>0</v>
      </c>
      <c r="K13" s="164">
        <f>'свод на 01.01.2022'!K20</f>
        <v>0</v>
      </c>
      <c r="L13" s="164">
        <f>'свод на 01.01.2022'!L20</f>
        <v>57.5</v>
      </c>
      <c r="M13" s="164">
        <f>'свод на 01.01.2022'!M20</f>
        <v>0</v>
      </c>
      <c r="N13" s="164">
        <f>'свод на 01.01.2022'!N20</f>
        <v>2005</v>
      </c>
      <c r="O13" s="197">
        <f t="shared" si="1"/>
        <v>57.5</v>
      </c>
      <c r="P13" s="164">
        <f>'свод на 01.01.2022'!P20</f>
        <v>0</v>
      </c>
      <c r="Q13" s="164">
        <f>'свод на 01.01.2022'!Q20</f>
        <v>0</v>
      </c>
      <c r="R13" s="164">
        <f>'свод на 01.01.2022'!R20</f>
        <v>57.5</v>
      </c>
      <c r="S13" s="164">
        <f>'свод на 01.01.2022'!S20</f>
        <v>0</v>
      </c>
      <c r="T13" s="164">
        <f>'свод на 01.01.2022'!T20</f>
        <v>1</v>
      </c>
      <c r="U13" s="164">
        <f>'свод на 01.01.2022'!U20</f>
        <v>57.5</v>
      </c>
      <c r="V13" s="164">
        <f>'свод на 01.01.2022'!V20</f>
        <v>0</v>
      </c>
      <c r="W13" s="164">
        <f>'свод на 01.01.2022'!W20</f>
        <v>4</v>
      </c>
      <c r="X13" s="164">
        <f>'свод на 01.01.2022'!X20</f>
        <v>0</v>
      </c>
      <c r="Y13" s="164">
        <f>'свод на 01.01.2022'!Y20</f>
        <v>0</v>
      </c>
      <c r="Z13" s="164">
        <f>'свод на 01.01.2022'!Z20</f>
        <v>0</v>
      </c>
      <c r="AA13" s="164">
        <f>'свод на 01.01.2022'!AA20</f>
        <v>0</v>
      </c>
    </row>
    <row r="14" spans="1:27" x14ac:dyDescent="0.2">
      <c r="A14" s="162">
        <v>14</v>
      </c>
      <c r="B14" s="163" t="s">
        <v>25</v>
      </c>
      <c r="C14" s="168">
        <v>3</v>
      </c>
      <c r="D14" s="164">
        <f>'свод на 01.01.2022'!D21</f>
        <v>1</v>
      </c>
      <c r="E14" s="164" t="str">
        <f>'свод на 01.01.2022'!E21</f>
        <v>ШИНКОРЕНКО .И.В.</v>
      </c>
      <c r="F14" s="164">
        <f>'свод на 01.01.2022'!F21</f>
        <v>4</v>
      </c>
      <c r="G14" s="197">
        <f t="shared" si="0"/>
        <v>30.5</v>
      </c>
      <c r="H14" s="164">
        <f>'свод на 01.01.2022'!H21</f>
        <v>0</v>
      </c>
      <c r="I14" s="164">
        <f>'свод на 01.01.2022'!I21</f>
        <v>30.5</v>
      </c>
      <c r="J14" s="164">
        <f>'свод на 01.01.2022'!J21</f>
        <v>0</v>
      </c>
      <c r="K14" s="164">
        <f>'свод на 01.01.2022'!K21</f>
        <v>0</v>
      </c>
      <c r="L14" s="164">
        <f>'свод на 01.01.2022'!L21</f>
        <v>30.5</v>
      </c>
      <c r="M14" s="164">
        <f>'свод на 01.01.2022'!M21</f>
        <v>0</v>
      </c>
      <c r="N14" s="164">
        <f>'свод на 01.01.2022'!N21</f>
        <v>1996</v>
      </c>
      <c r="O14" s="197">
        <f t="shared" si="1"/>
        <v>30.5</v>
      </c>
      <c r="P14" s="164">
        <f>'свод на 01.01.2022'!P21</f>
        <v>0</v>
      </c>
      <c r="Q14" s="164">
        <f>'свод на 01.01.2022'!Q21</f>
        <v>30.5</v>
      </c>
      <c r="R14" s="164">
        <f>'свод на 01.01.2022'!R21</f>
        <v>0</v>
      </c>
      <c r="S14" s="164">
        <f>'свод на 01.01.2022'!S21</f>
        <v>0</v>
      </c>
      <c r="T14" s="164">
        <f>'свод на 01.01.2022'!T21</f>
        <v>1</v>
      </c>
      <c r="U14" s="164">
        <f>'свод на 01.01.2022'!U21</f>
        <v>30.5</v>
      </c>
      <c r="V14" s="164">
        <f>'свод на 01.01.2022'!V21</f>
        <v>0</v>
      </c>
      <c r="W14" s="164">
        <f>'свод на 01.01.2022'!W21</f>
        <v>4</v>
      </c>
      <c r="X14" s="164">
        <f>'свод на 01.01.2022'!X21</f>
        <v>0</v>
      </c>
      <c r="Y14" s="164">
        <f>'свод на 01.01.2022'!Y21</f>
        <v>0</v>
      </c>
      <c r="Z14" s="164">
        <f>'свод на 01.01.2022'!Z21</f>
        <v>0</v>
      </c>
      <c r="AA14" s="164">
        <f>'свод на 01.01.2022'!AA21</f>
        <v>0</v>
      </c>
    </row>
    <row r="15" spans="1:27" x14ac:dyDescent="0.2">
      <c r="A15" s="162">
        <v>15</v>
      </c>
      <c r="B15" s="163" t="s">
        <v>25</v>
      </c>
      <c r="C15" s="168">
        <v>5</v>
      </c>
      <c r="D15" s="164" t="e">
        <f>'свод на 01.01.2022'!#REF!</f>
        <v>#REF!</v>
      </c>
      <c r="E15" s="164" t="e">
        <f>'свод на 01.01.2022'!#REF!</f>
        <v>#REF!</v>
      </c>
      <c r="F15" s="164" t="e">
        <f>'свод на 01.01.2022'!#REF!</f>
        <v>#REF!</v>
      </c>
      <c r="G15" s="197" t="e">
        <f t="shared" si="0"/>
        <v>#REF!</v>
      </c>
      <c r="H15" s="164" t="e">
        <f>'свод на 01.01.2022'!#REF!</f>
        <v>#REF!</v>
      </c>
      <c r="I15" s="164" t="e">
        <f>'свод на 01.01.2022'!#REF!</f>
        <v>#REF!</v>
      </c>
      <c r="J15" s="164" t="e">
        <f>'свод на 01.01.2022'!#REF!</f>
        <v>#REF!</v>
      </c>
      <c r="K15" s="164" t="e">
        <f>'свод на 01.01.2022'!#REF!</f>
        <v>#REF!</v>
      </c>
      <c r="L15" s="164" t="e">
        <f>'свод на 01.01.2022'!#REF!</f>
        <v>#REF!</v>
      </c>
      <c r="M15" s="164" t="e">
        <f>'свод на 01.01.2022'!#REF!</f>
        <v>#REF!</v>
      </c>
      <c r="N15" s="164" t="e">
        <f>'свод на 01.01.2022'!#REF!</f>
        <v>#REF!</v>
      </c>
      <c r="O15" s="197" t="e">
        <f t="shared" si="1"/>
        <v>#REF!</v>
      </c>
      <c r="P15" s="164" t="e">
        <f>'свод на 01.01.2022'!#REF!</f>
        <v>#REF!</v>
      </c>
      <c r="Q15" s="164" t="e">
        <f>'свод на 01.01.2022'!#REF!</f>
        <v>#REF!</v>
      </c>
      <c r="R15" s="164" t="e">
        <f>'свод на 01.01.2022'!#REF!</f>
        <v>#REF!</v>
      </c>
      <c r="S15" s="164" t="e">
        <f>'свод на 01.01.2022'!#REF!</f>
        <v>#REF!</v>
      </c>
      <c r="T15" s="164" t="e">
        <f>'свод на 01.01.2022'!#REF!</f>
        <v>#REF!</v>
      </c>
      <c r="U15" s="164" t="e">
        <f>'свод на 01.01.2022'!#REF!</f>
        <v>#REF!</v>
      </c>
      <c r="V15" s="164" t="e">
        <f>'свод на 01.01.2022'!#REF!</f>
        <v>#REF!</v>
      </c>
      <c r="W15" s="164" t="e">
        <f>'свод на 01.01.2022'!#REF!</f>
        <v>#REF!</v>
      </c>
      <c r="X15" s="164" t="e">
        <f>'свод на 01.01.2022'!#REF!</f>
        <v>#REF!</v>
      </c>
      <c r="Y15" s="164" t="e">
        <f>'свод на 01.01.2022'!#REF!</f>
        <v>#REF!</v>
      </c>
      <c r="Z15" s="164" t="e">
        <f>'свод на 01.01.2022'!#REF!</f>
        <v>#REF!</v>
      </c>
      <c r="AA15" s="164" t="e">
        <f>'свод на 01.01.2022'!#REF!</f>
        <v>#REF!</v>
      </c>
    </row>
    <row r="16" spans="1:27" x14ac:dyDescent="0.2">
      <c r="A16" s="162">
        <v>16</v>
      </c>
      <c r="B16" s="163" t="s">
        <v>25</v>
      </c>
      <c r="C16" s="166"/>
      <c r="D16" s="164" t="e">
        <f>'свод на 01.01.2022'!#REF!</f>
        <v>#REF!</v>
      </c>
      <c r="E16" s="164" t="e">
        <f>'свод на 01.01.2022'!#REF!</f>
        <v>#REF!</v>
      </c>
      <c r="F16" s="164" t="e">
        <f>'свод на 01.01.2022'!#REF!</f>
        <v>#REF!</v>
      </c>
      <c r="G16" s="197" t="e">
        <f t="shared" si="0"/>
        <v>#REF!</v>
      </c>
      <c r="H16" s="164" t="e">
        <f>'свод на 01.01.2022'!#REF!</f>
        <v>#REF!</v>
      </c>
      <c r="I16" s="164" t="e">
        <f>'свод на 01.01.2022'!#REF!</f>
        <v>#REF!</v>
      </c>
      <c r="J16" s="164" t="e">
        <f>'свод на 01.01.2022'!#REF!</f>
        <v>#REF!</v>
      </c>
      <c r="K16" s="164" t="e">
        <f>'свод на 01.01.2022'!#REF!</f>
        <v>#REF!</v>
      </c>
      <c r="L16" s="164" t="e">
        <f>'свод на 01.01.2022'!#REF!</f>
        <v>#REF!</v>
      </c>
      <c r="M16" s="164" t="e">
        <f>'свод на 01.01.2022'!#REF!</f>
        <v>#REF!</v>
      </c>
      <c r="N16" s="164" t="e">
        <f>'свод на 01.01.2022'!#REF!</f>
        <v>#REF!</v>
      </c>
      <c r="O16" s="197" t="e">
        <f t="shared" si="1"/>
        <v>#REF!</v>
      </c>
      <c r="P16" s="164" t="e">
        <f>'свод на 01.01.2022'!#REF!</f>
        <v>#REF!</v>
      </c>
      <c r="Q16" s="164" t="e">
        <f>'свод на 01.01.2022'!#REF!</f>
        <v>#REF!</v>
      </c>
      <c r="R16" s="164" t="e">
        <f>'свод на 01.01.2022'!#REF!</f>
        <v>#REF!</v>
      </c>
      <c r="S16" s="164" t="e">
        <f>'свод на 01.01.2022'!#REF!</f>
        <v>#REF!</v>
      </c>
      <c r="T16" s="164" t="e">
        <f>'свод на 01.01.2022'!#REF!</f>
        <v>#REF!</v>
      </c>
      <c r="U16" s="164" t="e">
        <f>'свод на 01.01.2022'!#REF!</f>
        <v>#REF!</v>
      </c>
      <c r="V16" s="164" t="e">
        <f>'свод на 01.01.2022'!#REF!</f>
        <v>#REF!</v>
      </c>
      <c r="W16" s="164" t="e">
        <f>'свод на 01.01.2022'!#REF!</f>
        <v>#REF!</v>
      </c>
      <c r="X16" s="164" t="e">
        <f>'свод на 01.01.2022'!#REF!</f>
        <v>#REF!</v>
      </c>
      <c r="Y16" s="164" t="e">
        <f>'свод на 01.01.2022'!#REF!</f>
        <v>#REF!</v>
      </c>
      <c r="Z16" s="164" t="e">
        <f>'свод на 01.01.2022'!#REF!</f>
        <v>#REF!</v>
      </c>
      <c r="AA16" s="164" t="e">
        <f>'свод на 01.01.2022'!#REF!</f>
        <v>#REF!</v>
      </c>
    </row>
    <row r="17" spans="1:27" x14ac:dyDescent="0.2">
      <c r="A17" s="162">
        <v>17</v>
      </c>
      <c r="B17" s="163" t="s">
        <v>25</v>
      </c>
      <c r="C17" s="169"/>
      <c r="D17" s="164" t="e">
        <f>'свод на 01.01.2022'!#REF!</f>
        <v>#REF!</v>
      </c>
      <c r="E17" s="164" t="e">
        <f>'свод на 01.01.2022'!#REF!</f>
        <v>#REF!</v>
      </c>
      <c r="F17" s="164" t="e">
        <f>'свод на 01.01.2022'!#REF!</f>
        <v>#REF!</v>
      </c>
      <c r="G17" s="197" t="e">
        <f t="shared" si="0"/>
        <v>#REF!</v>
      </c>
      <c r="H17" s="164" t="e">
        <f>'свод на 01.01.2022'!#REF!</f>
        <v>#REF!</v>
      </c>
      <c r="I17" s="164" t="e">
        <f>'свод на 01.01.2022'!#REF!</f>
        <v>#REF!</v>
      </c>
      <c r="J17" s="164" t="e">
        <f>'свод на 01.01.2022'!#REF!</f>
        <v>#REF!</v>
      </c>
      <c r="K17" s="164" t="e">
        <f>'свод на 01.01.2022'!#REF!</f>
        <v>#REF!</v>
      </c>
      <c r="L17" s="164" t="e">
        <f>'свод на 01.01.2022'!#REF!</f>
        <v>#REF!</v>
      </c>
      <c r="M17" s="164" t="e">
        <f>'свод на 01.01.2022'!#REF!</f>
        <v>#REF!</v>
      </c>
      <c r="N17" s="164" t="e">
        <f>'свод на 01.01.2022'!#REF!</f>
        <v>#REF!</v>
      </c>
      <c r="O17" s="197" t="e">
        <f t="shared" si="1"/>
        <v>#REF!</v>
      </c>
      <c r="P17" s="164" t="e">
        <f>'свод на 01.01.2022'!#REF!</f>
        <v>#REF!</v>
      </c>
      <c r="Q17" s="164" t="e">
        <f>'свод на 01.01.2022'!#REF!</f>
        <v>#REF!</v>
      </c>
      <c r="R17" s="164" t="e">
        <f>'свод на 01.01.2022'!#REF!</f>
        <v>#REF!</v>
      </c>
      <c r="S17" s="164" t="e">
        <f>'свод на 01.01.2022'!#REF!</f>
        <v>#REF!</v>
      </c>
      <c r="T17" s="164" t="e">
        <f>'свод на 01.01.2022'!#REF!</f>
        <v>#REF!</v>
      </c>
      <c r="U17" s="164" t="e">
        <f>'свод на 01.01.2022'!#REF!</f>
        <v>#REF!</v>
      </c>
      <c r="V17" s="164" t="e">
        <f>'свод на 01.01.2022'!#REF!</f>
        <v>#REF!</v>
      </c>
      <c r="W17" s="164" t="e">
        <f>'свод на 01.01.2022'!#REF!</f>
        <v>#REF!</v>
      </c>
      <c r="X17" s="164" t="e">
        <f>'свод на 01.01.2022'!#REF!</f>
        <v>#REF!</v>
      </c>
      <c r="Y17" s="164" t="e">
        <f>'свод на 01.01.2022'!#REF!</f>
        <v>#REF!</v>
      </c>
      <c r="Z17" s="164" t="e">
        <f>'свод на 01.01.2022'!#REF!</f>
        <v>#REF!</v>
      </c>
      <c r="AA17" s="164" t="e">
        <f>'свод на 01.01.2022'!#REF!</f>
        <v>#REF!</v>
      </c>
    </row>
    <row r="18" spans="1:27" x14ac:dyDescent="0.2">
      <c r="A18" s="162">
        <v>18</v>
      </c>
      <c r="B18" s="163" t="s">
        <v>25</v>
      </c>
      <c r="C18" s="166"/>
      <c r="D18" s="164" t="e">
        <f>'свод на 01.01.2022'!#REF!</f>
        <v>#REF!</v>
      </c>
      <c r="E18" s="164" t="e">
        <f>'свод на 01.01.2022'!#REF!</f>
        <v>#REF!</v>
      </c>
      <c r="F18" s="164" t="e">
        <f>'свод на 01.01.2022'!#REF!</f>
        <v>#REF!</v>
      </c>
      <c r="G18" s="197" t="e">
        <f t="shared" si="0"/>
        <v>#REF!</v>
      </c>
      <c r="H18" s="164" t="e">
        <f>'свод на 01.01.2022'!#REF!</f>
        <v>#REF!</v>
      </c>
      <c r="I18" s="164" t="e">
        <f>'свод на 01.01.2022'!#REF!</f>
        <v>#REF!</v>
      </c>
      <c r="J18" s="164" t="e">
        <f>'свод на 01.01.2022'!#REF!</f>
        <v>#REF!</v>
      </c>
      <c r="K18" s="164" t="e">
        <f>'свод на 01.01.2022'!#REF!</f>
        <v>#REF!</v>
      </c>
      <c r="L18" s="164" t="e">
        <f>'свод на 01.01.2022'!#REF!</f>
        <v>#REF!</v>
      </c>
      <c r="M18" s="164" t="e">
        <f>'свод на 01.01.2022'!#REF!</f>
        <v>#REF!</v>
      </c>
      <c r="N18" s="164" t="e">
        <f>'свод на 01.01.2022'!#REF!</f>
        <v>#REF!</v>
      </c>
      <c r="O18" s="197" t="e">
        <f t="shared" si="1"/>
        <v>#REF!</v>
      </c>
      <c r="P18" s="164" t="e">
        <f>'свод на 01.01.2022'!#REF!</f>
        <v>#REF!</v>
      </c>
      <c r="Q18" s="164" t="e">
        <f>'свод на 01.01.2022'!#REF!</f>
        <v>#REF!</v>
      </c>
      <c r="R18" s="164" t="e">
        <f>'свод на 01.01.2022'!#REF!</f>
        <v>#REF!</v>
      </c>
      <c r="S18" s="164" t="e">
        <f>'свод на 01.01.2022'!#REF!</f>
        <v>#REF!</v>
      </c>
      <c r="T18" s="164" t="e">
        <f>'свод на 01.01.2022'!#REF!</f>
        <v>#REF!</v>
      </c>
      <c r="U18" s="164" t="e">
        <f>'свод на 01.01.2022'!#REF!</f>
        <v>#REF!</v>
      </c>
      <c r="V18" s="164" t="e">
        <f>'свод на 01.01.2022'!#REF!</f>
        <v>#REF!</v>
      </c>
      <c r="W18" s="164" t="e">
        <f>'свод на 01.01.2022'!#REF!</f>
        <v>#REF!</v>
      </c>
      <c r="X18" s="164" t="e">
        <f>'свод на 01.01.2022'!#REF!</f>
        <v>#REF!</v>
      </c>
      <c r="Y18" s="164" t="e">
        <f>'свод на 01.01.2022'!#REF!</f>
        <v>#REF!</v>
      </c>
      <c r="Z18" s="164" t="e">
        <f>'свод на 01.01.2022'!#REF!</f>
        <v>#REF!</v>
      </c>
      <c r="AA18" s="164" t="e">
        <f>'свод на 01.01.2022'!#REF!</f>
        <v>#REF!</v>
      </c>
    </row>
    <row r="19" spans="1:27" x14ac:dyDescent="0.2">
      <c r="A19" s="162">
        <v>19</v>
      </c>
      <c r="B19" s="163" t="s">
        <v>25</v>
      </c>
      <c r="C19" s="166"/>
      <c r="D19" s="164" t="e">
        <f>'свод на 01.01.2022'!#REF!</f>
        <v>#REF!</v>
      </c>
      <c r="E19" s="164" t="e">
        <f>'свод на 01.01.2022'!#REF!</f>
        <v>#REF!</v>
      </c>
      <c r="F19" s="164" t="e">
        <f>'свод на 01.01.2022'!#REF!</f>
        <v>#REF!</v>
      </c>
      <c r="G19" s="197" t="e">
        <f t="shared" si="0"/>
        <v>#REF!</v>
      </c>
      <c r="H19" s="164" t="e">
        <f>'свод на 01.01.2022'!#REF!</f>
        <v>#REF!</v>
      </c>
      <c r="I19" s="164" t="e">
        <f>'свод на 01.01.2022'!#REF!</f>
        <v>#REF!</v>
      </c>
      <c r="J19" s="164" t="e">
        <f>'свод на 01.01.2022'!#REF!</f>
        <v>#REF!</v>
      </c>
      <c r="K19" s="164" t="e">
        <f>'свод на 01.01.2022'!#REF!</f>
        <v>#REF!</v>
      </c>
      <c r="L19" s="164" t="e">
        <f>'свод на 01.01.2022'!#REF!</f>
        <v>#REF!</v>
      </c>
      <c r="M19" s="164" t="e">
        <f>'свод на 01.01.2022'!#REF!</f>
        <v>#REF!</v>
      </c>
      <c r="N19" s="164" t="e">
        <f>'свод на 01.01.2022'!#REF!</f>
        <v>#REF!</v>
      </c>
      <c r="O19" s="197" t="e">
        <f t="shared" si="1"/>
        <v>#REF!</v>
      </c>
      <c r="P19" s="164" t="e">
        <f>'свод на 01.01.2022'!#REF!</f>
        <v>#REF!</v>
      </c>
      <c r="Q19" s="164" t="e">
        <f>'свод на 01.01.2022'!#REF!</f>
        <v>#REF!</v>
      </c>
      <c r="R19" s="164" t="e">
        <f>'свод на 01.01.2022'!#REF!</f>
        <v>#REF!</v>
      </c>
      <c r="S19" s="164" t="e">
        <f>'свод на 01.01.2022'!#REF!</f>
        <v>#REF!</v>
      </c>
      <c r="T19" s="164" t="e">
        <f>'свод на 01.01.2022'!#REF!</f>
        <v>#REF!</v>
      </c>
      <c r="U19" s="164" t="e">
        <f>'свод на 01.01.2022'!#REF!</f>
        <v>#REF!</v>
      </c>
      <c r="V19" s="164" t="e">
        <f>'свод на 01.01.2022'!#REF!</f>
        <v>#REF!</v>
      </c>
      <c r="W19" s="164" t="e">
        <f>'свод на 01.01.2022'!#REF!</f>
        <v>#REF!</v>
      </c>
      <c r="X19" s="164" t="e">
        <f>'свод на 01.01.2022'!#REF!</f>
        <v>#REF!</v>
      </c>
      <c r="Y19" s="164" t="e">
        <f>'свод на 01.01.2022'!#REF!</f>
        <v>#REF!</v>
      </c>
      <c r="Z19" s="164" t="e">
        <f>'свод на 01.01.2022'!#REF!</f>
        <v>#REF!</v>
      </c>
      <c r="AA19" s="164" t="e">
        <f>'свод на 01.01.2022'!#REF!</f>
        <v>#REF!</v>
      </c>
    </row>
    <row r="20" spans="1:27" x14ac:dyDescent="0.2">
      <c r="A20" s="162">
        <v>20</v>
      </c>
      <c r="B20" s="163" t="s">
        <v>25</v>
      </c>
      <c r="C20" s="166"/>
      <c r="D20" s="164" t="e">
        <f>'свод на 01.01.2022'!#REF!</f>
        <v>#REF!</v>
      </c>
      <c r="E20" s="164" t="e">
        <f>'свод на 01.01.2022'!#REF!</f>
        <v>#REF!</v>
      </c>
      <c r="F20" s="164" t="e">
        <f>'свод на 01.01.2022'!#REF!</f>
        <v>#REF!</v>
      </c>
      <c r="G20" s="197" t="e">
        <f t="shared" si="0"/>
        <v>#REF!</v>
      </c>
      <c r="H20" s="164" t="e">
        <f>'свод на 01.01.2022'!#REF!</f>
        <v>#REF!</v>
      </c>
      <c r="I20" s="164" t="e">
        <f>'свод на 01.01.2022'!#REF!</f>
        <v>#REF!</v>
      </c>
      <c r="J20" s="164" t="e">
        <f>'свод на 01.01.2022'!#REF!</f>
        <v>#REF!</v>
      </c>
      <c r="K20" s="164" t="e">
        <f>'свод на 01.01.2022'!#REF!</f>
        <v>#REF!</v>
      </c>
      <c r="L20" s="164" t="e">
        <f>'свод на 01.01.2022'!#REF!</f>
        <v>#REF!</v>
      </c>
      <c r="M20" s="164" t="e">
        <f>'свод на 01.01.2022'!#REF!</f>
        <v>#REF!</v>
      </c>
      <c r="N20" s="164" t="e">
        <f>'свод на 01.01.2022'!#REF!</f>
        <v>#REF!</v>
      </c>
      <c r="O20" s="197" t="e">
        <f t="shared" si="1"/>
        <v>#REF!</v>
      </c>
      <c r="P20" s="164" t="e">
        <f>'свод на 01.01.2022'!#REF!</f>
        <v>#REF!</v>
      </c>
      <c r="Q20" s="164" t="e">
        <f>'свод на 01.01.2022'!#REF!</f>
        <v>#REF!</v>
      </c>
      <c r="R20" s="164" t="e">
        <f>'свод на 01.01.2022'!#REF!</f>
        <v>#REF!</v>
      </c>
      <c r="S20" s="164" t="e">
        <f>'свод на 01.01.2022'!#REF!</f>
        <v>#REF!</v>
      </c>
      <c r="T20" s="164" t="e">
        <f>'свод на 01.01.2022'!#REF!</f>
        <v>#REF!</v>
      </c>
      <c r="U20" s="164" t="e">
        <f>'свод на 01.01.2022'!#REF!</f>
        <v>#REF!</v>
      </c>
      <c r="V20" s="164" t="e">
        <f>'свод на 01.01.2022'!#REF!</f>
        <v>#REF!</v>
      </c>
      <c r="W20" s="164" t="e">
        <f>'свод на 01.01.2022'!#REF!</f>
        <v>#REF!</v>
      </c>
      <c r="X20" s="164" t="e">
        <f>'свод на 01.01.2022'!#REF!</f>
        <v>#REF!</v>
      </c>
      <c r="Y20" s="164" t="e">
        <f>'свод на 01.01.2022'!#REF!</f>
        <v>#REF!</v>
      </c>
      <c r="Z20" s="164" t="e">
        <f>'свод на 01.01.2022'!#REF!</f>
        <v>#REF!</v>
      </c>
      <c r="AA20" s="164" t="e">
        <f>'свод на 01.01.2022'!#REF!</f>
        <v>#REF!</v>
      </c>
    </row>
    <row r="21" spans="1:27" x14ac:dyDescent="0.2">
      <c r="A21" s="162">
        <v>21</v>
      </c>
      <c r="B21" s="163" t="s">
        <v>25</v>
      </c>
      <c r="C21" s="168">
        <v>6</v>
      </c>
      <c r="D21" s="164">
        <f>'свод на 01.01.2022'!D32</f>
        <v>1</v>
      </c>
      <c r="E21" s="164" t="str">
        <f>'свод на 01.01.2022'!E32</f>
        <v>СИВКОВА А.Д</v>
      </c>
      <c r="F21" s="164">
        <f>'свод на 01.01.2022'!F32</f>
        <v>1</v>
      </c>
      <c r="G21" s="197">
        <f t="shared" si="0"/>
        <v>30.8</v>
      </c>
      <c r="H21" s="164">
        <f>'свод на 01.01.2022'!H32</f>
        <v>0</v>
      </c>
      <c r="I21" s="164">
        <f>'свод на 01.01.2022'!I32</f>
        <v>30.8</v>
      </c>
      <c r="J21" s="164">
        <f>'свод на 01.01.2022'!J32</f>
        <v>0</v>
      </c>
      <c r="K21" s="164">
        <f>'свод на 01.01.2022'!K32</f>
        <v>0</v>
      </c>
      <c r="L21" s="164">
        <f>'свод на 01.01.2022'!L32</f>
        <v>30.8</v>
      </c>
      <c r="M21" s="164">
        <f>'свод на 01.01.2022'!M32</f>
        <v>0</v>
      </c>
      <c r="N21" s="164">
        <f>'свод на 01.01.2022'!N32</f>
        <v>1996</v>
      </c>
      <c r="O21" s="197">
        <f t="shared" si="1"/>
        <v>30.8</v>
      </c>
      <c r="P21" s="164">
        <f>'свод на 01.01.2022'!P32</f>
        <v>0</v>
      </c>
      <c r="Q21" s="164">
        <f>'свод на 01.01.2022'!Q32</f>
        <v>30.8</v>
      </c>
      <c r="R21" s="164">
        <f>'свод на 01.01.2022'!R32</f>
        <v>0</v>
      </c>
      <c r="S21" s="164">
        <f>'свод на 01.01.2022'!S32</f>
        <v>0</v>
      </c>
      <c r="T21" s="164">
        <f>'свод на 01.01.2022'!T32</f>
        <v>1</v>
      </c>
      <c r="U21" s="164">
        <f>'свод на 01.01.2022'!U32</f>
        <v>30.8</v>
      </c>
      <c r="V21" s="164">
        <f>'свод на 01.01.2022'!V32</f>
        <v>0</v>
      </c>
      <c r="W21" s="164">
        <f>'свод на 01.01.2022'!W32</f>
        <v>1</v>
      </c>
      <c r="X21" s="164">
        <f>'свод на 01.01.2022'!X32</f>
        <v>0</v>
      </c>
      <c r="Y21" s="164">
        <f>'свод на 01.01.2022'!Y32</f>
        <v>0</v>
      </c>
      <c r="Z21" s="164">
        <f>'свод на 01.01.2022'!Z32</f>
        <v>0</v>
      </c>
      <c r="AA21" s="164">
        <f>'свод на 01.01.2022'!AA32</f>
        <v>0</v>
      </c>
    </row>
    <row r="22" spans="1:27" x14ac:dyDescent="0.2">
      <c r="A22" s="162">
        <v>22</v>
      </c>
      <c r="B22" s="163" t="s">
        <v>25</v>
      </c>
      <c r="C22" s="166"/>
      <c r="D22" s="164">
        <f>'свод на 01.01.2022'!D33</f>
        <v>2</v>
      </c>
      <c r="E22" s="164" t="str">
        <f>'свод на 01.01.2022'!E33</f>
        <v>КОСОВА.Л.П</v>
      </c>
      <c r="F22" s="164">
        <f>'свод на 01.01.2022'!F33</f>
        <v>1</v>
      </c>
      <c r="G22" s="197">
        <f t="shared" si="0"/>
        <v>31.2</v>
      </c>
      <c r="H22" s="164">
        <f>'свод на 01.01.2022'!H33</f>
        <v>0</v>
      </c>
      <c r="I22" s="164">
        <f>'свод на 01.01.2022'!I33</f>
        <v>31.2</v>
      </c>
      <c r="J22" s="164">
        <f>'свод на 01.01.2022'!J33</f>
        <v>0</v>
      </c>
      <c r="K22" s="164">
        <f>'свод на 01.01.2022'!K33</f>
        <v>0</v>
      </c>
      <c r="L22" s="164">
        <f>'свод на 01.01.2022'!L33</f>
        <v>31.2</v>
      </c>
      <c r="M22" s="164">
        <f>'свод на 01.01.2022'!M33</f>
        <v>0</v>
      </c>
      <c r="N22" s="164">
        <f>'свод на 01.01.2022'!N33</f>
        <v>1996</v>
      </c>
      <c r="O22" s="197">
        <f t="shared" si="1"/>
        <v>31.2</v>
      </c>
      <c r="P22" s="164">
        <f>'свод на 01.01.2022'!P33</f>
        <v>0</v>
      </c>
      <c r="Q22" s="164">
        <f>'свод на 01.01.2022'!Q33</f>
        <v>31.2</v>
      </c>
      <c r="R22" s="164">
        <f>'свод на 01.01.2022'!R33</f>
        <v>0</v>
      </c>
      <c r="S22" s="164">
        <f>'свод на 01.01.2022'!S33</f>
        <v>0</v>
      </c>
      <c r="T22" s="164">
        <f>'свод на 01.01.2022'!T33</f>
        <v>1</v>
      </c>
      <c r="U22" s="164">
        <f>'свод на 01.01.2022'!U33</f>
        <v>31.2</v>
      </c>
      <c r="V22" s="164">
        <f>'свод на 01.01.2022'!V33</f>
        <v>0</v>
      </c>
      <c r="W22" s="164">
        <f>'свод на 01.01.2022'!W33</f>
        <v>1</v>
      </c>
      <c r="X22" s="164">
        <f>'свод на 01.01.2022'!X33</f>
        <v>0</v>
      </c>
      <c r="Y22" s="164">
        <f>'свод на 01.01.2022'!Y33</f>
        <v>0</v>
      </c>
      <c r="Z22" s="164">
        <f>'свод на 01.01.2022'!Z33</f>
        <v>0</v>
      </c>
      <c r="AA22" s="164">
        <f>'свод на 01.01.2022'!AA33</f>
        <v>0</v>
      </c>
    </row>
    <row r="23" spans="1:27" x14ac:dyDescent="0.2">
      <c r="A23" s="162">
        <v>23</v>
      </c>
      <c r="B23" s="163" t="s">
        <v>25</v>
      </c>
      <c r="C23" s="166"/>
      <c r="D23" s="164">
        <f>'свод на 01.01.2022'!D35</f>
        <v>4</v>
      </c>
      <c r="E23" s="164" t="str">
        <f>'свод на 01.01.2022'!E35</f>
        <v>МОРОЗОВ А.А.</v>
      </c>
      <c r="F23" s="164">
        <f>'свод на 01.01.2022'!F35</f>
        <v>1</v>
      </c>
      <c r="G23" s="197">
        <f t="shared" si="0"/>
        <v>30.8</v>
      </c>
      <c r="H23" s="164">
        <f>'свод на 01.01.2022'!H35</f>
        <v>30.8</v>
      </c>
      <c r="I23" s="164">
        <f>'свод на 01.01.2022'!I35</f>
        <v>0</v>
      </c>
      <c r="J23" s="164">
        <f>'свод на 01.01.2022'!J35</f>
        <v>0</v>
      </c>
      <c r="K23" s="164">
        <f>'свод на 01.01.2022'!K35</f>
        <v>0</v>
      </c>
      <c r="L23" s="164">
        <f>'свод на 01.01.2022'!L35</f>
        <v>30.8</v>
      </c>
      <c r="M23" s="164">
        <f>'свод на 01.01.2022'!M35</f>
        <v>0</v>
      </c>
      <c r="N23" s="164">
        <f>'свод на 01.01.2022'!N35</f>
        <v>1996</v>
      </c>
      <c r="O23" s="197">
        <f t="shared" si="1"/>
        <v>30.8</v>
      </c>
      <c r="P23" s="164">
        <f>'свод на 01.01.2022'!P35</f>
        <v>0</v>
      </c>
      <c r="Q23" s="164">
        <f>'свод на 01.01.2022'!Q35</f>
        <v>30.8</v>
      </c>
      <c r="R23" s="164">
        <f>'свод на 01.01.2022'!R35</f>
        <v>0</v>
      </c>
      <c r="S23" s="164">
        <f>'свод на 01.01.2022'!S35</f>
        <v>0</v>
      </c>
      <c r="T23" s="164">
        <f>'свод на 01.01.2022'!T35</f>
        <v>1</v>
      </c>
      <c r="U23" s="164">
        <f>'свод на 01.01.2022'!U35</f>
        <v>30.8</v>
      </c>
      <c r="V23" s="164">
        <f>'свод на 01.01.2022'!V35</f>
        <v>0</v>
      </c>
      <c r="W23" s="164">
        <f>'свод на 01.01.2022'!W35</f>
        <v>1</v>
      </c>
      <c r="X23" s="164">
        <f>'свод на 01.01.2022'!X35</f>
        <v>0</v>
      </c>
      <c r="Y23" s="164">
        <f>'свод на 01.01.2022'!Y35</f>
        <v>0</v>
      </c>
      <c r="Z23" s="164">
        <f>'свод на 01.01.2022'!Z35</f>
        <v>0</v>
      </c>
      <c r="AA23" s="164">
        <f>'свод на 01.01.2022'!AA35</f>
        <v>0</v>
      </c>
    </row>
    <row r="24" spans="1:27" x14ac:dyDescent="0.2">
      <c r="A24" s="162">
        <v>24</v>
      </c>
      <c r="B24" s="163" t="s">
        <v>25</v>
      </c>
      <c r="C24" s="170">
        <v>11</v>
      </c>
      <c r="D24" s="164">
        <f>'свод на 01.01.2022'!D46</f>
        <v>0</v>
      </c>
      <c r="E24" s="164" t="str">
        <f>'свод на 01.01.2022'!E46</f>
        <v>БУГАЁВА.А.А</v>
      </c>
      <c r="F24" s="164">
        <f>'свод на 01.01.2022'!F46</f>
        <v>2</v>
      </c>
      <c r="G24" s="197">
        <f t="shared" si="0"/>
        <v>50.9</v>
      </c>
      <c r="H24" s="164">
        <f>'свод на 01.01.2022'!H46</f>
        <v>0</v>
      </c>
      <c r="I24" s="164">
        <f>'свод на 01.01.2022'!I46</f>
        <v>50.9</v>
      </c>
      <c r="J24" s="164">
        <f>'свод на 01.01.2022'!J46</f>
        <v>0</v>
      </c>
      <c r="K24" s="164">
        <f>'свод на 01.01.2022'!K46</f>
        <v>0</v>
      </c>
      <c r="L24" s="164">
        <f>'свод на 01.01.2022'!L46</f>
        <v>50.9</v>
      </c>
      <c r="M24" s="164">
        <f>'свод на 01.01.2022'!M46</f>
        <v>0</v>
      </c>
      <c r="N24" s="164">
        <f>'свод на 01.01.2022'!N46</f>
        <v>1976</v>
      </c>
      <c r="O24" s="197">
        <f t="shared" si="1"/>
        <v>50.9</v>
      </c>
      <c r="P24" s="164">
        <f>'свод на 01.01.2022'!P46</f>
        <v>0</v>
      </c>
      <c r="Q24" s="164">
        <f>'свод на 01.01.2022'!Q46</f>
        <v>0</v>
      </c>
      <c r="R24" s="164">
        <f>'свод на 01.01.2022'!R46</f>
        <v>50.9</v>
      </c>
      <c r="S24" s="164">
        <f>'свод на 01.01.2022'!S46</f>
        <v>0</v>
      </c>
      <c r="T24" s="164">
        <f>'свод на 01.01.2022'!T46</f>
        <v>0</v>
      </c>
      <c r="U24" s="164">
        <f>'свод на 01.01.2022'!U46</f>
        <v>0</v>
      </c>
      <c r="V24" s="164">
        <f>'свод на 01.01.2022'!V46</f>
        <v>0</v>
      </c>
      <c r="W24" s="164">
        <f>'свод на 01.01.2022'!W46</f>
        <v>0</v>
      </c>
      <c r="X24" s="164">
        <f>'свод на 01.01.2022'!X46</f>
        <v>50.9</v>
      </c>
      <c r="Y24" s="164">
        <f>'свод на 01.01.2022'!Y46</f>
        <v>2</v>
      </c>
      <c r="Z24" s="164">
        <f>'свод на 01.01.2022'!Z46</f>
        <v>0</v>
      </c>
      <c r="AA24" s="164">
        <f>'свод на 01.01.2022'!AA46</f>
        <v>0</v>
      </c>
    </row>
    <row r="25" spans="1:27" x14ac:dyDescent="0.2">
      <c r="A25" s="162">
        <v>25</v>
      </c>
      <c r="B25" s="163" t="s">
        <v>25</v>
      </c>
      <c r="C25" s="170">
        <v>13</v>
      </c>
      <c r="D25" s="164">
        <f>'свод на 01.01.2022'!D48</f>
        <v>0</v>
      </c>
      <c r="E25" s="164" t="str">
        <f>'свод на 01.01.2022'!E48</f>
        <v>ВОЕВОДКИНА А.А.</v>
      </c>
      <c r="F25" s="164">
        <f>'свод на 01.01.2022'!F48</f>
        <v>2</v>
      </c>
      <c r="G25" s="197">
        <f t="shared" si="0"/>
        <v>48.9</v>
      </c>
      <c r="H25" s="164">
        <f>'свод на 01.01.2022'!H48</f>
        <v>0</v>
      </c>
      <c r="I25" s="164">
        <f>'свод на 01.01.2022'!I48</f>
        <v>48.9</v>
      </c>
      <c r="J25" s="164">
        <f>'свод на 01.01.2022'!J48</f>
        <v>0</v>
      </c>
      <c r="K25" s="164">
        <f>'свод на 01.01.2022'!K48</f>
        <v>0</v>
      </c>
      <c r="L25" s="164">
        <f>'свод на 01.01.2022'!L48</f>
        <v>48.9</v>
      </c>
      <c r="M25" s="164">
        <f>'свод на 01.01.2022'!M48</f>
        <v>0</v>
      </c>
      <c r="N25" s="164">
        <f>'свод на 01.01.2022'!N48</f>
        <v>1979</v>
      </c>
      <c r="O25" s="197">
        <f t="shared" si="1"/>
        <v>48.9</v>
      </c>
      <c r="P25" s="164">
        <f>'свод на 01.01.2022'!P48</f>
        <v>0</v>
      </c>
      <c r="Q25" s="164">
        <f>'свод на 01.01.2022'!Q48</f>
        <v>0</v>
      </c>
      <c r="R25" s="164">
        <f>'свод на 01.01.2022'!R48</f>
        <v>48.9</v>
      </c>
      <c r="S25" s="164">
        <f>'свод на 01.01.2022'!S48</f>
        <v>0</v>
      </c>
      <c r="T25" s="164">
        <f>'свод на 01.01.2022'!T48</f>
        <v>0</v>
      </c>
      <c r="U25" s="164">
        <f>'свод на 01.01.2022'!U48</f>
        <v>0</v>
      </c>
      <c r="V25" s="164">
        <f>'свод на 01.01.2022'!V48</f>
        <v>0</v>
      </c>
      <c r="W25" s="164">
        <f>'свод на 01.01.2022'!W48</f>
        <v>0</v>
      </c>
      <c r="X25" s="164">
        <f>'свод на 01.01.2022'!X48</f>
        <v>48.9</v>
      </c>
      <c r="Y25" s="164">
        <f>'свод на 01.01.2022'!Y48</f>
        <v>2</v>
      </c>
      <c r="Z25" s="164">
        <f>'свод на 01.01.2022'!Z48</f>
        <v>0</v>
      </c>
      <c r="AA25" s="164">
        <f>'свод на 01.01.2022'!AA48</f>
        <v>0</v>
      </c>
    </row>
    <row r="26" spans="1:27" x14ac:dyDescent="0.2">
      <c r="A26" s="162">
        <v>26</v>
      </c>
      <c r="B26" s="163" t="s">
        <v>25</v>
      </c>
      <c r="C26" s="170">
        <v>14</v>
      </c>
      <c r="D26" s="164">
        <f>'свод на 01.01.2022'!D49</f>
        <v>0</v>
      </c>
      <c r="E26" s="164" t="str">
        <f>'свод на 01.01.2022'!E49</f>
        <v>НИКИФОРОВ И.Г.</v>
      </c>
      <c r="F26" s="164">
        <f>'свод на 01.01.2022'!F49</f>
        <v>4</v>
      </c>
      <c r="G26" s="197">
        <f t="shared" si="0"/>
        <v>52.9</v>
      </c>
      <c r="H26" s="164">
        <f>'свод на 01.01.2022'!H49</f>
        <v>52.9</v>
      </c>
      <c r="I26" s="164">
        <f>'свод на 01.01.2022'!I49</f>
        <v>0</v>
      </c>
      <c r="J26" s="164">
        <f>'свод на 01.01.2022'!J49</f>
        <v>0</v>
      </c>
      <c r="K26" s="164">
        <f>'свод на 01.01.2022'!K49</f>
        <v>0</v>
      </c>
      <c r="L26" s="164">
        <f>'свод на 01.01.2022'!L49</f>
        <v>52.9</v>
      </c>
      <c r="M26" s="164">
        <f>'свод на 01.01.2022'!M49</f>
        <v>0</v>
      </c>
      <c r="N26" s="164">
        <f>'свод на 01.01.2022'!N49</f>
        <v>1979</v>
      </c>
      <c r="O26" s="197">
        <f t="shared" si="1"/>
        <v>52.9</v>
      </c>
      <c r="P26" s="164">
        <f>'свод на 01.01.2022'!P49</f>
        <v>0</v>
      </c>
      <c r="Q26" s="164">
        <f>'свод на 01.01.2022'!Q49</f>
        <v>0</v>
      </c>
      <c r="R26" s="164">
        <f>'свод на 01.01.2022'!R49</f>
        <v>52.9</v>
      </c>
      <c r="S26" s="164">
        <f>'свод на 01.01.2022'!S49</f>
        <v>0</v>
      </c>
      <c r="T26" s="164">
        <f>'свод на 01.01.2022'!T49</f>
        <v>0</v>
      </c>
      <c r="U26" s="164">
        <f>'свод на 01.01.2022'!U49</f>
        <v>0</v>
      </c>
      <c r="V26" s="164">
        <f>'свод на 01.01.2022'!V49</f>
        <v>0</v>
      </c>
      <c r="W26" s="164">
        <f>'свод на 01.01.2022'!W49</f>
        <v>0</v>
      </c>
      <c r="X26" s="164">
        <f>'свод на 01.01.2022'!X49</f>
        <v>52.9</v>
      </c>
      <c r="Y26" s="164">
        <f>'свод на 01.01.2022'!Y49</f>
        <v>4</v>
      </c>
      <c r="Z26" s="164">
        <f>'свод на 01.01.2022'!Z49</f>
        <v>0</v>
      </c>
      <c r="AA26" s="164">
        <f>'свод на 01.01.2022'!AA49</f>
        <v>0</v>
      </c>
    </row>
    <row r="27" spans="1:27" x14ac:dyDescent="0.2">
      <c r="A27" s="162">
        <v>27</v>
      </c>
      <c r="B27" s="163" t="s">
        <v>25</v>
      </c>
      <c r="C27" s="170">
        <v>18</v>
      </c>
      <c r="D27" s="164">
        <f>'свод на 01.01.2022'!D53</f>
        <v>0</v>
      </c>
      <c r="E27" s="164" t="str">
        <f>'свод на 01.01.2022'!E53</f>
        <v>МИКУРОВ  В.В</v>
      </c>
      <c r="F27" s="164">
        <f>'свод на 01.01.2022'!F53</f>
        <v>0</v>
      </c>
      <c r="G27" s="197">
        <f t="shared" si="0"/>
        <v>50.9</v>
      </c>
      <c r="H27" s="164">
        <f>'свод на 01.01.2022'!H53</f>
        <v>0</v>
      </c>
      <c r="I27" s="164">
        <f>'свод на 01.01.2022'!I53</f>
        <v>50.9</v>
      </c>
      <c r="J27" s="164">
        <f>'свод на 01.01.2022'!J53</f>
        <v>0</v>
      </c>
      <c r="K27" s="164">
        <f>'свод на 01.01.2022'!K53</f>
        <v>0</v>
      </c>
      <c r="L27" s="164">
        <f>'свод на 01.01.2022'!L53</f>
        <v>50.9</v>
      </c>
      <c r="M27" s="164">
        <f>'свод на 01.01.2022'!M53</f>
        <v>0</v>
      </c>
      <c r="N27" s="164">
        <f>'свод на 01.01.2022'!N53</f>
        <v>1975</v>
      </c>
      <c r="O27" s="197">
        <f t="shared" si="1"/>
        <v>50.9</v>
      </c>
      <c r="P27" s="164">
        <f>'свод на 01.01.2022'!P53</f>
        <v>0</v>
      </c>
      <c r="Q27" s="164">
        <f>'свод на 01.01.2022'!Q53</f>
        <v>0</v>
      </c>
      <c r="R27" s="164">
        <f>'свод на 01.01.2022'!R53</f>
        <v>50.9</v>
      </c>
      <c r="S27" s="164">
        <f>'свод на 01.01.2022'!S53</f>
        <v>0</v>
      </c>
      <c r="T27" s="164">
        <f>'свод на 01.01.2022'!T53</f>
        <v>0</v>
      </c>
      <c r="U27" s="164">
        <f>'свод на 01.01.2022'!U53</f>
        <v>0</v>
      </c>
      <c r="V27" s="164">
        <f>'свод на 01.01.2022'!V53</f>
        <v>0</v>
      </c>
      <c r="W27" s="164">
        <f>'свод на 01.01.2022'!W53</f>
        <v>0</v>
      </c>
      <c r="X27" s="164">
        <f>'свод на 01.01.2022'!X53</f>
        <v>50.9</v>
      </c>
      <c r="Y27" s="164">
        <f>'свод на 01.01.2022'!Y53</f>
        <v>0</v>
      </c>
      <c r="Z27" s="164">
        <f>'свод на 01.01.2022'!Z53</f>
        <v>50.9</v>
      </c>
      <c r="AA27" s="164">
        <f>'свод на 01.01.2022'!AA53</f>
        <v>0</v>
      </c>
    </row>
    <row r="28" spans="1:27" x14ac:dyDescent="0.2">
      <c r="A28" s="162">
        <v>28</v>
      </c>
      <c r="B28" s="163" t="s">
        <v>25</v>
      </c>
      <c r="C28" s="172">
        <v>19</v>
      </c>
      <c r="D28" s="164">
        <f>'свод на 01.01.2022'!D54</f>
        <v>0</v>
      </c>
      <c r="E28" s="164" t="str">
        <f>'свод на 01.01.2022'!E54</f>
        <v>САЗЫКИНА В.Е.</v>
      </c>
      <c r="F28" s="164">
        <f>'свод на 01.01.2022'!F54</f>
        <v>4</v>
      </c>
      <c r="G28" s="197">
        <f t="shared" si="0"/>
        <v>51.7</v>
      </c>
      <c r="H28" s="164">
        <f>'свод на 01.01.2022'!H54</f>
        <v>0</v>
      </c>
      <c r="I28" s="164">
        <f>'свод на 01.01.2022'!I54</f>
        <v>51.7</v>
      </c>
      <c r="J28" s="164">
        <f>'свод на 01.01.2022'!J54</f>
        <v>0</v>
      </c>
      <c r="K28" s="164">
        <f>'свод на 01.01.2022'!K54</f>
        <v>0</v>
      </c>
      <c r="L28" s="164">
        <f>'свод на 01.01.2022'!L54</f>
        <v>51.7</v>
      </c>
      <c r="M28" s="164">
        <f>'свод на 01.01.2022'!M54</f>
        <v>0</v>
      </c>
      <c r="N28" s="164">
        <f>'свод на 01.01.2022'!N54</f>
        <v>1979</v>
      </c>
      <c r="O28" s="197">
        <f t="shared" si="1"/>
        <v>51.7</v>
      </c>
      <c r="P28" s="164">
        <f>'свод на 01.01.2022'!P54</f>
        <v>0</v>
      </c>
      <c r="Q28" s="164">
        <f>'свод на 01.01.2022'!Q54</f>
        <v>0</v>
      </c>
      <c r="R28" s="164">
        <f>'свод на 01.01.2022'!R54</f>
        <v>51.7</v>
      </c>
      <c r="S28" s="164">
        <f>'свод на 01.01.2022'!S54</f>
        <v>0</v>
      </c>
      <c r="T28" s="164">
        <f>'свод на 01.01.2022'!T54</f>
        <v>0</v>
      </c>
      <c r="U28" s="164">
        <f>'свод на 01.01.2022'!U54</f>
        <v>0</v>
      </c>
      <c r="V28" s="164">
        <f>'свод на 01.01.2022'!V54</f>
        <v>0</v>
      </c>
      <c r="W28" s="164">
        <f>'свод на 01.01.2022'!W54</f>
        <v>0</v>
      </c>
      <c r="X28" s="164">
        <f>'свод на 01.01.2022'!X54</f>
        <v>51.7</v>
      </c>
      <c r="Y28" s="164">
        <f>'свод на 01.01.2022'!Y54</f>
        <v>4</v>
      </c>
      <c r="Z28" s="164">
        <f>'свод на 01.01.2022'!Z54</f>
        <v>0</v>
      </c>
      <c r="AA28" s="164">
        <f>'свод на 01.01.2022'!AA54</f>
        <v>0</v>
      </c>
    </row>
    <row r="29" spans="1:27" x14ac:dyDescent="0.2">
      <c r="A29" s="162">
        <v>29</v>
      </c>
      <c r="B29" s="163" t="s">
        <v>25</v>
      </c>
      <c r="C29" s="170">
        <v>21</v>
      </c>
      <c r="D29" s="164">
        <f>'свод на 01.01.2022'!D56</f>
        <v>0</v>
      </c>
      <c r="E29" s="164" t="str">
        <f>'свод на 01.01.2022'!E56</f>
        <v>ПЕТУХИН А.Н.</v>
      </c>
      <c r="F29" s="164">
        <f>'свод на 01.01.2022'!F56</f>
        <v>2</v>
      </c>
      <c r="G29" s="197">
        <f t="shared" si="0"/>
        <v>49.6</v>
      </c>
      <c r="H29" s="164">
        <f>'свод на 01.01.2022'!H56</f>
        <v>0</v>
      </c>
      <c r="I29" s="164">
        <f>'свод на 01.01.2022'!I56</f>
        <v>49.6</v>
      </c>
      <c r="J29" s="164">
        <f>'свод на 01.01.2022'!J56</f>
        <v>0</v>
      </c>
      <c r="K29" s="164">
        <f>'свод на 01.01.2022'!K56</f>
        <v>0</v>
      </c>
      <c r="L29" s="164">
        <f>'свод на 01.01.2022'!L56</f>
        <v>49.6</v>
      </c>
      <c r="M29" s="164">
        <f>'свод на 01.01.2022'!M56</f>
        <v>0</v>
      </c>
      <c r="N29" s="164">
        <f>'свод на 01.01.2022'!N56</f>
        <v>2003</v>
      </c>
      <c r="O29" s="197">
        <f t="shared" si="1"/>
        <v>49.6</v>
      </c>
      <c r="P29" s="164">
        <f>'свод на 01.01.2022'!P56</f>
        <v>0</v>
      </c>
      <c r="Q29" s="164">
        <f>'свод на 01.01.2022'!Q56</f>
        <v>0</v>
      </c>
      <c r="R29" s="164">
        <f>'свод на 01.01.2022'!R56</f>
        <v>49.6</v>
      </c>
      <c r="S29" s="164">
        <f>'свод на 01.01.2022'!S56</f>
        <v>0</v>
      </c>
      <c r="T29" s="164">
        <f>'свод на 01.01.2022'!T56</f>
        <v>0</v>
      </c>
      <c r="U29" s="164">
        <f>'свод на 01.01.2022'!U56</f>
        <v>0</v>
      </c>
      <c r="V29" s="164">
        <f>'свод на 01.01.2022'!V56</f>
        <v>0</v>
      </c>
      <c r="W29" s="164">
        <f>'свод на 01.01.2022'!W56</f>
        <v>0</v>
      </c>
      <c r="X29" s="164">
        <f>'свод на 01.01.2022'!X56</f>
        <v>49.6</v>
      </c>
      <c r="Y29" s="164">
        <f>'свод на 01.01.2022'!Y56</f>
        <v>2</v>
      </c>
      <c r="Z29" s="164">
        <f>'свод на 01.01.2022'!Z56</f>
        <v>0</v>
      </c>
      <c r="AA29" s="164">
        <f>'свод на 01.01.2022'!AA56</f>
        <v>0</v>
      </c>
    </row>
    <row r="30" spans="1:27" x14ac:dyDescent="0.2">
      <c r="A30" s="162">
        <v>30</v>
      </c>
      <c r="B30" s="163" t="s">
        <v>59</v>
      </c>
      <c r="C30" s="171">
        <v>1</v>
      </c>
      <c r="D30" s="164">
        <f>'свод на 01.01.2022'!D61</f>
        <v>2</v>
      </c>
      <c r="E30" s="164" t="str">
        <f>'свод на 01.01.2022'!E61</f>
        <v>БЕЛОВ Ю.И</v>
      </c>
      <c r="F30" s="164">
        <f>'свод на 01.01.2022'!F61</f>
        <v>2</v>
      </c>
      <c r="G30" s="197">
        <f t="shared" si="0"/>
        <v>38.9</v>
      </c>
      <c r="H30" s="164">
        <f>'свод на 01.01.2022'!H61</f>
        <v>0</v>
      </c>
      <c r="I30" s="164">
        <f>'свод на 01.01.2022'!I61</f>
        <v>38.9</v>
      </c>
      <c r="J30" s="164">
        <f>'свод на 01.01.2022'!J61</f>
        <v>0</v>
      </c>
      <c r="K30" s="164">
        <f>'свод на 01.01.2022'!K61</f>
        <v>0</v>
      </c>
      <c r="L30" s="164">
        <f>'свод на 01.01.2022'!L61</f>
        <v>38.9</v>
      </c>
      <c r="M30" s="164">
        <f>'свод на 01.01.2022'!M61</f>
        <v>0</v>
      </c>
      <c r="N30" s="164">
        <f>'свод на 01.01.2022'!N61</f>
        <v>1978</v>
      </c>
      <c r="O30" s="197">
        <f t="shared" si="1"/>
        <v>38.9</v>
      </c>
      <c r="P30" s="164">
        <f>'свод на 01.01.2022'!P61</f>
        <v>0</v>
      </c>
      <c r="Q30" s="164">
        <f>'свод на 01.01.2022'!Q61</f>
        <v>38.9</v>
      </c>
      <c r="R30" s="164">
        <f>'свод на 01.01.2022'!R61</f>
        <v>0</v>
      </c>
      <c r="S30" s="164">
        <f>'свод на 01.01.2022'!S61</f>
        <v>0</v>
      </c>
      <c r="T30" s="164">
        <f>'свод на 01.01.2022'!T61</f>
        <v>1</v>
      </c>
      <c r="U30" s="164">
        <f>'свод на 01.01.2022'!U61</f>
        <v>38.9</v>
      </c>
      <c r="V30" s="164">
        <f>'свод на 01.01.2022'!V61</f>
        <v>0</v>
      </c>
      <c r="W30" s="164">
        <f>'свод на 01.01.2022'!W61</f>
        <v>2</v>
      </c>
      <c r="X30" s="164">
        <f>'свод на 01.01.2022'!X61</f>
        <v>0</v>
      </c>
      <c r="Y30" s="164">
        <f>'свод на 01.01.2022'!Y61</f>
        <v>0</v>
      </c>
      <c r="Z30" s="164">
        <f>'свод на 01.01.2022'!Z61</f>
        <v>0</v>
      </c>
      <c r="AA30" s="164">
        <f>'свод на 01.01.2022'!AA61</f>
        <v>0</v>
      </c>
    </row>
    <row r="31" spans="1:27" x14ac:dyDescent="0.2">
      <c r="A31" s="162">
        <v>31</v>
      </c>
      <c r="B31" s="163" t="s">
        <v>59</v>
      </c>
      <c r="C31" s="198" t="s">
        <v>729</v>
      </c>
      <c r="D31" s="164">
        <f>'свод на 01.01.2022'!D63</f>
        <v>2</v>
      </c>
      <c r="E31" s="164" t="str">
        <f>'свод на 01.01.2022'!E63</f>
        <v>ЯЦЕНКО М.В</v>
      </c>
      <c r="F31" s="164">
        <f>'свод на 01.01.2022'!F63</f>
        <v>4</v>
      </c>
      <c r="G31" s="197">
        <f t="shared" si="0"/>
        <v>24.9</v>
      </c>
      <c r="H31" s="164">
        <f>'свод на 01.01.2022'!H63</f>
        <v>0</v>
      </c>
      <c r="I31" s="164">
        <f>'свод на 01.01.2022'!I63</f>
        <v>24.9</v>
      </c>
      <c r="J31" s="164">
        <f>'свод на 01.01.2022'!J63</f>
        <v>0</v>
      </c>
      <c r="K31" s="164">
        <f>'свод на 01.01.2022'!K63</f>
        <v>0</v>
      </c>
      <c r="L31" s="164">
        <f>'свод на 01.01.2022'!L63</f>
        <v>24.9</v>
      </c>
      <c r="M31" s="164">
        <f>'свод на 01.01.2022'!M63</f>
        <v>0</v>
      </c>
      <c r="N31" s="164">
        <f>'свод на 01.01.2022'!N63</f>
        <v>1985</v>
      </c>
      <c r="O31" s="197">
        <f t="shared" si="1"/>
        <v>24.9</v>
      </c>
      <c r="P31" s="164">
        <f>'свод на 01.01.2022'!P63</f>
        <v>24.9</v>
      </c>
      <c r="Q31" s="164">
        <f>'свод на 01.01.2022'!Q63</f>
        <v>0</v>
      </c>
      <c r="R31" s="164">
        <f>'свод на 01.01.2022'!R63</f>
        <v>0</v>
      </c>
      <c r="S31" s="164">
        <f>'свод на 01.01.2022'!S63</f>
        <v>0</v>
      </c>
      <c r="T31" s="164">
        <f>'свод на 01.01.2022'!T63</f>
        <v>1</v>
      </c>
      <c r="U31" s="164">
        <f>'свод на 01.01.2022'!U63</f>
        <v>24.9</v>
      </c>
      <c r="V31" s="164">
        <f>'свод на 01.01.2022'!V63</f>
        <v>0</v>
      </c>
      <c r="W31" s="164">
        <f>'свод на 01.01.2022'!W63</f>
        <v>4</v>
      </c>
      <c r="X31" s="164">
        <f>'свод на 01.01.2022'!X63</f>
        <v>0</v>
      </c>
      <c r="Y31" s="164">
        <f>'свод на 01.01.2022'!Y63</f>
        <v>0</v>
      </c>
      <c r="Z31" s="164">
        <f>'свод на 01.01.2022'!Z63</f>
        <v>0</v>
      </c>
      <c r="AA31" s="164">
        <f>'свод на 01.01.2022'!AA63</f>
        <v>0</v>
      </c>
    </row>
    <row r="32" spans="1:27" x14ac:dyDescent="0.2">
      <c r="A32" s="162">
        <v>32</v>
      </c>
      <c r="B32" s="163" t="s">
        <v>59</v>
      </c>
      <c r="C32" s="198" t="s">
        <v>356</v>
      </c>
      <c r="D32" s="173">
        <f>'свод на 01.01.2022'!D67</f>
        <v>3</v>
      </c>
      <c r="E32" s="173" t="str">
        <f>'свод на 01.01.2022'!E67</f>
        <v>МОСУНОВА Н.Н</v>
      </c>
      <c r="F32" s="173">
        <f>'свод на 01.01.2022'!F67</f>
        <v>0</v>
      </c>
      <c r="G32" s="197">
        <f t="shared" si="0"/>
        <v>33.799999999999997</v>
      </c>
      <c r="H32" s="173">
        <f>'свод на 01.01.2022'!H67</f>
        <v>0</v>
      </c>
      <c r="I32" s="173">
        <f>'свод на 01.01.2022'!I67</f>
        <v>33.799999999999997</v>
      </c>
      <c r="J32" s="173">
        <f>'свод на 01.01.2022'!J67</f>
        <v>0</v>
      </c>
      <c r="K32" s="173">
        <f>'свод на 01.01.2022'!K67</f>
        <v>0</v>
      </c>
      <c r="L32" s="173">
        <f>'свод на 01.01.2022'!L67</f>
        <v>33.799999999999997</v>
      </c>
      <c r="M32" s="173">
        <f>'свод на 01.01.2022'!M67</f>
        <v>0</v>
      </c>
      <c r="N32" s="173">
        <f>'свод на 01.01.2022'!N67</f>
        <v>2012</v>
      </c>
      <c r="O32" s="197">
        <f t="shared" si="1"/>
        <v>33.799999999999997</v>
      </c>
      <c r="P32" s="173">
        <f>'свод на 01.01.2022'!P67</f>
        <v>33.799999999999997</v>
      </c>
      <c r="Q32" s="173">
        <f>'свод на 01.01.2022'!Q67</f>
        <v>0</v>
      </c>
      <c r="R32" s="173">
        <f>'свод на 01.01.2022'!R67</f>
        <v>0</v>
      </c>
      <c r="S32" s="173">
        <f>'свод на 01.01.2022'!S67</f>
        <v>0</v>
      </c>
      <c r="T32" s="173">
        <f>'свод на 01.01.2022'!T67</f>
        <v>1</v>
      </c>
      <c r="U32" s="173">
        <f>'свод на 01.01.2022'!U67</f>
        <v>33.799999999999997</v>
      </c>
      <c r="V32" s="173">
        <f>'свод на 01.01.2022'!V67</f>
        <v>0</v>
      </c>
      <c r="W32" s="173">
        <f>'свод на 01.01.2022'!W67</f>
        <v>0</v>
      </c>
      <c r="X32" s="173">
        <f>'свод на 01.01.2022'!X67</f>
        <v>0</v>
      </c>
      <c r="Y32" s="173">
        <f>'свод на 01.01.2022'!Y67</f>
        <v>0</v>
      </c>
      <c r="Z32" s="173">
        <f>'свод на 01.01.2022'!Z67</f>
        <v>0</v>
      </c>
      <c r="AA32" s="173">
        <f>'свод на 01.01.2022'!AA67</f>
        <v>0</v>
      </c>
    </row>
    <row r="33" spans="1:27" x14ac:dyDescent="0.2">
      <c r="A33" s="162">
        <v>33</v>
      </c>
      <c r="B33" s="163" t="s">
        <v>59</v>
      </c>
      <c r="C33" s="171"/>
      <c r="D33" s="173">
        <f>'свод на 01.01.2022'!D68</f>
        <v>4</v>
      </c>
      <c r="E33" s="173" t="str">
        <f>'свод на 01.01.2022'!E68</f>
        <v>КЫТМАНОВА В.С.</v>
      </c>
      <c r="F33" s="173">
        <f>'свод на 01.01.2022'!F68</f>
        <v>6</v>
      </c>
      <c r="G33" s="197">
        <f t="shared" si="0"/>
        <v>55.8</v>
      </c>
      <c r="H33" s="173">
        <f>'свод на 01.01.2022'!H68</f>
        <v>0</v>
      </c>
      <c r="I33" s="173">
        <f>'свод на 01.01.2022'!I68</f>
        <v>55.8</v>
      </c>
      <c r="J33" s="173">
        <f>'свод на 01.01.2022'!J68</f>
        <v>0</v>
      </c>
      <c r="K33" s="173">
        <f>'свод на 01.01.2022'!K68</f>
        <v>0</v>
      </c>
      <c r="L33" s="173">
        <f>'свод на 01.01.2022'!L68</f>
        <v>55.8</v>
      </c>
      <c r="M33" s="173">
        <f>'свод на 01.01.2022'!M68</f>
        <v>0</v>
      </c>
      <c r="N33" s="173">
        <f>'свод на 01.01.2022'!N68</f>
        <v>2012</v>
      </c>
      <c r="O33" s="197">
        <f t="shared" si="1"/>
        <v>55.8</v>
      </c>
      <c r="P33" s="173">
        <f>'свод на 01.01.2022'!P68</f>
        <v>0</v>
      </c>
      <c r="Q33" s="173">
        <f>'свод на 01.01.2022'!Q68</f>
        <v>0</v>
      </c>
      <c r="R33" s="173">
        <f>'свод на 01.01.2022'!R68</f>
        <v>55.8</v>
      </c>
      <c r="S33" s="173">
        <f>'свод на 01.01.2022'!S68</f>
        <v>0</v>
      </c>
      <c r="T33" s="173">
        <f>'свод на 01.01.2022'!T68</f>
        <v>1</v>
      </c>
      <c r="U33" s="173">
        <f>'свод на 01.01.2022'!U68</f>
        <v>55.8</v>
      </c>
      <c r="V33" s="173">
        <f>'свод на 01.01.2022'!V68</f>
        <v>0</v>
      </c>
      <c r="W33" s="173">
        <f>'свод на 01.01.2022'!W68</f>
        <v>6</v>
      </c>
      <c r="X33" s="173">
        <f>'свод на 01.01.2022'!X68</f>
        <v>0</v>
      </c>
      <c r="Y33" s="173">
        <f>'свод на 01.01.2022'!Y68</f>
        <v>0</v>
      </c>
      <c r="Z33" s="173">
        <f>'свод на 01.01.2022'!Z68</f>
        <v>0</v>
      </c>
      <c r="AA33" s="173">
        <f>'свод на 01.01.2022'!AA68</f>
        <v>0</v>
      </c>
    </row>
    <row r="34" spans="1:27" x14ac:dyDescent="0.2">
      <c r="A34" s="162">
        <v>34</v>
      </c>
      <c r="B34" s="163" t="s">
        <v>59</v>
      </c>
      <c r="C34" s="171"/>
      <c r="D34" s="173">
        <f>'свод на 01.01.2022'!D69</f>
        <v>5</v>
      </c>
      <c r="E34" s="173" t="str">
        <f>'свод на 01.01.2022'!E69</f>
        <v>КОЖЕВИНА А.В.</v>
      </c>
      <c r="F34" s="173">
        <f>'свод на 01.01.2022'!F69</f>
        <v>4</v>
      </c>
      <c r="G34" s="197">
        <f t="shared" si="0"/>
        <v>55.2</v>
      </c>
      <c r="H34" s="173">
        <f>'свод на 01.01.2022'!H69</f>
        <v>0</v>
      </c>
      <c r="I34" s="173">
        <f>'свод на 01.01.2022'!I69</f>
        <v>55.2</v>
      </c>
      <c r="J34" s="173">
        <f>'свод на 01.01.2022'!J69</f>
        <v>0</v>
      </c>
      <c r="K34" s="173">
        <f>'свод на 01.01.2022'!K69</f>
        <v>0</v>
      </c>
      <c r="L34" s="173">
        <f>'свод на 01.01.2022'!L69</f>
        <v>55.2</v>
      </c>
      <c r="M34" s="173">
        <f>'свод на 01.01.2022'!M69</f>
        <v>0</v>
      </c>
      <c r="N34" s="173">
        <f>'свод на 01.01.2022'!N69</f>
        <v>2012</v>
      </c>
      <c r="O34" s="197">
        <f t="shared" si="1"/>
        <v>55.2</v>
      </c>
      <c r="P34" s="173">
        <f>'свод на 01.01.2022'!P69</f>
        <v>0</v>
      </c>
      <c r="Q34" s="173">
        <f>'свод на 01.01.2022'!Q69</f>
        <v>0</v>
      </c>
      <c r="R34" s="173">
        <f>'свод на 01.01.2022'!R69</f>
        <v>55.2</v>
      </c>
      <c r="S34" s="173">
        <f>'свод на 01.01.2022'!S69</f>
        <v>0</v>
      </c>
      <c r="T34" s="173">
        <f>'свод на 01.01.2022'!T69</f>
        <v>1</v>
      </c>
      <c r="U34" s="173">
        <f>'свод на 01.01.2022'!U69</f>
        <v>55.2</v>
      </c>
      <c r="V34" s="173">
        <f>'свод на 01.01.2022'!V69</f>
        <v>0</v>
      </c>
      <c r="W34" s="173">
        <f>'свод на 01.01.2022'!W69</f>
        <v>4</v>
      </c>
      <c r="X34" s="173">
        <f>'свод на 01.01.2022'!X69</f>
        <v>0</v>
      </c>
      <c r="Y34" s="173">
        <f>'свод на 01.01.2022'!Y69</f>
        <v>0</v>
      </c>
      <c r="Z34" s="173">
        <f>'свод на 01.01.2022'!Z69</f>
        <v>0</v>
      </c>
      <c r="AA34" s="173">
        <f>'свод на 01.01.2022'!AA69</f>
        <v>0</v>
      </c>
    </row>
    <row r="35" spans="1:27" x14ac:dyDescent="0.2">
      <c r="A35" s="162">
        <v>35</v>
      </c>
      <c r="B35" s="163" t="s">
        <v>59</v>
      </c>
      <c r="C35" s="171"/>
      <c r="D35" s="173">
        <f>'свод на 01.01.2022'!D70</f>
        <v>6</v>
      </c>
      <c r="E35" s="173" t="str">
        <f>'свод на 01.01.2022'!E70</f>
        <v>АВЧЕНКО А.Л.</v>
      </c>
      <c r="F35" s="173">
        <f>'свод на 01.01.2022'!F70</f>
        <v>2</v>
      </c>
      <c r="G35" s="197">
        <f t="shared" si="0"/>
        <v>33.9</v>
      </c>
      <c r="H35" s="173">
        <f>'свод на 01.01.2022'!H70</f>
        <v>0</v>
      </c>
      <c r="I35" s="173">
        <f>'свод на 01.01.2022'!I70</f>
        <v>33.9</v>
      </c>
      <c r="J35" s="173">
        <f>'свод на 01.01.2022'!J70</f>
        <v>0</v>
      </c>
      <c r="K35" s="173">
        <f>'свод на 01.01.2022'!K70</f>
        <v>0</v>
      </c>
      <c r="L35" s="173">
        <f>'свод на 01.01.2022'!L70</f>
        <v>33.9</v>
      </c>
      <c r="M35" s="173">
        <f>'свод на 01.01.2022'!M70</f>
        <v>0</v>
      </c>
      <c r="N35" s="173">
        <f>'свод на 01.01.2022'!N70</f>
        <v>2012</v>
      </c>
      <c r="O35" s="197">
        <f t="shared" si="1"/>
        <v>33.9</v>
      </c>
      <c r="P35" s="173">
        <f>'свод на 01.01.2022'!P70</f>
        <v>33.9</v>
      </c>
      <c r="Q35" s="173">
        <f>'свод на 01.01.2022'!Q70</f>
        <v>0</v>
      </c>
      <c r="R35" s="173">
        <f>'свод на 01.01.2022'!R70</f>
        <v>0</v>
      </c>
      <c r="S35" s="173">
        <f>'свод на 01.01.2022'!S70</f>
        <v>0</v>
      </c>
      <c r="T35" s="173">
        <f>'свод на 01.01.2022'!T70</f>
        <v>1</v>
      </c>
      <c r="U35" s="173">
        <f>'свод на 01.01.2022'!U70</f>
        <v>33.9</v>
      </c>
      <c r="V35" s="173">
        <f>'свод на 01.01.2022'!V70</f>
        <v>0</v>
      </c>
      <c r="W35" s="173">
        <f>'свод на 01.01.2022'!W70</f>
        <v>2</v>
      </c>
      <c r="X35" s="173">
        <f>'свод на 01.01.2022'!X70</f>
        <v>0</v>
      </c>
      <c r="Y35" s="173">
        <f>'свод на 01.01.2022'!Y70</f>
        <v>0</v>
      </c>
      <c r="Z35" s="173">
        <f>'свод на 01.01.2022'!Z70</f>
        <v>0</v>
      </c>
      <c r="AA35" s="173">
        <f>'свод на 01.01.2022'!AA70</f>
        <v>0</v>
      </c>
    </row>
    <row r="36" spans="1:27" x14ac:dyDescent="0.2">
      <c r="A36" s="162">
        <v>36</v>
      </c>
      <c r="B36" s="163" t="s">
        <v>59</v>
      </c>
      <c r="C36" s="171"/>
      <c r="D36" s="173">
        <f>'свод на 01.01.2022'!D71</f>
        <v>7</v>
      </c>
      <c r="E36" s="173" t="str">
        <f>'свод на 01.01.2022'!E71</f>
        <v>ЯРКИНА Л.В.</v>
      </c>
      <c r="F36" s="173">
        <f>'свод на 01.01.2022'!F71</f>
        <v>1</v>
      </c>
      <c r="G36" s="197">
        <f t="shared" si="0"/>
        <v>33.799999999999997</v>
      </c>
      <c r="H36" s="173">
        <f>'свод на 01.01.2022'!H71</f>
        <v>0</v>
      </c>
      <c r="I36" s="173">
        <f>'свод на 01.01.2022'!I71</f>
        <v>33.799999999999997</v>
      </c>
      <c r="J36" s="173">
        <f>'свод на 01.01.2022'!J71</f>
        <v>0</v>
      </c>
      <c r="K36" s="173">
        <f>'свод на 01.01.2022'!K71</f>
        <v>0</v>
      </c>
      <c r="L36" s="173">
        <f>'свод на 01.01.2022'!L71</f>
        <v>33.799999999999997</v>
      </c>
      <c r="M36" s="173">
        <f>'свод на 01.01.2022'!M71</f>
        <v>0</v>
      </c>
      <c r="N36" s="173">
        <f>'свод на 01.01.2022'!N71</f>
        <v>2012</v>
      </c>
      <c r="O36" s="197">
        <f t="shared" si="1"/>
        <v>33.799999999999997</v>
      </c>
      <c r="P36" s="173">
        <f>'свод на 01.01.2022'!P71</f>
        <v>33.799999999999997</v>
      </c>
      <c r="Q36" s="173">
        <f>'свод на 01.01.2022'!Q71</f>
        <v>0</v>
      </c>
      <c r="R36" s="173">
        <f>'свод на 01.01.2022'!R71</f>
        <v>0</v>
      </c>
      <c r="S36" s="173">
        <f>'свод на 01.01.2022'!S71</f>
        <v>0</v>
      </c>
      <c r="T36" s="173">
        <f>'свод на 01.01.2022'!T71</f>
        <v>1</v>
      </c>
      <c r="U36" s="173">
        <f>'свод на 01.01.2022'!U71</f>
        <v>33.799999999999997</v>
      </c>
      <c r="V36" s="173">
        <f>'свод на 01.01.2022'!V71</f>
        <v>0</v>
      </c>
      <c r="W36" s="173">
        <f>'свод на 01.01.2022'!W71</f>
        <v>1</v>
      </c>
      <c r="X36" s="173">
        <f>'свод на 01.01.2022'!X71</f>
        <v>0</v>
      </c>
      <c r="Y36" s="173">
        <f>'свод на 01.01.2022'!Y71</f>
        <v>0</v>
      </c>
      <c r="Z36" s="173">
        <f>'свод на 01.01.2022'!Z71</f>
        <v>0</v>
      </c>
      <c r="AA36" s="173">
        <f>'свод на 01.01.2022'!AA71</f>
        <v>0</v>
      </c>
    </row>
    <row r="37" spans="1:27" x14ac:dyDescent="0.2">
      <c r="A37" s="162">
        <v>37</v>
      </c>
      <c r="B37" s="163" t="s">
        <v>59</v>
      </c>
      <c r="C37" s="171"/>
      <c r="D37" s="173">
        <f>'свод на 01.01.2022'!D72</f>
        <v>8</v>
      </c>
      <c r="E37" s="173" t="str">
        <f>'свод на 01.01.2022'!E72</f>
        <v>ХЯНИКАЙНЕН Н.В.</v>
      </c>
      <c r="F37" s="173">
        <f>'свод на 01.01.2022'!F72</f>
        <v>3</v>
      </c>
      <c r="G37" s="197">
        <f t="shared" si="0"/>
        <v>55.8</v>
      </c>
      <c r="H37" s="173">
        <f>'свод на 01.01.2022'!H72</f>
        <v>55.8</v>
      </c>
      <c r="I37" s="173">
        <f>'свод на 01.01.2022'!I72</f>
        <v>0</v>
      </c>
      <c r="J37" s="173">
        <f>'свод на 01.01.2022'!J72</f>
        <v>0</v>
      </c>
      <c r="K37" s="173">
        <f>'свод на 01.01.2022'!K72</f>
        <v>0</v>
      </c>
      <c r="L37" s="173">
        <f>'свод на 01.01.2022'!L72</f>
        <v>55.8</v>
      </c>
      <c r="M37" s="173">
        <f>'свод на 01.01.2022'!M72</f>
        <v>0</v>
      </c>
      <c r="N37" s="173">
        <f>'свод на 01.01.2022'!N72</f>
        <v>2012</v>
      </c>
      <c r="O37" s="197">
        <f t="shared" si="1"/>
        <v>55.8</v>
      </c>
      <c r="P37" s="173">
        <f>'свод на 01.01.2022'!P72</f>
        <v>0</v>
      </c>
      <c r="Q37" s="173">
        <f>'свод на 01.01.2022'!Q72</f>
        <v>0</v>
      </c>
      <c r="R37" s="173">
        <f>'свод на 01.01.2022'!R72</f>
        <v>55.8</v>
      </c>
      <c r="S37" s="173">
        <f>'свод на 01.01.2022'!S72</f>
        <v>0</v>
      </c>
      <c r="T37" s="173">
        <f>'свод на 01.01.2022'!T72</f>
        <v>1</v>
      </c>
      <c r="U37" s="173">
        <f>'свод на 01.01.2022'!U72</f>
        <v>55.8</v>
      </c>
      <c r="V37" s="173">
        <f>'свод на 01.01.2022'!V72</f>
        <v>0</v>
      </c>
      <c r="W37" s="173">
        <f>'свод на 01.01.2022'!W72</f>
        <v>3</v>
      </c>
      <c r="X37" s="173">
        <f>'свод на 01.01.2022'!X72</f>
        <v>0</v>
      </c>
      <c r="Y37" s="173">
        <f>'свод на 01.01.2022'!Y72</f>
        <v>0</v>
      </c>
      <c r="Z37" s="173">
        <f>'свод на 01.01.2022'!Z72</f>
        <v>0</v>
      </c>
      <c r="AA37" s="173">
        <f>'свод на 01.01.2022'!AA72</f>
        <v>0</v>
      </c>
    </row>
    <row r="38" spans="1:27" x14ac:dyDescent="0.2">
      <c r="A38" s="162">
        <v>38</v>
      </c>
      <c r="B38" s="163" t="s">
        <v>59</v>
      </c>
      <c r="C38" s="171"/>
      <c r="D38" s="173">
        <f>'свод на 01.01.2022'!D73</f>
        <v>9</v>
      </c>
      <c r="E38" s="173" t="s">
        <v>730</v>
      </c>
      <c r="F38" s="173">
        <f>'свод на 01.01.2022'!F73</f>
        <v>3</v>
      </c>
      <c r="G38" s="197">
        <f t="shared" si="0"/>
        <v>55.4</v>
      </c>
      <c r="H38" s="173">
        <f>'свод на 01.01.2022'!H73</f>
        <v>0</v>
      </c>
      <c r="I38" s="173">
        <f>'свод на 01.01.2022'!I73</f>
        <v>55.4</v>
      </c>
      <c r="J38" s="173">
        <f>'свод на 01.01.2022'!J73</f>
        <v>0</v>
      </c>
      <c r="K38" s="173">
        <f>'свод на 01.01.2022'!K73</f>
        <v>0</v>
      </c>
      <c r="L38" s="173">
        <f>'свод на 01.01.2022'!L73</f>
        <v>55.4</v>
      </c>
      <c r="M38" s="173">
        <f>'свод на 01.01.2022'!M73</f>
        <v>0</v>
      </c>
      <c r="N38" s="173">
        <f>'свод на 01.01.2022'!N73</f>
        <v>2012</v>
      </c>
      <c r="O38" s="197">
        <f t="shared" si="1"/>
        <v>55.4</v>
      </c>
      <c r="P38" s="173">
        <f>'свод на 01.01.2022'!P73</f>
        <v>0</v>
      </c>
      <c r="Q38" s="173">
        <f>'свод на 01.01.2022'!Q73</f>
        <v>0</v>
      </c>
      <c r="R38" s="173">
        <f>'свод на 01.01.2022'!R73</f>
        <v>55.4</v>
      </c>
      <c r="S38" s="173">
        <f>'свод на 01.01.2022'!S73</f>
        <v>0</v>
      </c>
      <c r="T38" s="173">
        <f>'свод на 01.01.2022'!T73</f>
        <v>1</v>
      </c>
      <c r="U38" s="173">
        <f>'свод на 01.01.2022'!U73</f>
        <v>55.4</v>
      </c>
      <c r="V38" s="173">
        <f>'свод на 01.01.2022'!V73</f>
        <v>0</v>
      </c>
      <c r="W38" s="173">
        <f>'свод на 01.01.2022'!W73</f>
        <v>3</v>
      </c>
      <c r="X38" s="173">
        <f>'свод на 01.01.2022'!X73</f>
        <v>0</v>
      </c>
      <c r="Y38" s="173">
        <f>'свод на 01.01.2022'!Y73</f>
        <v>0</v>
      </c>
      <c r="Z38" s="173">
        <f>'свод на 01.01.2022'!Z73</f>
        <v>0</v>
      </c>
      <c r="AA38" s="173">
        <f>'свод на 01.01.2022'!AA73</f>
        <v>0</v>
      </c>
    </row>
    <row r="39" spans="1:27" x14ac:dyDescent="0.2">
      <c r="A39" s="162">
        <v>39</v>
      </c>
      <c r="B39" s="163" t="s">
        <v>59</v>
      </c>
      <c r="C39" s="171"/>
      <c r="D39" s="173">
        <f>'свод на 01.01.2022'!D74</f>
        <v>10</v>
      </c>
      <c r="E39" s="173" t="str">
        <f>'свод на 01.01.2022'!E74</f>
        <v>ЕРШОВ Г.Н.</v>
      </c>
      <c r="F39" s="173">
        <f>'свод на 01.01.2022'!F74</f>
        <v>1</v>
      </c>
      <c r="G39" s="197">
        <f t="shared" si="0"/>
        <v>33.799999999999997</v>
      </c>
      <c r="H39" s="173">
        <f>'свод на 01.01.2022'!H74</f>
        <v>0</v>
      </c>
      <c r="I39" s="173">
        <f>'свод на 01.01.2022'!I74</f>
        <v>33.799999999999997</v>
      </c>
      <c r="J39" s="173">
        <f>'свод на 01.01.2022'!J74</f>
        <v>0</v>
      </c>
      <c r="K39" s="173">
        <f>'свод на 01.01.2022'!K74</f>
        <v>0</v>
      </c>
      <c r="L39" s="173">
        <f>'свод на 01.01.2022'!L74</f>
        <v>33.799999999999997</v>
      </c>
      <c r="M39" s="173">
        <f>'свод на 01.01.2022'!M74</f>
        <v>0</v>
      </c>
      <c r="N39" s="173">
        <f>'свод на 01.01.2022'!N74</f>
        <v>2012</v>
      </c>
      <c r="O39" s="197">
        <f t="shared" si="1"/>
        <v>33.799999999999997</v>
      </c>
      <c r="P39" s="173">
        <f>'свод на 01.01.2022'!P74</f>
        <v>33.799999999999997</v>
      </c>
      <c r="Q39" s="173">
        <f>'свод на 01.01.2022'!Q74</f>
        <v>0</v>
      </c>
      <c r="R39" s="173">
        <f>'свод на 01.01.2022'!R74</f>
        <v>0</v>
      </c>
      <c r="S39" s="173">
        <f>'свод на 01.01.2022'!S74</f>
        <v>0</v>
      </c>
      <c r="T39" s="173">
        <f>'свод на 01.01.2022'!T74</f>
        <v>1</v>
      </c>
      <c r="U39" s="173">
        <f>'свод на 01.01.2022'!U74</f>
        <v>33.799999999999997</v>
      </c>
      <c r="V39" s="173">
        <f>'свод на 01.01.2022'!V74</f>
        <v>0</v>
      </c>
      <c r="W39" s="173">
        <f>'свод на 01.01.2022'!W74</f>
        <v>1</v>
      </c>
      <c r="X39" s="173">
        <f>'свод на 01.01.2022'!X74</f>
        <v>0</v>
      </c>
      <c r="Y39" s="173">
        <f>'свод на 01.01.2022'!Y74</f>
        <v>0</v>
      </c>
      <c r="Z39" s="173">
        <f>'свод на 01.01.2022'!Z74</f>
        <v>0</v>
      </c>
      <c r="AA39" s="173">
        <f>'свод на 01.01.2022'!AA74</f>
        <v>0</v>
      </c>
    </row>
    <row r="40" spans="1:27" x14ac:dyDescent="0.2">
      <c r="A40" s="162">
        <v>40</v>
      </c>
      <c r="B40" s="163" t="s">
        <v>59</v>
      </c>
      <c r="C40" s="171"/>
      <c r="D40" s="173">
        <f>'свод на 01.01.2022'!D75</f>
        <v>11</v>
      </c>
      <c r="E40" s="173" t="str">
        <f>'свод на 01.01.2022'!E75</f>
        <v>ИГНАТЬЕВ А.Л.</v>
      </c>
      <c r="F40" s="173">
        <f>'свод на 01.01.2022'!F75</f>
        <v>1</v>
      </c>
      <c r="G40" s="197">
        <f t="shared" si="0"/>
        <v>33.9</v>
      </c>
      <c r="H40" s="173">
        <f>'свод на 01.01.2022'!H75</f>
        <v>0</v>
      </c>
      <c r="I40" s="173">
        <f>'свод на 01.01.2022'!I75</f>
        <v>33.9</v>
      </c>
      <c r="J40" s="173">
        <f>'свод на 01.01.2022'!J75</f>
        <v>0</v>
      </c>
      <c r="K40" s="173">
        <f>'свод на 01.01.2022'!K75</f>
        <v>0</v>
      </c>
      <c r="L40" s="173">
        <f>'свод на 01.01.2022'!L75</f>
        <v>33.9</v>
      </c>
      <c r="M40" s="173">
        <f>'свод на 01.01.2022'!M75</f>
        <v>0</v>
      </c>
      <c r="N40" s="173">
        <f>'свод на 01.01.2022'!N75</f>
        <v>2012</v>
      </c>
      <c r="O40" s="197">
        <f t="shared" si="1"/>
        <v>33.9</v>
      </c>
      <c r="P40" s="173">
        <f>'свод на 01.01.2022'!P75</f>
        <v>33.9</v>
      </c>
      <c r="Q40" s="173">
        <f>'свод на 01.01.2022'!Q75</f>
        <v>0</v>
      </c>
      <c r="R40" s="173">
        <f>'свод на 01.01.2022'!R75</f>
        <v>0</v>
      </c>
      <c r="S40" s="173">
        <f>'свод на 01.01.2022'!S75</f>
        <v>0</v>
      </c>
      <c r="T40" s="173">
        <f>'свод на 01.01.2022'!T75</f>
        <v>1</v>
      </c>
      <c r="U40" s="173">
        <f>'свод на 01.01.2022'!U75</f>
        <v>33.9</v>
      </c>
      <c r="V40" s="173">
        <f>'свод на 01.01.2022'!V75</f>
        <v>0</v>
      </c>
      <c r="W40" s="173">
        <f>'свод на 01.01.2022'!W75</f>
        <v>1</v>
      </c>
      <c r="X40" s="173">
        <f>'свод на 01.01.2022'!X75</f>
        <v>0</v>
      </c>
      <c r="Y40" s="173">
        <f>'свод на 01.01.2022'!Y75</f>
        <v>0</v>
      </c>
      <c r="Z40" s="173">
        <f>'свод на 01.01.2022'!Z75</f>
        <v>0</v>
      </c>
      <c r="AA40" s="173">
        <f>'свод на 01.01.2022'!AA75</f>
        <v>0</v>
      </c>
    </row>
    <row r="41" spans="1:27" x14ac:dyDescent="0.2">
      <c r="A41" s="162">
        <v>41</v>
      </c>
      <c r="B41" s="163" t="s">
        <v>59</v>
      </c>
      <c r="C41" s="171"/>
      <c r="D41" s="173">
        <f>'свод на 01.01.2022'!D76</f>
        <v>12</v>
      </c>
      <c r="E41" s="173" t="str">
        <f>'свод на 01.01.2022'!E76</f>
        <v>КОМАРОВа Р.П</v>
      </c>
      <c r="F41" s="173">
        <f>'свод на 01.01.2022'!F76</f>
        <v>5</v>
      </c>
      <c r="G41" s="197">
        <f t="shared" si="0"/>
        <v>55.3</v>
      </c>
      <c r="H41" s="173">
        <f>'свод на 01.01.2022'!H76</f>
        <v>0</v>
      </c>
      <c r="I41" s="173">
        <f>'свод на 01.01.2022'!I76</f>
        <v>55.3</v>
      </c>
      <c r="J41" s="173">
        <f>'свод на 01.01.2022'!J76</f>
        <v>0</v>
      </c>
      <c r="K41" s="173">
        <f>'свод на 01.01.2022'!K76</f>
        <v>0</v>
      </c>
      <c r="L41" s="173">
        <f>'свод на 01.01.2022'!L76</f>
        <v>55.3</v>
      </c>
      <c r="M41" s="173">
        <f>'свод на 01.01.2022'!M76</f>
        <v>0</v>
      </c>
      <c r="N41" s="173">
        <f>'свод на 01.01.2022'!N76</f>
        <v>2012</v>
      </c>
      <c r="O41" s="197">
        <f t="shared" si="1"/>
        <v>55.3</v>
      </c>
      <c r="P41" s="173">
        <f>'свод на 01.01.2022'!P76</f>
        <v>0</v>
      </c>
      <c r="Q41" s="173">
        <f>'свод на 01.01.2022'!Q76</f>
        <v>0</v>
      </c>
      <c r="R41" s="173">
        <f>'свод на 01.01.2022'!R76</f>
        <v>55.3</v>
      </c>
      <c r="S41" s="173">
        <f>'свод на 01.01.2022'!S76</f>
        <v>0</v>
      </c>
      <c r="T41" s="173">
        <f>'свод на 01.01.2022'!T76</f>
        <v>1</v>
      </c>
      <c r="U41" s="173">
        <f>'свод на 01.01.2022'!U76</f>
        <v>55.3</v>
      </c>
      <c r="V41" s="173">
        <f>'свод на 01.01.2022'!V76</f>
        <v>0</v>
      </c>
      <c r="W41" s="173">
        <f>'свод на 01.01.2022'!W76</f>
        <v>5</v>
      </c>
      <c r="X41" s="173">
        <f>'свод на 01.01.2022'!X76</f>
        <v>0</v>
      </c>
      <c r="Y41" s="173">
        <f>'свод на 01.01.2022'!Y76</f>
        <v>0</v>
      </c>
      <c r="Z41" s="173">
        <f>'свод на 01.01.2022'!Z76</f>
        <v>0</v>
      </c>
      <c r="AA41" s="173">
        <f>'свод на 01.01.2022'!AA76</f>
        <v>0</v>
      </c>
    </row>
    <row r="42" spans="1:27" x14ac:dyDescent="0.2">
      <c r="A42" s="162">
        <v>42</v>
      </c>
      <c r="B42" s="163" t="s">
        <v>59</v>
      </c>
      <c r="C42" s="171"/>
      <c r="D42" s="173">
        <f>'свод на 01.01.2022'!D77</f>
        <v>13</v>
      </c>
      <c r="E42" s="173" t="str">
        <f>'свод на 01.01.2022'!E77</f>
        <v>ВОРОНЦОВА К.И</v>
      </c>
      <c r="F42" s="173">
        <f>'свод на 01.01.2022'!F77</f>
        <v>2</v>
      </c>
      <c r="G42" s="197">
        <f t="shared" si="0"/>
        <v>55.4</v>
      </c>
      <c r="H42" s="173">
        <f>'свод на 01.01.2022'!H77</f>
        <v>55.4</v>
      </c>
      <c r="I42" s="173">
        <f>'свод на 01.01.2022'!I77</f>
        <v>0</v>
      </c>
      <c r="J42" s="173">
        <f>'свод на 01.01.2022'!J77</f>
        <v>0</v>
      </c>
      <c r="K42" s="173">
        <f>'свод на 01.01.2022'!K77</f>
        <v>0</v>
      </c>
      <c r="L42" s="173">
        <f>'свод на 01.01.2022'!L77</f>
        <v>55.4</v>
      </c>
      <c r="M42" s="173">
        <f>'свод на 01.01.2022'!M77</f>
        <v>0</v>
      </c>
      <c r="N42" s="173">
        <f>'свод на 01.01.2022'!N77</f>
        <v>2012</v>
      </c>
      <c r="O42" s="197">
        <f t="shared" si="1"/>
        <v>55.4</v>
      </c>
      <c r="P42" s="173">
        <f>'свод на 01.01.2022'!P77</f>
        <v>0</v>
      </c>
      <c r="Q42" s="173">
        <f>'свод на 01.01.2022'!Q77</f>
        <v>0</v>
      </c>
      <c r="R42" s="173">
        <f>'свод на 01.01.2022'!R77</f>
        <v>55.4</v>
      </c>
      <c r="S42" s="173">
        <f>'свод на 01.01.2022'!S77</f>
        <v>0</v>
      </c>
      <c r="T42" s="173">
        <f>'свод на 01.01.2022'!T77</f>
        <v>1</v>
      </c>
      <c r="U42" s="173">
        <f>'свод на 01.01.2022'!U77</f>
        <v>55.4</v>
      </c>
      <c r="V42" s="173">
        <f>'свод на 01.01.2022'!V77</f>
        <v>0</v>
      </c>
      <c r="W42" s="173">
        <f>'свод на 01.01.2022'!W77</f>
        <v>2</v>
      </c>
      <c r="X42" s="173">
        <f>'свод на 01.01.2022'!X77</f>
        <v>0</v>
      </c>
      <c r="Y42" s="173">
        <f>'свод на 01.01.2022'!Y77</f>
        <v>0</v>
      </c>
      <c r="Z42" s="173">
        <f>'свод на 01.01.2022'!Z77</f>
        <v>0</v>
      </c>
      <c r="AA42" s="173">
        <f>'свод на 01.01.2022'!AA77</f>
        <v>0</v>
      </c>
    </row>
    <row r="43" spans="1:27" x14ac:dyDescent="0.2">
      <c r="A43" s="162">
        <v>43</v>
      </c>
      <c r="B43" s="163" t="s">
        <v>59</v>
      </c>
      <c r="C43" s="171"/>
      <c r="D43" s="173">
        <f>'свод на 01.01.2022'!D78</f>
        <v>14</v>
      </c>
      <c r="E43" s="173" t="str">
        <f>'свод на 01.01.2022'!E78</f>
        <v>ком.найм лаборант</v>
      </c>
      <c r="F43" s="173">
        <f>'свод на 01.01.2022'!F78</f>
        <v>0</v>
      </c>
      <c r="G43" s="197">
        <f t="shared" si="0"/>
        <v>33.799999999999997</v>
      </c>
      <c r="H43" s="173">
        <f>'свод на 01.01.2022'!H78</f>
        <v>0</v>
      </c>
      <c r="I43" s="173">
        <f>'свод на 01.01.2022'!I78</f>
        <v>33.799999999999997</v>
      </c>
      <c r="J43" s="173">
        <f>'свод на 01.01.2022'!J78</f>
        <v>0</v>
      </c>
      <c r="K43" s="173">
        <f>'свод на 01.01.2022'!K78</f>
        <v>0</v>
      </c>
      <c r="L43" s="173">
        <f>'свод на 01.01.2022'!L78</f>
        <v>33.799999999999997</v>
      </c>
      <c r="M43" s="173">
        <f>'свод на 01.01.2022'!M78</f>
        <v>0</v>
      </c>
      <c r="N43" s="173">
        <f>'свод на 01.01.2022'!N78</f>
        <v>2012</v>
      </c>
      <c r="O43" s="197">
        <f t="shared" si="1"/>
        <v>33.799999999999997</v>
      </c>
      <c r="P43" s="173">
        <f>'свод на 01.01.2022'!P78</f>
        <v>33.799999999999997</v>
      </c>
      <c r="Q43" s="173">
        <f>'свод на 01.01.2022'!Q78</f>
        <v>0</v>
      </c>
      <c r="R43" s="173">
        <f>'свод на 01.01.2022'!R78</f>
        <v>0</v>
      </c>
      <c r="S43" s="173">
        <f>'свод на 01.01.2022'!S78</f>
        <v>0</v>
      </c>
      <c r="T43" s="173">
        <f>'свод на 01.01.2022'!T78</f>
        <v>1</v>
      </c>
      <c r="U43" s="173">
        <f>'свод на 01.01.2022'!U78</f>
        <v>33.799999999999997</v>
      </c>
      <c r="V43" s="173">
        <f>'свод на 01.01.2022'!V78</f>
        <v>0</v>
      </c>
      <c r="W43" s="173">
        <f>'свод на 01.01.2022'!W78</f>
        <v>0</v>
      </c>
      <c r="X43" s="173">
        <f>'свод на 01.01.2022'!X78</f>
        <v>0</v>
      </c>
      <c r="Y43" s="173">
        <f>'свод на 01.01.2022'!Y78</f>
        <v>0</v>
      </c>
      <c r="Z43" s="173">
        <f>'свод на 01.01.2022'!Z78</f>
        <v>0</v>
      </c>
      <c r="AA43" s="173">
        <f>'свод на 01.01.2022'!AA78</f>
        <v>0</v>
      </c>
    </row>
    <row r="44" spans="1:27" x14ac:dyDescent="0.2">
      <c r="A44" s="162">
        <v>44</v>
      </c>
      <c r="B44" s="163" t="s">
        <v>59</v>
      </c>
      <c r="C44" s="171"/>
      <c r="D44" s="173">
        <f>'свод на 01.01.2022'!D79</f>
        <v>15</v>
      </c>
      <c r="E44" s="173" t="str">
        <f>'свод на 01.01.2022'!E79</f>
        <v>КОПЫЛОВ С.Б.</v>
      </c>
      <c r="F44" s="173">
        <f>'свод на 01.01.2022'!F79</f>
        <v>1</v>
      </c>
      <c r="G44" s="197">
        <f t="shared" si="0"/>
        <v>33.9</v>
      </c>
      <c r="H44" s="173">
        <f>'свод на 01.01.2022'!H79</f>
        <v>0</v>
      </c>
      <c r="I44" s="173">
        <f>'свод на 01.01.2022'!I79</f>
        <v>33.9</v>
      </c>
      <c r="J44" s="173">
        <f>'свод на 01.01.2022'!J79</f>
        <v>0</v>
      </c>
      <c r="K44" s="173">
        <f>'свод на 01.01.2022'!K79</f>
        <v>0</v>
      </c>
      <c r="L44" s="173">
        <f>'свод на 01.01.2022'!L79</f>
        <v>33.9</v>
      </c>
      <c r="M44" s="173">
        <f>'свод на 01.01.2022'!M79</f>
        <v>0</v>
      </c>
      <c r="N44" s="173">
        <f>'свод на 01.01.2022'!N79</f>
        <v>2012</v>
      </c>
      <c r="O44" s="197">
        <f t="shared" si="1"/>
        <v>33.9</v>
      </c>
      <c r="P44" s="173">
        <f>'свод на 01.01.2022'!P79</f>
        <v>33.9</v>
      </c>
      <c r="Q44" s="173">
        <f>'свод на 01.01.2022'!Q79</f>
        <v>0</v>
      </c>
      <c r="R44" s="173">
        <f>'свод на 01.01.2022'!R79</f>
        <v>0</v>
      </c>
      <c r="S44" s="173">
        <f>'свод на 01.01.2022'!S79</f>
        <v>0</v>
      </c>
      <c r="T44" s="173">
        <f>'свод на 01.01.2022'!T79</f>
        <v>1</v>
      </c>
      <c r="U44" s="173">
        <f>'свод на 01.01.2022'!U79</f>
        <v>33.9</v>
      </c>
      <c r="V44" s="173">
        <f>'свод на 01.01.2022'!V79</f>
        <v>0</v>
      </c>
      <c r="W44" s="173">
        <f>'свод на 01.01.2022'!W79</f>
        <v>1</v>
      </c>
      <c r="X44" s="173">
        <f>'свод на 01.01.2022'!X79</f>
        <v>0</v>
      </c>
      <c r="Y44" s="173">
        <f>'свод на 01.01.2022'!Y79</f>
        <v>0</v>
      </c>
      <c r="Z44" s="173">
        <f>'свод на 01.01.2022'!Z79</f>
        <v>0</v>
      </c>
      <c r="AA44" s="173">
        <f>'свод на 01.01.2022'!AA79</f>
        <v>0</v>
      </c>
    </row>
    <row r="45" spans="1:27" x14ac:dyDescent="0.2">
      <c r="A45" s="162">
        <v>45</v>
      </c>
      <c r="B45" s="163" t="s">
        <v>59</v>
      </c>
      <c r="C45" s="170">
        <v>3</v>
      </c>
      <c r="D45" s="164">
        <f>'свод на 01.01.2022'!D82</f>
        <v>2</v>
      </c>
      <c r="E45" s="164" t="str">
        <f>'свод на 01.01.2022'!E82</f>
        <v>ГЛЫБИНА Е.В.</v>
      </c>
      <c r="F45" s="164">
        <f>'свод на 01.01.2022'!F82</f>
        <v>4</v>
      </c>
      <c r="G45" s="197">
        <f t="shared" si="0"/>
        <v>55.9</v>
      </c>
      <c r="H45" s="164">
        <f>'свод на 01.01.2022'!H82</f>
        <v>0</v>
      </c>
      <c r="I45" s="164">
        <f>'свод на 01.01.2022'!I82</f>
        <v>55.9</v>
      </c>
      <c r="J45" s="164">
        <f>'свод на 01.01.2022'!J82</f>
        <v>0</v>
      </c>
      <c r="K45" s="164">
        <f>'свод на 01.01.2022'!K82</f>
        <v>0</v>
      </c>
      <c r="L45" s="164">
        <f>'свод на 01.01.2022'!L82</f>
        <v>55.9</v>
      </c>
      <c r="M45" s="164">
        <f>'свод на 01.01.2022'!M82</f>
        <v>0</v>
      </c>
      <c r="N45" s="164">
        <f>'свод на 01.01.2022'!N82</f>
        <v>1986</v>
      </c>
      <c r="O45" s="197">
        <f t="shared" si="1"/>
        <v>55.9</v>
      </c>
      <c r="P45" s="164">
        <f>'свод на 01.01.2022'!P82</f>
        <v>0</v>
      </c>
      <c r="Q45" s="164">
        <f>'свод на 01.01.2022'!Q82</f>
        <v>0</v>
      </c>
      <c r="R45" s="164">
        <f>'свод на 01.01.2022'!R82</f>
        <v>55.9</v>
      </c>
      <c r="S45" s="164">
        <f>'свод на 01.01.2022'!S82</f>
        <v>0</v>
      </c>
      <c r="T45" s="164">
        <f>'свод на 01.01.2022'!T82</f>
        <v>1</v>
      </c>
      <c r="U45" s="164">
        <f>'свод на 01.01.2022'!U82</f>
        <v>55.9</v>
      </c>
      <c r="V45" s="164">
        <f>'свод на 01.01.2022'!V82</f>
        <v>0</v>
      </c>
      <c r="W45" s="164">
        <f>'свод на 01.01.2022'!W82</f>
        <v>4</v>
      </c>
      <c r="X45" s="164">
        <f>'свод на 01.01.2022'!X82</f>
        <v>0</v>
      </c>
      <c r="Y45" s="164">
        <f>'свод на 01.01.2022'!Y82</f>
        <v>0</v>
      </c>
      <c r="Z45" s="164">
        <f>'свод на 01.01.2022'!Z82</f>
        <v>0</v>
      </c>
      <c r="AA45" s="164">
        <f>'свод на 01.01.2022'!AA82</f>
        <v>0</v>
      </c>
    </row>
    <row r="46" spans="1:27" x14ac:dyDescent="0.2">
      <c r="A46" s="162">
        <v>46</v>
      </c>
      <c r="B46" s="163" t="s">
        <v>59</v>
      </c>
      <c r="C46" s="170">
        <v>5</v>
      </c>
      <c r="D46" s="164">
        <f>'свод на 01.01.2022'!D85</f>
        <v>1</v>
      </c>
      <c r="E46" s="164" t="str">
        <f>'свод на 01.01.2022'!E85</f>
        <v>РЕПИНА С.В</v>
      </c>
      <c r="F46" s="164">
        <f>'свод на 01.01.2022'!F85</f>
        <v>3</v>
      </c>
      <c r="G46" s="197">
        <f t="shared" si="0"/>
        <v>52.1</v>
      </c>
      <c r="H46" s="164">
        <f>'свод на 01.01.2022'!H85</f>
        <v>0</v>
      </c>
      <c r="I46" s="164">
        <f>'свод на 01.01.2022'!I85</f>
        <v>52.1</v>
      </c>
      <c r="J46" s="164">
        <f>'свод на 01.01.2022'!J85</f>
        <v>0</v>
      </c>
      <c r="K46" s="164">
        <f>'свод на 01.01.2022'!K85</f>
        <v>0</v>
      </c>
      <c r="L46" s="164">
        <f>'свод на 01.01.2022'!L85</f>
        <v>52.1</v>
      </c>
      <c r="M46" s="164">
        <f>'свод на 01.01.2022'!M85</f>
        <v>0</v>
      </c>
      <c r="N46" s="164">
        <f>'свод на 01.01.2022'!N85</f>
        <v>1990</v>
      </c>
      <c r="O46" s="197">
        <f t="shared" si="1"/>
        <v>52.1</v>
      </c>
      <c r="P46" s="164">
        <f>'свод на 01.01.2022'!P85</f>
        <v>0</v>
      </c>
      <c r="Q46" s="164">
        <f>'свод на 01.01.2022'!Q85</f>
        <v>0</v>
      </c>
      <c r="R46" s="164">
        <f>'свод на 01.01.2022'!R85</f>
        <v>52.1</v>
      </c>
      <c r="S46" s="164">
        <f>'свод на 01.01.2022'!S85</f>
        <v>0</v>
      </c>
      <c r="T46" s="164">
        <f>'свод на 01.01.2022'!T85</f>
        <v>1</v>
      </c>
      <c r="U46" s="164">
        <f>'свод на 01.01.2022'!U85</f>
        <v>52.1</v>
      </c>
      <c r="V46" s="164">
        <f>'свод на 01.01.2022'!V85</f>
        <v>0</v>
      </c>
      <c r="W46" s="164">
        <f>'свод на 01.01.2022'!W85</f>
        <v>3</v>
      </c>
      <c r="X46" s="164">
        <f>'свод на 01.01.2022'!X85</f>
        <v>0</v>
      </c>
      <c r="Y46" s="164">
        <f>'свод на 01.01.2022'!Y85</f>
        <v>0</v>
      </c>
      <c r="Z46" s="164">
        <f>'свод на 01.01.2022'!Z85</f>
        <v>0</v>
      </c>
      <c r="AA46" s="164">
        <f>'свод на 01.01.2022'!AA85</f>
        <v>0</v>
      </c>
    </row>
    <row r="47" spans="1:27" x14ac:dyDescent="0.2">
      <c r="A47" s="162">
        <v>47</v>
      </c>
      <c r="B47" s="163" t="s">
        <v>59</v>
      </c>
      <c r="C47" s="170">
        <v>14</v>
      </c>
      <c r="D47" s="164">
        <f>'свод на 01.01.2022'!D101</f>
        <v>1</v>
      </c>
      <c r="E47" s="164" t="str">
        <f>'свод на 01.01.2022'!E101</f>
        <v>МАКАРЦЕВ Н.Ю</v>
      </c>
      <c r="F47" s="164">
        <f>'свод на 01.01.2022'!F101</f>
        <v>1</v>
      </c>
      <c r="G47" s="197">
        <f t="shared" si="0"/>
        <v>30.9</v>
      </c>
      <c r="H47" s="164">
        <f>'свод на 01.01.2022'!H101</f>
        <v>0</v>
      </c>
      <c r="I47" s="164">
        <f>'свод на 01.01.2022'!I101</f>
        <v>30.9</v>
      </c>
      <c r="J47" s="164">
        <f>'свод на 01.01.2022'!J101</f>
        <v>0</v>
      </c>
      <c r="K47" s="164">
        <f>'свод на 01.01.2022'!K101</f>
        <v>0</v>
      </c>
      <c r="L47" s="164">
        <f>'свод на 01.01.2022'!L101</f>
        <v>30.9</v>
      </c>
      <c r="M47" s="164">
        <f>'свод на 01.01.2022'!M101</f>
        <v>0</v>
      </c>
      <c r="N47" s="164">
        <f>'свод на 01.01.2022'!N101</f>
        <v>1980</v>
      </c>
      <c r="O47" s="197">
        <f t="shared" si="1"/>
        <v>30.9</v>
      </c>
      <c r="P47" s="164">
        <f>'свод на 01.01.2022'!P101</f>
        <v>0</v>
      </c>
      <c r="Q47" s="164">
        <f>'свод на 01.01.2022'!Q101</f>
        <v>30.9</v>
      </c>
      <c r="R47" s="164">
        <f>'свод на 01.01.2022'!R101</f>
        <v>0</v>
      </c>
      <c r="S47" s="164">
        <f>'свод на 01.01.2022'!S101</f>
        <v>0</v>
      </c>
      <c r="T47" s="164">
        <f>'свод на 01.01.2022'!T101</f>
        <v>1</v>
      </c>
      <c r="U47" s="164">
        <f>'свод на 01.01.2022'!U101</f>
        <v>30.9</v>
      </c>
      <c r="V47" s="164">
        <f>'свод на 01.01.2022'!V101</f>
        <v>0</v>
      </c>
      <c r="W47" s="164">
        <f>'свод на 01.01.2022'!W101</f>
        <v>1</v>
      </c>
      <c r="X47" s="164">
        <f>'свод на 01.01.2022'!X101</f>
        <v>0</v>
      </c>
      <c r="Y47" s="164">
        <f>'свод на 01.01.2022'!Y101</f>
        <v>0</v>
      </c>
      <c r="Z47" s="164">
        <f>'свод на 01.01.2022'!Z101</f>
        <v>0</v>
      </c>
      <c r="AA47" s="164">
        <f>'свод на 01.01.2022'!AA101</f>
        <v>0</v>
      </c>
    </row>
    <row r="48" spans="1:27" x14ac:dyDescent="0.2">
      <c r="A48" s="162">
        <v>48</v>
      </c>
      <c r="B48" s="163" t="s">
        <v>59</v>
      </c>
      <c r="C48" s="171"/>
      <c r="D48" s="164">
        <f>'свод на 01.01.2022'!D102</f>
        <v>2</v>
      </c>
      <c r="E48" s="164" t="str">
        <f>'свод на 01.01.2022'!E102</f>
        <v>ПЕТЕНЕВ О.С.</v>
      </c>
      <c r="F48" s="164">
        <f>'свод на 01.01.2022'!F102</f>
        <v>1</v>
      </c>
      <c r="G48" s="197">
        <f t="shared" si="0"/>
        <v>30.8</v>
      </c>
      <c r="H48" s="164">
        <f>'свод на 01.01.2022'!H102</f>
        <v>0</v>
      </c>
      <c r="I48" s="164">
        <f>'свод на 01.01.2022'!I102</f>
        <v>30.8</v>
      </c>
      <c r="J48" s="164">
        <f>'свод на 01.01.2022'!J102</f>
        <v>0</v>
      </c>
      <c r="K48" s="164">
        <f>'свод на 01.01.2022'!K102</f>
        <v>0</v>
      </c>
      <c r="L48" s="164">
        <f>'свод на 01.01.2022'!L102</f>
        <v>30.8</v>
      </c>
      <c r="M48" s="164">
        <f>'свод на 01.01.2022'!M102</f>
        <v>0</v>
      </c>
      <c r="N48" s="164">
        <f>'свод на 01.01.2022'!N102</f>
        <v>1980</v>
      </c>
      <c r="O48" s="197">
        <f t="shared" si="1"/>
        <v>30.8</v>
      </c>
      <c r="P48" s="164">
        <f>'свод на 01.01.2022'!P102</f>
        <v>0</v>
      </c>
      <c r="Q48" s="164">
        <f>'свод на 01.01.2022'!Q102</f>
        <v>30.8</v>
      </c>
      <c r="R48" s="164">
        <f>'свод на 01.01.2022'!R102</f>
        <v>0</v>
      </c>
      <c r="S48" s="164">
        <f>'свод на 01.01.2022'!S102</f>
        <v>0</v>
      </c>
      <c r="T48" s="164">
        <f>'свод на 01.01.2022'!T102</f>
        <v>1</v>
      </c>
      <c r="U48" s="164">
        <f>'свод на 01.01.2022'!U102</f>
        <v>30.8</v>
      </c>
      <c r="V48" s="164">
        <f>'свод на 01.01.2022'!V102</f>
        <v>0</v>
      </c>
      <c r="W48" s="164">
        <f>'свод на 01.01.2022'!W102</f>
        <v>1</v>
      </c>
      <c r="X48" s="164">
        <f>'свод на 01.01.2022'!X102</f>
        <v>0</v>
      </c>
      <c r="Y48" s="164">
        <f>'свод на 01.01.2022'!Y102</f>
        <v>0</v>
      </c>
      <c r="Z48" s="164">
        <f>'свод на 01.01.2022'!Z102</f>
        <v>0</v>
      </c>
      <c r="AA48" s="164">
        <f>'свод на 01.01.2022'!AA102</f>
        <v>0</v>
      </c>
    </row>
    <row r="49" spans="1:27" x14ac:dyDescent="0.2">
      <c r="A49" s="162">
        <v>49</v>
      </c>
      <c r="B49" s="163" t="s">
        <v>59</v>
      </c>
      <c r="C49" s="171"/>
      <c r="D49" s="164">
        <f>'свод на 01.01.2022'!D104</f>
        <v>4</v>
      </c>
      <c r="E49" s="164" t="str">
        <f>'свод на 01.01.2022'!E104</f>
        <v>НИКИТИНА Т, А,</v>
      </c>
      <c r="F49" s="164">
        <f>'свод на 01.01.2022'!F104</f>
        <v>0</v>
      </c>
      <c r="G49" s="197">
        <f t="shared" si="0"/>
        <v>30.6</v>
      </c>
      <c r="H49" s="164">
        <f>'свод на 01.01.2022'!H104</f>
        <v>0</v>
      </c>
      <c r="I49" s="164">
        <f>'свод на 01.01.2022'!I104</f>
        <v>30.6</v>
      </c>
      <c r="J49" s="164">
        <f>'свод на 01.01.2022'!J104</f>
        <v>0</v>
      </c>
      <c r="K49" s="164">
        <f>'свод на 01.01.2022'!K104</f>
        <v>0</v>
      </c>
      <c r="L49" s="164">
        <f>'свод на 01.01.2022'!L104</f>
        <v>30.6</v>
      </c>
      <c r="M49" s="164">
        <f>'свод на 01.01.2022'!M104</f>
        <v>0</v>
      </c>
      <c r="N49" s="164">
        <f>'свод на 01.01.2022'!N104</f>
        <v>1980</v>
      </c>
      <c r="O49" s="197">
        <f t="shared" si="1"/>
        <v>30.6</v>
      </c>
      <c r="P49" s="164">
        <f>'свод на 01.01.2022'!P104</f>
        <v>0</v>
      </c>
      <c r="Q49" s="164">
        <f>'свод на 01.01.2022'!Q104</f>
        <v>30.6</v>
      </c>
      <c r="R49" s="164">
        <f>'свод на 01.01.2022'!R104</f>
        <v>0</v>
      </c>
      <c r="S49" s="164">
        <f>'свод на 01.01.2022'!S104</f>
        <v>0</v>
      </c>
      <c r="T49" s="164">
        <f>'свод на 01.01.2022'!T104</f>
        <v>1</v>
      </c>
      <c r="U49" s="164">
        <f>'свод на 01.01.2022'!U104</f>
        <v>30.6</v>
      </c>
      <c r="V49" s="164">
        <f>'свод на 01.01.2022'!V104</f>
        <v>0</v>
      </c>
      <c r="W49" s="164">
        <f>'свод на 01.01.2022'!W104</f>
        <v>0</v>
      </c>
      <c r="X49" s="164">
        <f>'свод на 01.01.2022'!X104</f>
        <v>0</v>
      </c>
      <c r="Y49" s="164">
        <f>'свод на 01.01.2022'!Y104</f>
        <v>0</v>
      </c>
      <c r="Z49" s="164">
        <f>'свод на 01.01.2022'!Z104</f>
        <v>0</v>
      </c>
      <c r="AA49" s="164">
        <f>'свод на 01.01.2022'!AA104</f>
        <v>0</v>
      </c>
    </row>
    <row r="50" spans="1:27" x14ac:dyDescent="0.2">
      <c r="A50" s="162">
        <v>50</v>
      </c>
      <c r="B50" s="163" t="s">
        <v>59</v>
      </c>
      <c r="C50" s="170">
        <v>15</v>
      </c>
      <c r="D50" s="164">
        <v>1</v>
      </c>
      <c r="E50" s="164" t="s">
        <v>720</v>
      </c>
      <c r="F50" s="164">
        <v>3</v>
      </c>
      <c r="G50" s="197">
        <v>78.900000000000006</v>
      </c>
      <c r="H50" s="164">
        <v>0</v>
      </c>
      <c r="I50" s="164">
        <v>78.900000000000006</v>
      </c>
      <c r="J50" s="164">
        <v>0</v>
      </c>
      <c r="K50" s="164">
        <v>0</v>
      </c>
      <c r="L50" s="164">
        <v>78.900000000000006</v>
      </c>
      <c r="M50" s="164">
        <v>0</v>
      </c>
      <c r="N50" s="164">
        <v>1983</v>
      </c>
      <c r="O50" s="197">
        <v>78.900000000000006</v>
      </c>
      <c r="P50" s="164">
        <v>0</v>
      </c>
      <c r="Q50" s="164">
        <v>0</v>
      </c>
      <c r="R50" s="164">
        <v>78.900000000000006</v>
      </c>
      <c r="S50" s="164">
        <v>0</v>
      </c>
      <c r="T50" s="164">
        <v>1</v>
      </c>
      <c r="U50" s="164">
        <v>78.900000000000006</v>
      </c>
      <c r="V50" s="164">
        <v>0</v>
      </c>
      <c r="W50" s="164">
        <v>3</v>
      </c>
      <c r="X50" s="164">
        <v>0</v>
      </c>
      <c r="Y50" s="164">
        <v>0</v>
      </c>
      <c r="Z50" s="164">
        <v>0</v>
      </c>
      <c r="AA50" s="164">
        <v>0</v>
      </c>
    </row>
    <row r="51" spans="1:27" x14ac:dyDescent="0.2">
      <c r="A51" s="162">
        <v>51</v>
      </c>
      <c r="B51" s="163" t="s">
        <v>59</v>
      </c>
      <c r="C51" s="173"/>
      <c r="D51" s="164">
        <f>'свод на 01.01.2022'!D108</f>
        <v>2</v>
      </c>
      <c r="E51" s="164" t="str">
        <f>'свод на 01.01.2022'!E108</f>
        <v>ЧЕРКАСОВА О.А</v>
      </c>
      <c r="F51" s="164">
        <f>'свод на 01.01.2022'!F108</f>
        <v>4</v>
      </c>
      <c r="G51" s="197">
        <f t="shared" si="0"/>
        <v>66.8</v>
      </c>
      <c r="H51" s="164">
        <f>'свод на 01.01.2022'!H108</f>
        <v>66.8</v>
      </c>
      <c r="I51" s="164">
        <f>'свод на 01.01.2022'!I108</f>
        <v>0</v>
      </c>
      <c r="J51" s="164">
        <f>'свод на 01.01.2022'!J108</f>
        <v>0</v>
      </c>
      <c r="K51" s="164">
        <f>'свод на 01.01.2022'!K108</f>
        <v>0</v>
      </c>
      <c r="L51" s="164">
        <f>'свод на 01.01.2022'!L108</f>
        <v>66.8</v>
      </c>
      <c r="M51" s="164">
        <f>'свод на 01.01.2022'!M108</f>
        <v>0</v>
      </c>
      <c r="N51" s="164">
        <f>'свод на 01.01.2022'!N108</f>
        <v>1983</v>
      </c>
      <c r="O51" s="197">
        <f t="shared" si="1"/>
        <v>66.8</v>
      </c>
      <c r="P51" s="164">
        <f>'свод на 01.01.2022'!P108</f>
        <v>0</v>
      </c>
      <c r="Q51" s="164">
        <f>'свод на 01.01.2022'!Q108</f>
        <v>0</v>
      </c>
      <c r="R51" s="164">
        <f>'свод на 01.01.2022'!R108</f>
        <v>66.8</v>
      </c>
      <c r="S51" s="164">
        <f>'свод на 01.01.2022'!S108</f>
        <v>0</v>
      </c>
      <c r="T51" s="164">
        <f>'свод на 01.01.2022'!T108</f>
        <v>1</v>
      </c>
      <c r="U51" s="164">
        <f>'свод на 01.01.2022'!U108</f>
        <v>66.8</v>
      </c>
      <c r="V51" s="164">
        <f>'свод на 01.01.2022'!V108</f>
        <v>0</v>
      </c>
      <c r="W51" s="164">
        <f>'свод на 01.01.2022'!W108</f>
        <v>4</v>
      </c>
      <c r="X51" s="164">
        <f>'свод на 01.01.2022'!X108</f>
        <v>0</v>
      </c>
      <c r="Y51" s="164">
        <f>'свод на 01.01.2022'!Y108</f>
        <v>0</v>
      </c>
      <c r="Z51" s="164">
        <f>'свод на 01.01.2022'!Z108</f>
        <v>0</v>
      </c>
      <c r="AA51" s="164">
        <f>'свод на 01.01.2022'!AA108</f>
        <v>0</v>
      </c>
    </row>
    <row r="52" spans="1:27" x14ac:dyDescent="0.2">
      <c r="A52" s="162">
        <v>52</v>
      </c>
      <c r="B52" s="163" t="s">
        <v>59</v>
      </c>
      <c r="C52" s="170">
        <v>16</v>
      </c>
      <c r="D52" s="164">
        <f>'свод на 01.01.2022'!D109</f>
        <v>1</v>
      </c>
      <c r="E52" s="164" t="str">
        <f>'свод на 01.01.2022'!E109</f>
        <v>ХВОЩ Н.А</v>
      </c>
      <c r="F52" s="164">
        <f>'свод на 01.01.2022'!F109</f>
        <v>6</v>
      </c>
      <c r="G52" s="197">
        <f t="shared" si="0"/>
        <v>30.8</v>
      </c>
      <c r="H52" s="164">
        <f>'свод на 01.01.2022'!H109</f>
        <v>30.8</v>
      </c>
      <c r="I52" s="164">
        <f>'свод на 01.01.2022'!I109</f>
        <v>0</v>
      </c>
      <c r="J52" s="164">
        <f>'свод на 01.01.2022'!J109</f>
        <v>0</v>
      </c>
      <c r="K52" s="164">
        <f>'свод на 01.01.2022'!K109</f>
        <v>0</v>
      </c>
      <c r="L52" s="164">
        <f>'свод на 01.01.2022'!L109</f>
        <v>30.8</v>
      </c>
      <c r="M52" s="164">
        <f>'свод на 01.01.2022'!M109</f>
        <v>0</v>
      </c>
      <c r="N52" s="164">
        <f>'свод на 01.01.2022'!N109</f>
        <v>1981</v>
      </c>
      <c r="O52" s="197">
        <f t="shared" si="1"/>
        <v>30.8</v>
      </c>
      <c r="P52" s="164">
        <f>'свод на 01.01.2022'!P109</f>
        <v>0</v>
      </c>
      <c r="Q52" s="164">
        <f>'свод на 01.01.2022'!Q109</f>
        <v>30.8</v>
      </c>
      <c r="R52" s="164">
        <f>'свод на 01.01.2022'!R109</f>
        <v>0</v>
      </c>
      <c r="S52" s="164">
        <f>'свод на 01.01.2022'!S109</f>
        <v>0</v>
      </c>
      <c r="T52" s="164">
        <f>'свод на 01.01.2022'!T109</f>
        <v>1</v>
      </c>
      <c r="U52" s="164">
        <f>'свод на 01.01.2022'!U109</f>
        <v>30.8</v>
      </c>
      <c r="V52" s="164">
        <f>'свод на 01.01.2022'!V109</f>
        <v>0</v>
      </c>
      <c r="W52" s="164">
        <f>'свод на 01.01.2022'!W109</f>
        <v>6</v>
      </c>
      <c r="X52" s="164">
        <f>'свод на 01.01.2022'!X109</f>
        <v>0</v>
      </c>
      <c r="Y52" s="164">
        <f>'свод на 01.01.2022'!Y109</f>
        <v>0</v>
      </c>
      <c r="Z52" s="164">
        <f>'свод на 01.01.2022'!Z109</f>
        <v>0</v>
      </c>
      <c r="AA52" s="164">
        <f>'свод на 01.01.2022'!AA109</f>
        <v>0</v>
      </c>
    </row>
    <row r="53" spans="1:27" x14ac:dyDescent="0.2">
      <c r="A53" s="162">
        <v>53</v>
      </c>
      <c r="B53" s="163" t="s">
        <v>59</v>
      </c>
      <c r="C53" s="170">
        <v>18</v>
      </c>
      <c r="D53" s="164">
        <f>'свод на 01.01.2022'!D113</f>
        <v>1</v>
      </c>
      <c r="E53" s="164" t="str">
        <f>'свод на 01.01.2022'!E113</f>
        <v>ПИМОНОВ А.В</v>
      </c>
      <c r="F53" s="164">
        <f>'свод на 01.01.2022'!F113</f>
        <v>1</v>
      </c>
      <c r="G53" s="197">
        <f t="shared" si="0"/>
        <v>30.9</v>
      </c>
      <c r="H53" s="164">
        <f>'свод на 01.01.2022'!H113</f>
        <v>0</v>
      </c>
      <c r="I53" s="164">
        <f>'свод на 01.01.2022'!I113</f>
        <v>30.9</v>
      </c>
      <c r="J53" s="164">
        <f>'свод на 01.01.2022'!J113</f>
        <v>0</v>
      </c>
      <c r="K53" s="164">
        <f>'свод на 01.01.2022'!K113</f>
        <v>0</v>
      </c>
      <c r="L53" s="164">
        <f>'свод на 01.01.2022'!L113</f>
        <v>30.9</v>
      </c>
      <c r="M53" s="164">
        <f>'свод на 01.01.2022'!M113</f>
        <v>0</v>
      </c>
      <c r="N53" s="164">
        <f>'свод на 01.01.2022'!N113</f>
        <v>1984</v>
      </c>
      <c r="O53" s="197">
        <f t="shared" si="1"/>
        <v>30.9</v>
      </c>
      <c r="P53" s="164">
        <f>'свод на 01.01.2022'!P113</f>
        <v>0</v>
      </c>
      <c r="Q53" s="164">
        <f>'свод на 01.01.2022'!Q113</f>
        <v>30.9</v>
      </c>
      <c r="R53" s="164">
        <f>'свод на 01.01.2022'!R113</f>
        <v>0</v>
      </c>
      <c r="S53" s="164">
        <f>'свод на 01.01.2022'!S113</f>
        <v>0</v>
      </c>
      <c r="T53" s="164">
        <f>'свод на 01.01.2022'!T113</f>
        <v>1</v>
      </c>
      <c r="U53" s="164">
        <f>'свод на 01.01.2022'!U113</f>
        <v>30.9</v>
      </c>
      <c r="V53" s="164">
        <f>'свод на 01.01.2022'!V113</f>
        <v>0</v>
      </c>
      <c r="W53" s="164">
        <f>'свод на 01.01.2022'!W113</f>
        <v>1</v>
      </c>
      <c r="X53" s="164">
        <f>'свод на 01.01.2022'!X113</f>
        <v>0</v>
      </c>
      <c r="Y53" s="164">
        <f>'свод на 01.01.2022'!Y113</f>
        <v>0</v>
      </c>
      <c r="Z53" s="164">
        <f>'свод на 01.01.2022'!Z113</f>
        <v>0</v>
      </c>
      <c r="AA53" s="164">
        <f>'свод на 01.01.2022'!AA113</f>
        <v>0</v>
      </c>
    </row>
    <row r="54" spans="1:27" x14ac:dyDescent="0.2">
      <c r="A54" s="162">
        <v>54</v>
      </c>
      <c r="B54" s="163" t="s">
        <v>59</v>
      </c>
      <c r="C54" s="171"/>
      <c r="D54" s="164">
        <f>'свод на 01.01.2022'!D114</f>
        <v>2</v>
      </c>
      <c r="E54" s="164" t="str">
        <f>'свод на 01.01.2022'!E114</f>
        <v>МАКАРЦЕВА О.Г.</v>
      </c>
      <c r="F54" s="164">
        <f>'свод на 01.01.2022'!F114</f>
        <v>1</v>
      </c>
      <c r="G54" s="197">
        <f t="shared" si="0"/>
        <v>30.4</v>
      </c>
      <c r="H54" s="164">
        <f>'свод на 01.01.2022'!H114</f>
        <v>0</v>
      </c>
      <c r="I54" s="164">
        <f>'свод на 01.01.2022'!I114</f>
        <v>30.4</v>
      </c>
      <c r="J54" s="164">
        <f>'свод на 01.01.2022'!J114</f>
        <v>0</v>
      </c>
      <c r="K54" s="164">
        <f>'свод на 01.01.2022'!K114</f>
        <v>0</v>
      </c>
      <c r="L54" s="164">
        <f>'свод на 01.01.2022'!L114</f>
        <v>30.4</v>
      </c>
      <c r="M54" s="164">
        <f>'свод на 01.01.2022'!M114</f>
        <v>0</v>
      </c>
      <c r="N54" s="164">
        <f>'свод на 01.01.2022'!N114</f>
        <v>1984</v>
      </c>
      <c r="O54" s="197">
        <f t="shared" si="1"/>
        <v>30.4</v>
      </c>
      <c r="P54" s="164">
        <f>'свод на 01.01.2022'!P114</f>
        <v>0</v>
      </c>
      <c r="Q54" s="164">
        <f>'свод на 01.01.2022'!Q114</f>
        <v>30.4</v>
      </c>
      <c r="R54" s="164">
        <f>'свод на 01.01.2022'!R114</f>
        <v>0</v>
      </c>
      <c r="S54" s="164">
        <f>'свод на 01.01.2022'!S114</f>
        <v>0</v>
      </c>
      <c r="T54" s="164">
        <f>'свод на 01.01.2022'!T114</f>
        <v>1</v>
      </c>
      <c r="U54" s="164">
        <f>'свод на 01.01.2022'!U114</f>
        <v>30.4</v>
      </c>
      <c r="V54" s="164">
        <f>'свод на 01.01.2022'!V114</f>
        <v>0</v>
      </c>
      <c r="W54" s="164">
        <f>'свод на 01.01.2022'!W114</f>
        <v>1</v>
      </c>
      <c r="X54" s="164">
        <f>'свод на 01.01.2022'!X114</f>
        <v>0</v>
      </c>
      <c r="Y54" s="164">
        <f>'свод на 01.01.2022'!Y114</f>
        <v>0</v>
      </c>
      <c r="Z54" s="164">
        <f>'свод на 01.01.2022'!Z114</f>
        <v>0</v>
      </c>
      <c r="AA54" s="164">
        <f>'свод на 01.01.2022'!AA114</f>
        <v>0</v>
      </c>
    </row>
    <row r="55" spans="1:27" x14ac:dyDescent="0.2">
      <c r="A55" s="162">
        <v>55</v>
      </c>
      <c r="B55" s="163" t="s">
        <v>59</v>
      </c>
      <c r="C55" s="171"/>
      <c r="D55" s="164">
        <f>'свод на 01.01.2022'!D116</f>
        <v>4</v>
      </c>
      <c r="E55" s="164" t="str">
        <f>'свод на 01.01.2022'!E116</f>
        <v>ФОМИНА С.С</v>
      </c>
      <c r="F55" s="164">
        <f>'свод на 01.01.2022'!F116</f>
        <v>2</v>
      </c>
      <c r="G55" s="197">
        <f t="shared" si="0"/>
        <v>30.5</v>
      </c>
      <c r="H55" s="164">
        <f>'свод на 01.01.2022'!H116</f>
        <v>0</v>
      </c>
      <c r="I55" s="164">
        <f>'свод на 01.01.2022'!I116</f>
        <v>30.5</v>
      </c>
      <c r="J55" s="164">
        <f>'свод на 01.01.2022'!J116</f>
        <v>0</v>
      </c>
      <c r="K55" s="164">
        <f>'свод на 01.01.2022'!K116</f>
        <v>0</v>
      </c>
      <c r="L55" s="164">
        <f>'свод на 01.01.2022'!L116</f>
        <v>30.5</v>
      </c>
      <c r="M55" s="164">
        <f>'свод на 01.01.2022'!M116</f>
        <v>0</v>
      </c>
      <c r="N55" s="164">
        <f>'свод на 01.01.2022'!N116</f>
        <v>1984</v>
      </c>
      <c r="O55" s="197">
        <f t="shared" si="1"/>
        <v>30.5</v>
      </c>
      <c r="P55" s="164">
        <f>'свод на 01.01.2022'!P116</f>
        <v>0</v>
      </c>
      <c r="Q55" s="164">
        <f>'свод на 01.01.2022'!Q116</f>
        <v>30.5</v>
      </c>
      <c r="R55" s="164">
        <f>'свод на 01.01.2022'!R116</f>
        <v>0</v>
      </c>
      <c r="S55" s="164">
        <f>'свод на 01.01.2022'!S116</f>
        <v>0</v>
      </c>
      <c r="T55" s="164">
        <f>'свод на 01.01.2022'!T116</f>
        <v>1</v>
      </c>
      <c r="U55" s="164">
        <f>'свод на 01.01.2022'!U116</f>
        <v>30.5</v>
      </c>
      <c r="V55" s="164">
        <f>'свод на 01.01.2022'!V116</f>
        <v>0</v>
      </c>
      <c r="W55" s="164">
        <f>'свод на 01.01.2022'!W116</f>
        <v>2</v>
      </c>
      <c r="X55" s="164">
        <f>'свод на 01.01.2022'!X116</f>
        <v>0</v>
      </c>
      <c r="Y55" s="164">
        <f>'свод на 01.01.2022'!Y116</f>
        <v>0</v>
      </c>
      <c r="Z55" s="164">
        <f>'свод на 01.01.2022'!Z116</f>
        <v>0</v>
      </c>
      <c r="AA55" s="164">
        <f>'свод на 01.01.2022'!AA116</f>
        <v>0</v>
      </c>
    </row>
    <row r="56" spans="1:27" x14ac:dyDescent="0.2">
      <c r="A56" s="162">
        <v>56</v>
      </c>
      <c r="B56" s="163" t="s">
        <v>59</v>
      </c>
      <c r="C56" s="171"/>
      <c r="D56" s="164">
        <f>'свод на 01.01.2022'!D117</f>
        <v>5</v>
      </c>
      <c r="E56" s="164">
        <f>'свод на 01.01.2022'!E117</f>
        <v>0</v>
      </c>
      <c r="F56" s="164">
        <f>'свод на 01.01.2022'!F117</f>
        <v>4</v>
      </c>
      <c r="G56" s="197">
        <f t="shared" si="0"/>
        <v>30.8</v>
      </c>
      <c r="H56" s="164">
        <f>'свод на 01.01.2022'!H117</f>
        <v>0</v>
      </c>
      <c r="I56" s="164">
        <f>'свод на 01.01.2022'!I117</f>
        <v>30.8</v>
      </c>
      <c r="J56" s="164">
        <f>'свод на 01.01.2022'!J117</f>
        <v>0</v>
      </c>
      <c r="K56" s="164">
        <f>'свод на 01.01.2022'!K117</f>
        <v>0</v>
      </c>
      <c r="L56" s="164">
        <f>'свод на 01.01.2022'!L117</f>
        <v>30.8</v>
      </c>
      <c r="M56" s="164">
        <f>'свод на 01.01.2022'!M117</f>
        <v>0</v>
      </c>
      <c r="N56" s="164">
        <f>'свод на 01.01.2022'!N117</f>
        <v>1984</v>
      </c>
      <c r="O56" s="197">
        <f t="shared" si="1"/>
        <v>30.8</v>
      </c>
      <c r="P56" s="164">
        <f>'свод на 01.01.2022'!P117</f>
        <v>0</v>
      </c>
      <c r="Q56" s="164">
        <f>'свод на 01.01.2022'!Q117</f>
        <v>30.8</v>
      </c>
      <c r="R56" s="164">
        <f>'свод на 01.01.2022'!R117</f>
        <v>0</v>
      </c>
      <c r="S56" s="164">
        <f>'свод на 01.01.2022'!S117</f>
        <v>0</v>
      </c>
      <c r="T56" s="164">
        <f>'свод на 01.01.2022'!T117</f>
        <v>1</v>
      </c>
      <c r="U56" s="164">
        <f>'свод на 01.01.2022'!U117</f>
        <v>30.8</v>
      </c>
      <c r="V56" s="164">
        <f>'свод на 01.01.2022'!V117</f>
        <v>0</v>
      </c>
      <c r="W56" s="164">
        <f>'свод на 01.01.2022'!W117</f>
        <v>4</v>
      </c>
      <c r="X56" s="164">
        <f>'свод на 01.01.2022'!X117</f>
        <v>0</v>
      </c>
      <c r="Y56" s="164">
        <f>'свод на 01.01.2022'!Y117</f>
        <v>0</v>
      </c>
      <c r="Z56" s="164">
        <f>'свод на 01.01.2022'!Z117</f>
        <v>0</v>
      </c>
      <c r="AA56" s="164">
        <f>'свод на 01.01.2022'!AA117</f>
        <v>0</v>
      </c>
    </row>
    <row r="57" spans="1:27" x14ac:dyDescent="0.2">
      <c r="A57" s="162">
        <v>57</v>
      </c>
      <c r="B57" s="163" t="s">
        <v>59</v>
      </c>
      <c r="C57" s="171"/>
      <c r="D57" s="164">
        <f>'свод на 01.01.2022'!D118</f>
        <v>6</v>
      </c>
      <c r="E57" s="164" t="str">
        <f>'свод на 01.01.2022'!E118</f>
        <v>ЩЕТКОВА О.П</v>
      </c>
      <c r="F57" s="164">
        <f>'свод на 01.01.2022'!F118</f>
        <v>5</v>
      </c>
      <c r="G57" s="197">
        <f t="shared" si="0"/>
        <v>30.5</v>
      </c>
      <c r="H57" s="164">
        <f>'свод на 01.01.2022'!H118</f>
        <v>0</v>
      </c>
      <c r="I57" s="164">
        <f>'свод на 01.01.2022'!I118</f>
        <v>30.5</v>
      </c>
      <c r="J57" s="164">
        <f>'свод на 01.01.2022'!J118</f>
        <v>0</v>
      </c>
      <c r="K57" s="164">
        <f>'свод на 01.01.2022'!K118</f>
        <v>0</v>
      </c>
      <c r="L57" s="164">
        <f>'свод на 01.01.2022'!L118</f>
        <v>30.5</v>
      </c>
      <c r="M57" s="164">
        <f>'свод на 01.01.2022'!M118</f>
        <v>0</v>
      </c>
      <c r="N57" s="164">
        <f>'свод на 01.01.2022'!N118</f>
        <v>1984</v>
      </c>
      <c r="O57" s="197">
        <f t="shared" si="1"/>
        <v>30.5</v>
      </c>
      <c r="P57" s="164">
        <f>'свод на 01.01.2022'!P118</f>
        <v>0</v>
      </c>
      <c r="Q57" s="164">
        <f>'свод на 01.01.2022'!Q118</f>
        <v>30.5</v>
      </c>
      <c r="R57" s="164">
        <f>'свод на 01.01.2022'!R118</f>
        <v>0</v>
      </c>
      <c r="S57" s="164">
        <f>'свод на 01.01.2022'!S118</f>
        <v>0</v>
      </c>
      <c r="T57" s="164">
        <f>'свод на 01.01.2022'!T118</f>
        <v>1</v>
      </c>
      <c r="U57" s="164">
        <f>'свод на 01.01.2022'!U118</f>
        <v>30.5</v>
      </c>
      <c r="V57" s="164">
        <f>'свод на 01.01.2022'!V118</f>
        <v>0</v>
      </c>
      <c r="W57" s="164">
        <f>'свод на 01.01.2022'!W118</f>
        <v>5</v>
      </c>
      <c r="X57" s="164">
        <f>'свод на 01.01.2022'!X118</f>
        <v>0</v>
      </c>
      <c r="Y57" s="164">
        <f>'свод на 01.01.2022'!Y118</f>
        <v>0</v>
      </c>
      <c r="Z57" s="164">
        <f>'свод на 01.01.2022'!Z118</f>
        <v>0</v>
      </c>
      <c r="AA57" s="164">
        <f>'свод на 01.01.2022'!AA118</f>
        <v>0</v>
      </c>
    </row>
    <row r="58" spans="1:27" x14ac:dyDescent="0.2">
      <c r="A58" s="162">
        <v>58</v>
      </c>
      <c r="B58" s="163" t="s">
        <v>91</v>
      </c>
      <c r="C58" s="170">
        <v>1</v>
      </c>
      <c r="D58" s="164">
        <f>'свод на 01.01.2022'!D120</f>
        <v>1</v>
      </c>
      <c r="E58" s="164" t="str">
        <f>'свод на 01.01.2022'!E120</f>
        <v>БЕЛЬКОВ С.О.</v>
      </c>
      <c r="F58" s="164">
        <f>'свод на 01.01.2022'!F120</f>
        <v>3</v>
      </c>
      <c r="G58" s="197">
        <f t="shared" si="0"/>
        <v>62.7</v>
      </c>
      <c r="H58" s="164">
        <f>'свод на 01.01.2022'!H120</f>
        <v>0</v>
      </c>
      <c r="I58" s="164">
        <f>'свод на 01.01.2022'!I120</f>
        <v>62.7</v>
      </c>
      <c r="J58" s="164">
        <f>'свод на 01.01.2022'!J120</f>
        <v>0</v>
      </c>
      <c r="K58" s="164">
        <f>'свод на 01.01.2022'!K120</f>
        <v>0</v>
      </c>
      <c r="L58" s="164">
        <f>'свод на 01.01.2022'!L120</f>
        <v>62.7</v>
      </c>
      <c r="M58" s="164">
        <f>'свод на 01.01.2022'!M120</f>
        <v>0</v>
      </c>
      <c r="N58" s="164">
        <f>'свод на 01.01.2022'!N120</f>
        <v>1994</v>
      </c>
      <c r="O58" s="197">
        <f t="shared" si="1"/>
        <v>62.7</v>
      </c>
      <c r="P58" s="164">
        <f>'свод на 01.01.2022'!P120</f>
        <v>0</v>
      </c>
      <c r="Q58" s="164">
        <f>'свод на 01.01.2022'!Q120</f>
        <v>0</v>
      </c>
      <c r="R58" s="164">
        <f>'свод на 01.01.2022'!R120</f>
        <v>62.7</v>
      </c>
      <c r="S58" s="164">
        <f>'свод на 01.01.2022'!S120</f>
        <v>0</v>
      </c>
      <c r="T58" s="164">
        <f>'свод на 01.01.2022'!T120</f>
        <v>1</v>
      </c>
      <c r="U58" s="164">
        <f>'свод на 01.01.2022'!U120</f>
        <v>62.7</v>
      </c>
      <c r="V58" s="164">
        <f>'свод на 01.01.2022'!V120</f>
        <v>0</v>
      </c>
      <c r="W58" s="164">
        <f>'свод на 01.01.2022'!W120</f>
        <v>3</v>
      </c>
      <c r="X58" s="164">
        <f>'свод на 01.01.2022'!X120</f>
        <v>0</v>
      </c>
      <c r="Y58" s="164">
        <f>'свод на 01.01.2022'!Y120</f>
        <v>0</v>
      </c>
      <c r="Z58" s="164">
        <f>'свод на 01.01.2022'!Z120</f>
        <v>0</v>
      </c>
      <c r="AA58" s="164">
        <f>'свод на 01.01.2022'!AA120</f>
        <v>0</v>
      </c>
    </row>
    <row r="59" spans="1:27" x14ac:dyDescent="0.2">
      <c r="A59" s="162">
        <v>59</v>
      </c>
      <c r="B59" s="163" t="s">
        <v>91</v>
      </c>
      <c r="C59" s="171"/>
      <c r="D59" s="164">
        <f>'свод на 01.01.2022'!D121</f>
        <v>2</v>
      </c>
      <c r="E59" s="164">
        <f>'свод на 01.01.2022'!E121</f>
        <v>0</v>
      </c>
      <c r="F59" s="164">
        <f>'свод на 01.01.2022'!F121</f>
        <v>2</v>
      </c>
      <c r="G59" s="197">
        <f t="shared" si="0"/>
        <v>62.4</v>
      </c>
      <c r="H59" s="164">
        <f>'свод на 01.01.2022'!H121</f>
        <v>0</v>
      </c>
      <c r="I59" s="164">
        <f>'свод на 01.01.2022'!I121</f>
        <v>62.4</v>
      </c>
      <c r="J59" s="164">
        <f>'свод на 01.01.2022'!J121</f>
        <v>0</v>
      </c>
      <c r="K59" s="164">
        <f>'свод на 01.01.2022'!K121</f>
        <v>0</v>
      </c>
      <c r="L59" s="164">
        <f>'свод на 01.01.2022'!L121</f>
        <v>62.4</v>
      </c>
      <c r="M59" s="164">
        <f>'свод на 01.01.2022'!M121</f>
        <v>0</v>
      </c>
      <c r="N59" s="164">
        <f>'свод на 01.01.2022'!N121</f>
        <v>1994</v>
      </c>
      <c r="O59" s="197">
        <f t="shared" si="1"/>
        <v>62.4</v>
      </c>
      <c r="P59" s="164">
        <f>'свод на 01.01.2022'!P121</f>
        <v>0</v>
      </c>
      <c r="Q59" s="164">
        <f>'свод на 01.01.2022'!Q121</f>
        <v>0</v>
      </c>
      <c r="R59" s="164">
        <f>'свод на 01.01.2022'!R121</f>
        <v>62.4</v>
      </c>
      <c r="S59" s="164">
        <f>'свод на 01.01.2022'!S121</f>
        <v>0</v>
      </c>
      <c r="T59" s="164">
        <f>'свод на 01.01.2022'!T121</f>
        <v>1</v>
      </c>
      <c r="U59" s="164">
        <f>'свод на 01.01.2022'!U121</f>
        <v>62.4</v>
      </c>
      <c r="V59" s="164">
        <f>'свод на 01.01.2022'!V121</f>
        <v>0</v>
      </c>
      <c r="W59" s="164">
        <f>'свод на 01.01.2022'!W121</f>
        <v>2</v>
      </c>
      <c r="X59" s="164">
        <f>'свод на 01.01.2022'!X121</f>
        <v>0</v>
      </c>
      <c r="Y59" s="164">
        <f>'свод на 01.01.2022'!Y121</f>
        <v>0</v>
      </c>
      <c r="Z59" s="164">
        <f>'свод на 01.01.2022'!Z121</f>
        <v>0</v>
      </c>
      <c r="AA59" s="164">
        <f>'свод на 01.01.2022'!AA121</f>
        <v>0</v>
      </c>
    </row>
    <row r="60" spans="1:27" x14ac:dyDescent="0.2">
      <c r="A60" s="162">
        <v>60</v>
      </c>
      <c r="B60" s="163" t="s">
        <v>91</v>
      </c>
      <c r="C60" s="170">
        <v>7</v>
      </c>
      <c r="D60" s="164">
        <f>'свод на 01.01.2022'!D126</f>
        <v>1</v>
      </c>
      <c r="E60" s="164" t="str">
        <f>'свод на 01.01.2022'!E126</f>
        <v>СТРЕХА Н.Р.</v>
      </c>
      <c r="F60" s="164">
        <f>'свод на 01.01.2022'!F126</f>
        <v>4</v>
      </c>
      <c r="G60" s="197">
        <f t="shared" si="0"/>
        <v>61.8</v>
      </c>
      <c r="H60" s="164">
        <f>'свод на 01.01.2022'!H126</f>
        <v>0</v>
      </c>
      <c r="I60" s="164">
        <f>'свод на 01.01.2022'!I126</f>
        <v>61.8</v>
      </c>
      <c r="J60" s="164">
        <f>'свод на 01.01.2022'!J126</f>
        <v>0</v>
      </c>
      <c r="K60" s="164">
        <f>'свод на 01.01.2022'!K126</f>
        <v>0</v>
      </c>
      <c r="L60" s="164">
        <f>'свод на 01.01.2022'!L126</f>
        <v>61.8</v>
      </c>
      <c r="M60" s="164">
        <f>'свод на 01.01.2022'!M126</f>
        <v>0</v>
      </c>
      <c r="N60" s="164">
        <f>'свод на 01.01.2022'!N126</f>
        <v>1995</v>
      </c>
      <c r="O60" s="197">
        <f t="shared" si="1"/>
        <v>61.8</v>
      </c>
      <c r="P60" s="164">
        <f>'свод на 01.01.2022'!P126</f>
        <v>0</v>
      </c>
      <c r="Q60" s="164">
        <f>'свод на 01.01.2022'!Q126</f>
        <v>0</v>
      </c>
      <c r="R60" s="164">
        <f>'свод на 01.01.2022'!R126</f>
        <v>61.8</v>
      </c>
      <c r="S60" s="164">
        <f>'свод на 01.01.2022'!S126</f>
        <v>0</v>
      </c>
      <c r="T60" s="164">
        <f>'свод на 01.01.2022'!T126</f>
        <v>1</v>
      </c>
      <c r="U60" s="164">
        <f>'свод на 01.01.2022'!U126</f>
        <v>61.8</v>
      </c>
      <c r="V60" s="164">
        <f>'свод на 01.01.2022'!V126</f>
        <v>0</v>
      </c>
      <c r="W60" s="164">
        <f>'свод на 01.01.2022'!W126</f>
        <v>4</v>
      </c>
      <c r="X60" s="164">
        <f>'свод на 01.01.2022'!X126</f>
        <v>0</v>
      </c>
      <c r="Y60" s="164">
        <f>'свод на 01.01.2022'!Y126</f>
        <v>0</v>
      </c>
      <c r="Z60" s="164">
        <f>'свод на 01.01.2022'!Z126</f>
        <v>0</v>
      </c>
      <c r="AA60" s="164">
        <f>'свод на 01.01.2022'!AA126</f>
        <v>0</v>
      </c>
    </row>
    <row r="61" spans="1:27" x14ac:dyDescent="0.2">
      <c r="A61" s="162">
        <v>61</v>
      </c>
      <c r="B61" s="163" t="s">
        <v>96</v>
      </c>
      <c r="C61" s="170">
        <v>1</v>
      </c>
      <c r="D61" s="164">
        <f>'свод на 01.01.2022'!D128</f>
        <v>1</v>
      </c>
      <c r="E61" s="164" t="str">
        <f>'свод на 01.01.2022'!E128</f>
        <v>ДАНИЛЮК Г.А</v>
      </c>
      <c r="F61" s="164">
        <f>'свод на 01.01.2022'!F128</f>
        <v>2</v>
      </c>
      <c r="G61" s="197">
        <f t="shared" si="0"/>
        <v>41.5</v>
      </c>
      <c r="H61" s="164">
        <f>'свод на 01.01.2022'!H128</f>
        <v>0</v>
      </c>
      <c r="I61" s="164">
        <f>'свод на 01.01.2022'!I128</f>
        <v>41.5</v>
      </c>
      <c r="J61" s="164">
        <f>'свод на 01.01.2022'!J128</f>
        <v>0</v>
      </c>
      <c r="K61" s="164">
        <f>'свод на 01.01.2022'!K128</f>
        <v>0</v>
      </c>
      <c r="L61" s="164">
        <f>'свод на 01.01.2022'!L128</f>
        <v>41.5</v>
      </c>
      <c r="M61" s="164">
        <f>'свод на 01.01.2022'!M128</f>
        <v>0</v>
      </c>
      <c r="N61" s="164">
        <f>'свод на 01.01.2022'!N128</f>
        <v>1985</v>
      </c>
      <c r="O61" s="197">
        <f t="shared" si="1"/>
        <v>41.5</v>
      </c>
      <c r="P61" s="164">
        <f>'свод на 01.01.2022'!P128</f>
        <v>0</v>
      </c>
      <c r="Q61" s="164">
        <f>'свод на 01.01.2022'!Q128</f>
        <v>0</v>
      </c>
      <c r="R61" s="164">
        <f>'свод на 01.01.2022'!R128</f>
        <v>41.5</v>
      </c>
      <c r="S61" s="164">
        <f>'свод на 01.01.2022'!S128</f>
        <v>0</v>
      </c>
      <c r="T61" s="164">
        <f>'свод на 01.01.2022'!T128</f>
        <v>1</v>
      </c>
      <c r="U61" s="164">
        <f>'свод на 01.01.2022'!U128</f>
        <v>41.5</v>
      </c>
      <c r="V61" s="164">
        <f>'свод на 01.01.2022'!V128</f>
        <v>0</v>
      </c>
      <c r="W61" s="164">
        <f>'свод на 01.01.2022'!W128</f>
        <v>2</v>
      </c>
      <c r="X61" s="164">
        <f>'свод на 01.01.2022'!X128</f>
        <v>0</v>
      </c>
      <c r="Y61" s="164">
        <f>'свод на 01.01.2022'!Y128</f>
        <v>0</v>
      </c>
      <c r="Z61" s="164">
        <f>'свод на 01.01.2022'!Z128</f>
        <v>0</v>
      </c>
      <c r="AA61" s="164">
        <f>'свод на 01.01.2022'!AA128</f>
        <v>0</v>
      </c>
    </row>
    <row r="62" spans="1:27" x14ac:dyDescent="0.2">
      <c r="A62" s="162">
        <v>62</v>
      </c>
      <c r="B62" s="163" t="str">
        <f>'свод на 01.01.2022'!B131</f>
        <v>ДОРОЖНАЯ</v>
      </c>
      <c r="C62" s="170">
        <f>'свод на 01.01.2022'!C131</f>
        <v>3</v>
      </c>
      <c r="D62" s="164">
        <f>'свод на 01.01.2022'!D131</f>
        <v>1</v>
      </c>
      <c r="E62" s="164" t="str">
        <f>'свод на 01.01.2022'!E131</f>
        <v>СТОЛЬНИКОВА Д.Р</v>
      </c>
      <c r="F62" s="164">
        <f>'свод на 01.01.2022'!F131</f>
        <v>2</v>
      </c>
      <c r="G62" s="197">
        <f t="shared" si="0"/>
        <v>39.6</v>
      </c>
      <c r="H62" s="164">
        <f>'свод на 01.01.2022'!H131</f>
        <v>0</v>
      </c>
      <c r="I62" s="164">
        <f>'свод на 01.01.2022'!I131</f>
        <v>39.6</v>
      </c>
      <c r="J62" s="164">
        <f>'свод на 01.01.2022'!J131</f>
        <v>0</v>
      </c>
      <c r="K62" s="164">
        <f>'свод на 01.01.2022'!K131</f>
        <v>0</v>
      </c>
      <c r="L62" s="164">
        <f>'свод на 01.01.2022'!L131</f>
        <v>39.6</v>
      </c>
      <c r="M62" s="164">
        <f>'свод на 01.01.2022'!M131</f>
        <v>0</v>
      </c>
      <c r="N62" s="164">
        <f>'свод на 01.01.2022'!N131</f>
        <v>2003</v>
      </c>
      <c r="O62" s="197">
        <f t="shared" si="1"/>
        <v>39.6</v>
      </c>
      <c r="P62" s="164">
        <f>'свод на 01.01.2022'!P131</f>
        <v>0</v>
      </c>
      <c r="Q62" s="164">
        <f>'свод на 01.01.2022'!Q131</f>
        <v>39.6</v>
      </c>
      <c r="R62" s="164">
        <f>'свод на 01.01.2022'!R131</f>
        <v>0</v>
      </c>
      <c r="S62" s="164">
        <f>'свод на 01.01.2022'!S131</f>
        <v>0</v>
      </c>
      <c r="T62" s="164">
        <f>'свод на 01.01.2022'!T131</f>
        <v>1</v>
      </c>
      <c r="U62" s="164">
        <f>'свод на 01.01.2022'!U131</f>
        <v>39.6</v>
      </c>
      <c r="V62" s="164">
        <f>'свод на 01.01.2022'!V131</f>
        <v>0</v>
      </c>
      <c r="W62" s="164">
        <f>'свод на 01.01.2022'!W131</f>
        <v>2</v>
      </c>
      <c r="X62" s="164">
        <f>'свод на 01.01.2022'!X131</f>
        <v>0</v>
      </c>
      <c r="Y62" s="164">
        <f>'свод на 01.01.2022'!Y131</f>
        <v>0</v>
      </c>
      <c r="Z62" s="164">
        <f>'свод на 01.01.2022'!Z131</f>
        <v>0</v>
      </c>
      <c r="AA62" s="164">
        <f>'свод на 01.01.2022'!AA131</f>
        <v>0</v>
      </c>
    </row>
    <row r="63" spans="1:27" x14ac:dyDescent="0.2">
      <c r="A63" s="162">
        <v>64</v>
      </c>
      <c r="B63" s="163" t="str">
        <f>'свод на 01.01.2022'!B133</f>
        <v>ДОРОЖНАЯ</v>
      </c>
      <c r="C63" s="173"/>
      <c r="D63" s="164">
        <f>'свод на 01.01.2022'!D133</f>
        <v>3</v>
      </c>
      <c r="E63" s="164">
        <f>'свод на 01.01.2022'!E133</f>
        <v>0</v>
      </c>
      <c r="F63" s="164">
        <f>'свод на 01.01.2022'!F133</f>
        <v>0</v>
      </c>
      <c r="G63" s="197">
        <f t="shared" si="0"/>
        <v>28.5</v>
      </c>
      <c r="H63" s="164">
        <f>'свод на 01.01.2022'!H133</f>
        <v>0</v>
      </c>
      <c r="I63" s="164">
        <f>'свод на 01.01.2022'!I133</f>
        <v>28.5</v>
      </c>
      <c r="J63" s="164">
        <f>'свод на 01.01.2022'!J133</f>
        <v>0</v>
      </c>
      <c r="K63" s="164">
        <f>'свод на 01.01.2022'!K133</f>
        <v>0</v>
      </c>
      <c r="L63" s="164">
        <f>'свод на 01.01.2022'!L133</f>
        <v>28.5</v>
      </c>
      <c r="M63" s="164">
        <f>'свод на 01.01.2022'!M133</f>
        <v>0</v>
      </c>
      <c r="N63" s="164">
        <f>'свод на 01.01.2022'!N133</f>
        <v>2003</v>
      </c>
      <c r="O63" s="197">
        <f t="shared" si="1"/>
        <v>28.5</v>
      </c>
      <c r="P63" s="164">
        <f>'свод на 01.01.2022'!P133</f>
        <v>28.5</v>
      </c>
      <c r="Q63" s="164">
        <f>'свод на 01.01.2022'!Q133</f>
        <v>0</v>
      </c>
      <c r="R63" s="164">
        <f>'свод на 01.01.2022'!R133</f>
        <v>0</v>
      </c>
      <c r="S63" s="164">
        <f>'свод на 01.01.2022'!S133</f>
        <v>0</v>
      </c>
      <c r="T63" s="164">
        <f>'свод на 01.01.2022'!T133</f>
        <v>1</v>
      </c>
      <c r="U63" s="164">
        <f>'свод на 01.01.2022'!U133</f>
        <v>28.5</v>
      </c>
      <c r="V63" s="164">
        <f>'свод на 01.01.2022'!V133</f>
        <v>0</v>
      </c>
      <c r="W63" s="164">
        <f>'свод на 01.01.2022'!W133</f>
        <v>0</v>
      </c>
      <c r="X63" s="164">
        <f>'свод на 01.01.2022'!X133</f>
        <v>0</v>
      </c>
      <c r="Y63" s="164">
        <f>'свод на 01.01.2022'!Y133</f>
        <v>0</v>
      </c>
      <c r="Z63" s="164">
        <f>'свод на 01.01.2022'!Z133</f>
        <v>0</v>
      </c>
      <c r="AA63" s="164">
        <f>'свод на 01.01.2022'!AA133</f>
        <v>0</v>
      </c>
    </row>
    <row r="64" spans="1:27" x14ac:dyDescent="0.2">
      <c r="A64" s="162">
        <v>65</v>
      </c>
      <c r="B64" s="163" t="str">
        <f>'свод на 01.01.2022'!B134</f>
        <v>ДОРОЖНАЯ</v>
      </c>
      <c r="C64" s="173"/>
      <c r="D64" s="164">
        <f>'свод на 01.01.2022'!D134</f>
        <v>4</v>
      </c>
      <c r="E64" s="164" t="str">
        <f>'свод на 01.01.2022'!E134</f>
        <v>СМИРНОВ С.В.</v>
      </c>
      <c r="F64" s="164">
        <f>'свод на 01.01.2022'!F134</f>
        <v>1</v>
      </c>
      <c r="G64" s="197">
        <f t="shared" si="0"/>
        <v>28.4</v>
      </c>
      <c r="H64" s="164">
        <f>'свод на 01.01.2022'!H134</f>
        <v>0</v>
      </c>
      <c r="I64" s="164">
        <f>'свод на 01.01.2022'!I134</f>
        <v>28.4</v>
      </c>
      <c r="J64" s="164">
        <f>'свод на 01.01.2022'!J134</f>
        <v>0</v>
      </c>
      <c r="K64" s="164">
        <f>'свод на 01.01.2022'!K134</f>
        <v>0</v>
      </c>
      <c r="L64" s="164">
        <f>'свод на 01.01.2022'!L134</f>
        <v>28.4</v>
      </c>
      <c r="M64" s="164">
        <f>'свод на 01.01.2022'!M134</f>
        <v>0</v>
      </c>
      <c r="N64" s="164">
        <f>'свод на 01.01.2022'!N134</f>
        <v>2003</v>
      </c>
      <c r="O64" s="197">
        <f t="shared" si="1"/>
        <v>28.4</v>
      </c>
      <c r="P64" s="164">
        <f>'свод на 01.01.2022'!P134</f>
        <v>28.4</v>
      </c>
      <c r="Q64" s="164">
        <f>'свод на 01.01.2022'!Q134</f>
        <v>0</v>
      </c>
      <c r="R64" s="164">
        <f>'свод на 01.01.2022'!R134</f>
        <v>0</v>
      </c>
      <c r="S64" s="164">
        <f>'свод на 01.01.2022'!S134</f>
        <v>0</v>
      </c>
      <c r="T64" s="164">
        <f>'свод на 01.01.2022'!T134</f>
        <v>1</v>
      </c>
      <c r="U64" s="164">
        <f>'свод на 01.01.2022'!U134</f>
        <v>28.4</v>
      </c>
      <c r="V64" s="164">
        <f>'свод на 01.01.2022'!V134</f>
        <v>0</v>
      </c>
      <c r="W64" s="164">
        <f>'свод на 01.01.2022'!W134</f>
        <v>1</v>
      </c>
      <c r="X64" s="164">
        <f>'свод на 01.01.2022'!X134</f>
        <v>0</v>
      </c>
      <c r="Y64" s="164">
        <f>'свод на 01.01.2022'!Y134</f>
        <v>0</v>
      </c>
      <c r="Z64" s="164">
        <f>'свод на 01.01.2022'!Z134</f>
        <v>0</v>
      </c>
      <c r="AA64" s="164">
        <f>'свод на 01.01.2022'!AA134</f>
        <v>0</v>
      </c>
    </row>
    <row r="65" spans="1:27" x14ac:dyDescent="0.2">
      <c r="A65" s="162">
        <v>66</v>
      </c>
      <c r="B65" s="163" t="s">
        <v>96</v>
      </c>
      <c r="C65" s="170">
        <v>5</v>
      </c>
      <c r="D65" s="164">
        <f>'свод на 01.01.2022'!D135</f>
        <v>0</v>
      </c>
      <c r="E65" s="164" t="str">
        <f>'свод на 01.01.2022'!E137</f>
        <v>БУХВАЛОВА Л.А</v>
      </c>
      <c r="F65" s="164">
        <f>'свод на 01.01.2022'!F137</f>
        <v>1</v>
      </c>
      <c r="G65" s="197">
        <f t="shared" ref="G65:G127" si="2">H65+I65+J65+K65</f>
        <v>26.7</v>
      </c>
      <c r="H65" s="164">
        <f>'свод на 01.01.2022'!H137</f>
        <v>0</v>
      </c>
      <c r="I65" s="164">
        <f>'свод на 01.01.2022'!I137</f>
        <v>26.7</v>
      </c>
      <c r="J65" s="164">
        <f>'свод на 01.01.2022'!J137</f>
        <v>0</v>
      </c>
      <c r="K65" s="164">
        <f>'свод на 01.01.2022'!K137</f>
        <v>0</v>
      </c>
      <c r="L65" s="164">
        <f>'свод на 01.01.2022'!L137</f>
        <v>26.7</v>
      </c>
      <c r="M65" s="164">
        <f>'свод на 01.01.2022'!M137</f>
        <v>0</v>
      </c>
      <c r="N65" s="164">
        <f>'свод на 01.01.2022'!N137</f>
        <v>1985</v>
      </c>
      <c r="O65" s="197">
        <f t="shared" ref="O65:O127" si="3">P65+Q65+R65+S65</f>
        <v>26.7</v>
      </c>
      <c r="P65" s="164">
        <f>'свод на 01.01.2022'!P137</f>
        <v>26.7</v>
      </c>
      <c r="Q65" s="164">
        <f>'свод на 01.01.2022'!Q137</f>
        <v>0</v>
      </c>
      <c r="R65" s="164">
        <f>'свод на 01.01.2022'!R137</f>
        <v>0</v>
      </c>
      <c r="S65" s="164">
        <f>'свод на 01.01.2022'!S137</f>
        <v>0</v>
      </c>
      <c r="T65" s="164">
        <f>'свод на 01.01.2022'!T137</f>
        <v>1</v>
      </c>
      <c r="U65" s="164">
        <f>'свод на 01.01.2022'!U137</f>
        <v>26.7</v>
      </c>
      <c r="V65" s="164">
        <f>'свод на 01.01.2022'!V137</f>
        <v>0</v>
      </c>
      <c r="W65" s="164">
        <f>'свод на 01.01.2022'!W137</f>
        <v>1</v>
      </c>
      <c r="X65" s="164">
        <f>'свод на 01.01.2022'!X137</f>
        <v>0</v>
      </c>
      <c r="Y65" s="164">
        <f>'свод на 01.01.2022'!Y137</f>
        <v>0</v>
      </c>
      <c r="Z65" s="164">
        <f>'свод на 01.01.2022'!Z137</f>
        <v>0</v>
      </c>
      <c r="AA65" s="164">
        <f>'свод на 01.01.2022'!AA137</f>
        <v>0</v>
      </c>
    </row>
    <row r="66" spans="1:27" x14ac:dyDescent="0.2">
      <c r="A66" s="162">
        <v>67</v>
      </c>
      <c r="B66" s="163" t="s">
        <v>96</v>
      </c>
      <c r="C66" s="170">
        <v>7</v>
      </c>
      <c r="D66" s="164">
        <f>'свод на 01.01.2022'!D136</f>
        <v>1</v>
      </c>
      <c r="E66" s="164">
        <f>'свод на 01.01.2022'!E140</f>
        <v>0</v>
      </c>
      <c r="F66" s="164">
        <f>'свод на 01.01.2022'!F140</f>
        <v>0</v>
      </c>
      <c r="G66" s="197">
        <f t="shared" si="2"/>
        <v>27.7</v>
      </c>
      <c r="H66" s="164">
        <f>'свод на 01.01.2022'!H140</f>
        <v>0</v>
      </c>
      <c r="I66" s="164">
        <f>'свод на 01.01.2022'!I140</f>
        <v>27.7</v>
      </c>
      <c r="J66" s="164">
        <f>'свод на 01.01.2022'!J140</f>
        <v>0</v>
      </c>
      <c r="K66" s="164">
        <f>'свод на 01.01.2022'!K140</f>
        <v>0</v>
      </c>
      <c r="L66" s="164">
        <f>'свод на 01.01.2022'!L140</f>
        <v>27.7</v>
      </c>
      <c r="M66" s="164">
        <f>'свод на 01.01.2022'!M140</f>
        <v>0</v>
      </c>
      <c r="N66" s="164">
        <f>'свод на 01.01.2022'!N140</f>
        <v>1960</v>
      </c>
      <c r="O66" s="197">
        <f t="shared" si="3"/>
        <v>27.7</v>
      </c>
      <c r="P66" s="164">
        <f>'свод на 01.01.2022'!P140</f>
        <v>27.7</v>
      </c>
      <c r="Q66" s="164">
        <f>'свод на 01.01.2022'!Q140</f>
        <v>0</v>
      </c>
      <c r="R66" s="164">
        <f>'свод на 01.01.2022'!R140</f>
        <v>0</v>
      </c>
      <c r="S66" s="164">
        <f>'свод на 01.01.2022'!S140</f>
        <v>0</v>
      </c>
      <c r="T66" s="164">
        <f>'свод на 01.01.2022'!T140</f>
        <v>1</v>
      </c>
      <c r="U66" s="164">
        <f>'свод на 01.01.2022'!U140</f>
        <v>27.7</v>
      </c>
      <c r="V66" s="164">
        <f>'свод на 01.01.2022'!V140</f>
        <v>0</v>
      </c>
      <c r="W66" s="164">
        <f>'свод на 01.01.2022'!W140</f>
        <v>0</v>
      </c>
      <c r="X66" s="164">
        <f>'свод на 01.01.2022'!X140</f>
        <v>0</v>
      </c>
      <c r="Y66" s="164">
        <f>'свод на 01.01.2022'!Y140</f>
        <v>0</v>
      </c>
      <c r="Z66" s="164">
        <f>'свод на 01.01.2022'!Z140</f>
        <v>0</v>
      </c>
      <c r="AA66" s="164">
        <f>'свод на 01.01.2022'!AA140</f>
        <v>0</v>
      </c>
    </row>
    <row r="67" spans="1:27" x14ac:dyDescent="0.2">
      <c r="A67" s="162">
        <v>68</v>
      </c>
      <c r="B67" s="163" t="s">
        <v>96</v>
      </c>
      <c r="C67" s="171"/>
      <c r="D67" s="164">
        <f>'свод на 01.01.2022'!D137</f>
        <v>2</v>
      </c>
      <c r="E67" s="164">
        <f>'свод на 01.01.2022'!E141</f>
        <v>0</v>
      </c>
      <c r="F67" s="164">
        <f>'свод на 01.01.2022'!F141</f>
        <v>0</v>
      </c>
      <c r="G67" s="197">
        <f t="shared" si="2"/>
        <v>27.6</v>
      </c>
      <c r="H67" s="164">
        <f>'свод на 01.01.2022'!H141</f>
        <v>0</v>
      </c>
      <c r="I67" s="164">
        <f>'свод на 01.01.2022'!I141</f>
        <v>27.6</v>
      </c>
      <c r="J67" s="164">
        <f>'свод на 01.01.2022'!J141</f>
        <v>0</v>
      </c>
      <c r="K67" s="164">
        <f>'свод на 01.01.2022'!K141</f>
        <v>0</v>
      </c>
      <c r="L67" s="164">
        <f>'свод на 01.01.2022'!L141</f>
        <v>27.6</v>
      </c>
      <c r="M67" s="164">
        <f>'свод на 01.01.2022'!M141</f>
        <v>0</v>
      </c>
      <c r="N67" s="164">
        <f>'свод на 01.01.2022'!N141</f>
        <v>1960</v>
      </c>
      <c r="O67" s="197">
        <f t="shared" si="3"/>
        <v>27.6</v>
      </c>
      <c r="P67" s="164">
        <f>'свод на 01.01.2022'!P141</f>
        <v>27.6</v>
      </c>
      <c r="Q67" s="164">
        <f>'свод на 01.01.2022'!Q141</f>
        <v>0</v>
      </c>
      <c r="R67" s="164">
        <f>'свод на 01.01.2022'!R141</f>
        <v>0</v>
      </c>
      <c r="S67" s="164">
        <f>'свод на 01.01.2022'!S141</f>
        <v>0</v>
      </c>
      <c r="T67" s="164">
        <f>'свод на 01.01.2022'!T141</f>
        <v>1</v>
      </c>
      <c r="U67" s="164">
        <f>'свод на 01.01.2022'!U141</f>
        <v>27.6</v>
      </c>
      <c r="V67" s="164">
        <f>'свод на 01.01.2022'!V141</f>
        <v>0</v>
      </c>
      <c r="W67" s="164">
        <f>'свод на 01.01.2022'!W141</f>
        <v>0</v>
      </c>
      <c r="X67" s="164">
        <f>'свод на 01.01.2022'!X141</f>
        <v>0</v>
      </c>
      <c r="Y67" s="164">
        <f>'свод на 01.01.2022'!Y141</f>
        <v>0</v>
      </c>
      <c r="Z67" s="164">
        <f>'свод на 01.01.2022'!Z141</f>
        <v>0</v>
      </c>
      <c r="AA67" s="164">
        <f>'свод на 01.01.2022'!AA141</f>
        <v>0</v>
      </c>
    </row>
    <row r="68" spans="1:27" x14ac:dyDescent="0.2">
      <c r="A68" s="162">
        <v>69</v>
      </c>
      <c r="B68" s="163" t="s">
        <v>96</v>
      </c>
      <c r="C68" s="171"/>
      <c r="D68" s="164">
        <f>'свод на 01.01.2022'!D138</f>
        <v>3</v>
      </c>
      <c r="E68" s="164" t="str">
        <f>'свод на 01.01.2022'!E142</f>
        <v>КУЗАКОВА А.В</v>
      </c>
      <c r="F68" s="164">
        <f>'свод на 01.01.2022'!F142</f>
        <v>4</v>
      </c>
      <c r="G68" s="197">
        <f t="shared" si="2"/>
        <v>27.7</v>
      </c>
      <c r="H68" s="164">
        <f>'свод на 01.01.2022'!H142</f>
        <v>0</v>
      </c>
      <c r="I68" s="164">
        <f>'свод на 01.01.2022'!I142</f>
        <v>27.7</v>
      </c>
      <c r="J68" s="164">
        <f>'свод на 01.01.2022'!J142</f>
        <v>0</v>
      </c>
      <c r="K68" s="164">
        <f>'свод на 01.01.2022'!K142</f>
        <v>0</v>
      </c>
      <c r="L68" s="164">
        <f>'свод на 01.01.2022'!L142</f>
        <v>27.7</v>
      </c>
      <c r="M68" s="164">
        <f>'свод на 01.01.2022'!M142</f>
        <v>0</v>
      </c>
      <c r="N68" s="164">
        <f>'свод на 01.01.2022'!N142</f>
        <v>1960</v>
      </c>
      <c r="O68" s="197">
        <f t="shared" si="3"/>
        <v>27.7</v>
      </c>
      <c r="P68" s="164">
        <f>'свод на 01.01.2022'!P142</f>
        <v>27.7</v>
      </c>
      <c r="Q68" s="164">
        <f>'свод на 01.01.2022'!Q142</f>
        <v>0</v>
      </c>
      <c r="R68" s="164">
        <f>'свод на 01.01.2022'!R142</f>
        <v>0</v>
      </c>
      <c r="S68" s="164">
        <f>'свод на 01.01.2022'!S142</f>
        <v>0</v>
      </c>
      <c r="T68" s="164">
        <f>'свод на 01.01.2022'!T142</f>
        <v>1</v>
      </c>
      <c r="U68" s="164">
        <f>'свод на 01.01.2022'!U142</f>
        <v>27.7</v>
      </c>
      <c r="V68" s="164">
        <f>'свод на 01.01.2022'!V142</f>
        <v>0</v>
      </c>
      <c r="W68" s="164">
        <f>'свод на 01.01.2022'!W142</f>
        <v>4</v>
      </c>
      <c r="X68" s="164">
        <f>'свод на 01.01.2022'!X142</f>
        <v>0</v>
      </c>
      <c r="Y68" s="164">
        <f>'свод на 01.01.2022'!Y142</f>
        <v>0</v>
      </c>
      <c r="Z68" s="164">
        <f>'свод на 01.01.2022'!Z142</f>
        <v>0</v>
      </c>
      <c r="AA68" s="164">
        <f>'свод на 01.01.2022'!AA142</f>
        <v>0</v>
      </c>
    </row>
    <row r="69" spans="1:27" x14ac:dyDescent="0.2">
      <c r="A69" s="162">
        <v>70</v>
      </c>
      <c r="B69" s="163" t="s">
        <v>96</v>
      </c>
      <c r="C69" s="170">
        <v>9</v>
      </c>
      <c r="D69" s="164">
        <f>'свод на 01.01.2022'!D139</f>
        <v>0</v>
      </c>
      <c r="E69" s="164">
        <f>'свод на 01.01.2022'!E144</f>
        <v>0</v>
      </c>
      <c r="F69" s="164">
        <f>'свод на 01.01.2022'!F144</f>
        <v>6</v>
      </c>
      <c r="G69" s="197">
        <f t="shared" si="2"/>
        <v>26.6</v>
      </c>
      <c r="H69" s="164">
        <f>'свод на 01.01.2022'!H144</f>
        <v>0</v>
      </c>
      <c r="I69" s="164">
        <f>'свод на 01.01.2022'!I144</f>
        <v>26.6</v>
      </c>
      <c r="J69" s="164">
        <f>'свод на 01.01.2022'!J144</f>
        <v>0</v>
      </c>
      <c r="K69" s="164">
        <f>'свод на 01.01.2022'!K144</f>
        <v>0</v>
      </c>
      <c r="L69" s="164">
        <f>'свод на 01.01.2022'!L144</f>
        <v>26.6</v>
      </c>
      <c r="M69" s="164">
        <f>'свод на 01.01.2022'!M144</f>
        <v>0</v>
      </c>
      <c r="N69" s="164">
        <f>'свод на 01.01.2022'!N144</f>
        <v>1960</v>
      </c>
      <c r="O69" s="197">
        <f t="shared" si="3"/>
        <v>26.6</v>
      </c>
      <c r="P69" s="164">
        <f>'свод на 01.01.2022'!P144</f>
        <v>26.6</v>
      </c>
      <c r="Q69" s="164">
        <f>'свод на 01.01.2022'!Q144</f>
        <v>0</v>
      </c>
      <c r="R69" s="164">
        <f>'свод на 01.01.2022'!R144</f>
        <v>0</v>
      </c>
      <c r="S69" s="164">
        <f>'свод на 01.01.2022'!S144</f>
        <v>0</v>
      </c>
      <c r="T69" s="164">
        <f>'свод на 01.01.2022'!T144</f>
        <v>1</v>
      </c>
      <c r="U69" s="164">
        <f>'свод на 01.01.2022'!U144</f>
        <v>26.6</v>
      </c>
      <c r="V69" s="164">
        <f>'свод на 01.01.2022'!V144</f>
        <v>0</v>
      </c>
      <c r="W69" s="164">
        <f>'свод на 01.01.2022'!W144</f>
        <v>6</v>
      </c>
      <c r="X69" s="164">
        <f>'свод на 01.01.2022'!X144</f>
        <v>0</v>
      </c>
      <c r="Y69" s="164">
        <f>'свод на 01.01.2022'!Y144</f>
        <v>0</v>
      </c>
      <c r="Z69" s="164">
        <f>'свод на 01.01.2022'!Z144</f>
        <v>0</v>
      </c>
      <c r="AA69" s="164">
        <f>'свод на 01.01.2022'!AA144</f>
        <v>0</v>
      </c>
    </row>
    <row r="70" spans="1:27" x14ac:dyDescent="0.2">
      <c r="A70" s="162">
        <v>71</v>
      </c>
      <c r="B70" s="163" t="s">
        <v>96</v>
      </c>
      <c r="C70" s="171"/>
      <c r="D70" s="164">
        <f>'свод на 01.01.2022'!D140</f>
        <v>1</v>
      </c>
      <c r="E70" s="164">
        <f>'свод на 01.01.2022'!E145</f>
        <v>0</v>
      </c>
      <c r="F70" s="164">
        <f>'свод на 01.01.2022'!F145</f>
        <v>0</v>
      </c>
      <c r="G70" s="197">
        <f t="shared" si="2"/>
        <v>26.5</v>
      </c>
      <c r="H70" s="164">
        <f>'свод на 01.01.2022'!H145</f>
        <v>0</v>
      </c>
      <c r="I70" s="164">
        <f>'свод на 01.01.2022'!I145</f>
        <v>26.5</v>
      </c>
      <c r="J70" s="164">
        <f>'свод на 01.01.2022'!J145</f>
        <v>0</v>
      </c>
      <c r="K70" s="164">
        <f>'свод на 01.01.2022'!K145</f>
        <v>0</v>
      </c>
      <c r="L70" s="164">
        <f>'свод на 01.01.2022'!L145</f>
        <v>26.5</v>
      </c>
      <c r="M70" s="164">
        <f>'свод на 01.01.2022'!M145</f>
        <v>0</v>
      </c>
      <c r="N70" s="164">
        <f>'свод на 01.01.2022'!N145</f>
        <v>1960</v>
      </c>
      <c r="O70" s="197">
        <f t="shared" si="3"/>
        <v>26.5</v>
      </c>
      <c r="P70" s="164">
        <f>'свод на 01.01.2022'!P145</f>
        <v>26.5</v>
      </c>
      <c r="Q70" s="164">
        <f>'свод на 01.01.2022'!Q145</f>
        <v>0</v>
      </c>
      <c r="R70" s="164">
        <f>'свод на 01.01.2022'!R145</f>
        <v>0</v>
      </c>
      <c r="S70" s="164">
        <f>'свод на 01.01.2022'!S145</f>
        <v>0</v>
      </c>
      <c r="T70" s="164">
        <f>'свод на 01.01.2022'!T145</f>
        <v>1</v>
      </c>
      <c r="U70" s="164">
        <f>'свод на 01.01.2022'!U145</f>
        <v>26.5</v>
      </c>
      <c r="V70" s="164">
        <f>'свод на 01.01.2022'!V145</f>
        <v>0</v>
      </c>
      <c r="W70" s="164">
        <f>'свод на 01.01.2022'!W145</f>
        <v>0</v>
      </c>
      <c r="X70" s="164">
        <f>'свод на 01.01.2022'!X145</f>
        <v>0</v>
      </c>
      <c r="Y70" s="164">
        <f>'свод на 01.01.2022'!Y145</f>
        <v>0</v>
      </c>
      <c r="Z70" s="164">
        <f>'свод на 01.01.2022'!Z145</f>
        <v>0</v>
      </c>
      <c r="AA70" s="164">
        <f>'свод на 01.01.2022'!AA145</f>
        <v>0</v>
      </c>
    </row>
    <row r="71" spans="1:27" x14ac:dyDescent="0.2">
      <c r="A71" s="162">
        <v>72</v>
      </c>
      <c r="B71" s="163" t="s">
        <v>96</v>
      </c>
      <c r="C71" s="171"/>
      <c r="D71" s="164">
        <f>'свод на 01.01.2022'!D141</f>
        <v>2</v>
      </c>
      <c r="E71" s="164">
        <f>'свод на 01.01.2022'!E146</f>
        <v>0</v>
      </c>
      <c r="F71" s="164">
        <f>'свод на 01.01.2022'!F146</f>
        <v>1</v>
      </c>
      <c r="G71" s="197">
        <f t="shared" si="2"/>
        <v>54.5</v>
      </c>
      <c r="H71" s="164">
        <f>'свод на 01.01.2022'!H146</f>
        <v>0</v>
      </c>
      <c r="I71" s="164">
        <f>'свод на 01.01.2022'!I146</f>
        <v>54.5</v>
      </c>
      <c r="J71" s="164">
        <f>'свод на 01.01.2022'!J146</f>
        <v>0</v>
      </c>
      <c r="K71" s="164">
        <f>'свод на 01.01.2022'!K146</f>
        <v>0</v>
      </c>
      <c r="L71" s="164">
        <f>'свод на 01.01.2022'!L146</f>
        <v>54.5</v>
      </c>
      <c r="M71" s="164">
        <f>'свод на 01.01.2022'!M146</f>
        <v>0</v>
      </c>
      <c r="N71" s="164">
        <f>'свод на 01.01.2022'!N146</f>
        <v>1960</v>
      </c>
      <c r="O71" s="197">
        <f t="shared" si="3"/>
        <v>54.5</v>
      </c>
      <c r="P71" s="164">
        <f>'свод на 01.01.2022'!P146</f>
        <v>0</v>
      </c>
      <c r="Q71" s="164">
        <f>'свод на 01.01.2022'!Q146</f>
        <v>0</v>
      </c>
      <c r="R71" s="164">
        <f>'свод на 01.01.2022'!R146</f>
        <v>54.5</v>
      </c>
      <c r="S71" s="164">
        <f>'свод на 01.01.2022'!S146</f>
        <v>0</v>
      </c>
      <c r="T71" s="164">
        <f>'свод на 01.01.2022'!T146</f>
        <v>1</v>
      </c>
      <c r="U71" s="164">
        <f>'свод на 01.01.2022'!U146</f>
        <v>54.5</v>
      </c>
      <c r="V71" s="164">
        <f>'свод на 01.01.2022'!V146</f>
        <v>0</v>
      </c>
      <c r="W71" s="164">
        <f>'свод на 01.01.2022'!W146</f>
        <v>1</v>
      </c>
      <c r="X71" s="164">
        <f>'свод на 01.01.2022'!X146</f>
        <v>0</v>
      </c>
      <c r="Y71" s="164">
        <f>'свод на 01.01.2022'!Y146</f>
        <v>0</v>
      </c>
      <c r="Z71" s="164">
        <f>'свод на 01.01.2022'!Z146</f>
        <v>0</v>
      </c>
      <c r="AA71" s="164">
        <f>'свод на 01.01.2022'!AA146</f>
        <v>0</v>
      </c>
    </row>
    <row r="72" spans="1:27" x14ac:dyDescent="0.2">
      <c r="A72" s="162">
        <v>76</v>
      </c>
      <c r="B72" s="163" t="s">
        <v>112</v>
      </c>
      <c r="C72" s="170">
        <v>13</v>
      </c>
      <c r="D72" s="164">
        <v>1</v>
      </c>
      <c r="E72" s="164" t="str">
        <f>'свод на 01.01.2022'!E157</f>
        <v>КОТЕЛЬНИКОВА А.Е</v>
      </c>
      <c r="F72" s="164">
        <f>'свод на 01.01.2022'!F157</f>
        <v>2</v>
      </c>
      <c r="G72" s="197">
        <f t="shared" si="2"/>
        <v>54.2</v>
      </c>
      <c r="H72" s="164">
        <f>'свод на 01.01.2022'!H157</f>
        <v>0</v>
      </c>
      <c r="I72" s="164">
        <f>'свод на 01.01.2022'!I157</f>
        <v>54.2</v>
      </c>
      <c r="J72" s="164">
        <f>'свод на 01.01.2022'!J157</f>
        <v>0</v>
      </c>
      <c r="K72" s="164">
        <f>'свод на 01.01.2022'!K157</f>
        <v>0</v>
      </c>
      <c r="L72" s="164">
        <f>'свод на 01.01.2022'!L157</f>
        <v>54.2</v>
      </c>
      <c r="M72" s="164">
        <f>'свод на 01.01.2022'!M157</f>
        <v>0</v>
      </c>
      <c r="N72" s="164">
        <f>'свод на 01.01.2022'!N157</f>
        <v>1964</v>
      </c>
      <c r="O72" s="197">
        <f t="shared" si="3"/>
        <v>54.2</v>
      </c>
      <c r="P72" s="164">
        <f>'свод на 01.01.2022'!P157</f>
        <v>0</v>
      </c>
      <c r="Q72" s="164">
        <f>'свод на 01.01.2022'!Q157</f>
        <v>0</v>
      </c>
      <c r="R72" s="164">
        <f>'свод на 01.01.2022'!R157</f>
        <v>54.2</v>
      </c>
      <c r="S72" s="164">
        <f>'свод на 01.01.2022'!S157</f>
        <v>0</v>
      </c>
      <c r="T72" s="164">
        <f>'свод на 01.01.2022'!T157</f>
        <v>1</v>
      </c>
      <c r="U72" s="164">
        <f>'свод на 01.01.2022'!U157</f>
        <v>54.2</v>
      </c>
      <c r="V72" s="164">
        <f>'свод на 01.01.2022'!V157</f>
        <v>0</v>
      </c>
      <c r="W72" s="164">
        <f>'свод на 01.01.2022'!W157</f>
        <v>2</v>
      </c>
      <c r="X72" s="164">
        <f>'свод на 01.01.2022'!X157</f>
        <v>0</v>
      </c>
      <c r="Y72" s="164">
        <f>'свод на 01.01.2022'!Y157</f>
        <v>0</v>
      </c>
      <c r="Z72" s="164">
        <f>'свод на 01.01.2022'!Z157</f>
        <v>0</v>
      </c>
      <c r="AA72" s="164">
        <f>'свод на 01.01.2022'!AA157</f>
        <v>0</v>
      </c>
    </row>
    <row r="73" spans="1:27" x14ac:dyDescent="0.2">
      <c r="A73" s="162">
        <v>77</v>
      </c>
      <c r="B73" s="163" t="s">
        <v>112</v>
      </c>
      <c r="C73" s="171"/>
      <c r="D73" s="164">
        <v>2</v>
      </c>
      <c r="E73" s="164" t="s">
        <v>27</v>
      </c>
      <c r="F73" s="164">
        <f>'свод на 01.01.2022'!F158</f>
        <v>0</v>
      </c>
      <c r="G73" s="197">
        <f t="shared" si="2"/>
        <v>54</v>
      </c>
      <c r="H73" s="164">
        <f>'свод на 01.01.2022'!H158</f>
        <v>0</v>
      </c>
      <c r="I73" s="164">
        <f>'свод на 01.01.2022'!I158</f>
        <v>54</v>
      </c>
      <c r="J73" s="164">
        <f>'свод на 01.01.2022'!J158</f>
        <v>0</v>
      </c>
      <c r="K73" s="164">
        <f>'свод на 01.01.2022'!K158</f>
        <v>0</v>
      </c>
      <c r="L73" s="164">
        <f>'свод на 01.01.2022'!L158</f>
        <v>54</v>
      </c>
      <c r="M73" s="164">
        <f>'свод на 01.01.2022'!M158</f>
        <v>0</v>
      </c>
      <c r="N73" s="164">
        <f>'свод на 01.01.2022'!N158</f>
        <v>1964</v>
      </c>
      <c r="O73" s="197">
        <f t="shared" si="3"/>
        <v>54</v>
      </c>
      <c r="P73" s="164">
        <f>'свод на 01.01.2022'!P158</f>
        <v>0</v>
      </c>
      <c r="Q73" s="164">
        <f>'свод на 01.01.2022'!Q158</f>
        <v>0</v>
      </c>
      <c r="R73" s="164">
        <f>'свод на 01.01.2022'!R158</f>
        <v>54</v>
      </c>
      <c r="S73" s="164">
        <f>'свод на 01.01.2022'!S158</f>
        <v>0</v>
      </c>
      <c r="T73" s="164">
        <f>'свод на 01.01.2022'!T158</f>
        <v>1</v>
      </c>
      <c r="U73" s="164">
        <f>'свод на 01.01.2022'!U158</f>
        <v>54</v>
      </c>
      <c r="V73" s="164">
        <f>'свод на 01.01.2022'!V158</f>
        <v>0</v>
      </c>
      <c r="W73" s="164">
        <f>'свод на 01.01.2022'!W158</f>
        <v>0</v>
      </c>
      <c r="X73" s="164">
        <f>'свод на 01.01.2022'!X158</f>
        <v>0</v>
      </c>
      <c r="Y73" s="164">
        <f>'свод на 01.01.2022'!Y158</f>
        <v>0</v>
      </c>
      <c r="Z73" s="164">
        <f>'свод на 01.01.2022'!Z158</f>
        <v>0</v>
      </c>
      <c r="AA73" s="164">
        <f>'свод на 01.01.2022'!AA158</f>
        <v>0</v>
      </c>
    </row>
    <row r="74" spans="1:27" x14ac:dyDescent="0.2">
      <c r="A74" s="162">
        <v>78</v>
      </c>
      <c r="B74" s="163" t="str">
        <f>'свод на 01.01.2022'!B159</f>
        <v>ПИОНЕРСКАЯ</v>
      </c>
      <c r="C74" s="171">
        <f>'свод на 01.01.2022'!C159</f>
        <v>1</v>
      </c>
      <c r="D74" s="171">
        <f>'свод на 01.01.2022'!D159</f>
        <v>0</v>
      </c>
      <c r="E74" s="171" t="str">
        <f>'свод на 01.01.2022'!E159</f>
        <v>ЖЕЗЛОВ Д.</v>
      </c>
      <c r="F74" s="171">
        <f>'свод на 01.01.2022'!F159</f>
        <v>4</v>
      </c>
      <c r="G74" s="197">
        <f t="shared" si="2"/>
        <v>54.3</v>
      </c>
      <c r="H74" s="171">
        <f>'свод на 01.01.2022'!H159</f>
        <v>54.3</v>
      </c>
      <c r="I74" s="171">
        <f>'свод на 01.01.2022'!I159</f>
        <v>0</v>
      </c>
      <c r="J74" s="171">
        <f>'свод на 01.01.2022'!J159</f>
        <v>0</v>
      </c>
      <c r="K74" s="171">
        <f>'свод на 01.01.2022'!K159</f>
        <v>0</v>
      </c>
      <c r="L74" s="171">
        <f>'свод на 01.01.2022'!L159</f>
        <v>54.3</v>
      </c>
      <c r="M74" s="171">
        <f>'свод на 01.01.2022'!M159</f>
        <v>0</v>
      </c>
      <c r="N74" s="171">
        <f>'свод на 01.01.2022'!N159</f>
        <v>2000</v>
      </c>
      <c r="O74" s="197">
        <f t="shared" si="3"/>
        <v>54.3</v>
      </c>
      <c r="P74" s="171">
        <f>'свод на 01.01.2022'!P159</f>
        <v>0</v>
      </c>
      <c r="Q74" s="171">
        <f>'свод на 01.01.2022'!Q159</f>
        <v>0</v>
      </c>
      <c r="R74" s="171">
        <f>'свод на 01.01.2022'!R159</f>
        <v>54.3</v>
      </c>
      <c r="S74" s="171">
        <f>'свод на 01.01.2022'!S159</f>
        <v>0</v>
      </c>
      <c r="T74" s="171">
        <f>'свод на 01.01.2022'!T159</f>
        <v>0</v>
      </c>
      <c r="U74" s="171">
        <f>'свод на 01.01.2022'!U159</f>
        <v>0</v>
      </c>
      <c r="V74" s="171">
        <f>'свод на 01.01.2022'!V159</f>
        <v>0</v>
      </c>
      <c r="W74" s="171">
        <f>'свод на 01.01.2022'!W159</f>
        <v>0</v>
      </c>
      <c r="X74" s="171">
        <f>'свод на 01.01.2022'!X159</f>
        <v>54.3</v>
      </c>
      <c r="Y74" s="171">
        <f>'свод на 01.01.2022'!Y159</f>
        <v>4</v>
      </c>
      <c r="Z74" s="171">
        <f>'свод на 01.01.2022'!Z159</f>
        <v>0</v>
      </c>
      <c r="AA74" s="171">
        <f>'свод на 01.01.2022'!AA159</f>
        <v>0</v>
      </c>
    </row>
    <row r="75" spans="1:27" x14ac:dyDescent="0.2">
      <c r="A75" s="162">
        <v>79</v>
      </c>
      <c r="B75" s="163" t="s">
        <v>124</v>
      </c>
      <c r="C75" s="170">
        <v>5</v>
      </c>
      <c r="D75" s="164"/>
      <c r="E75" s="164" t="str">
        <f>'свод на 01.01.2022'!E163</f>
        <v>СИВКОВА С.Н</v>
      </c>
      <c r="F75" s="164">
        <f>'свод на 01.01.2022'!F163</f>
        <v>3</v>
      </c>
      <c r="G75" s="197">
        <f t="shared" si="2"/>
        <v>64</v>
      </c>
      <c r="H75" s="164">
        <f>'свод на 01.01.2022'!H163</f>
        <v>64</v>
      </c>
      <c r="I75" s="164">
        <f>'свод на 01.01.2022'!I163</f>
        <v>0</v>
      </c>
      <c r="J75" s="164">
        <f>'свод на 01.01.2022'!J163</f>
        <v>0</v>
      </c>
      <c r="K75" s="164">
        <f>'свод на 01.01.2022'!K163</f>
        <v>0</v>
      </c>
      <c r="L75" s="164">
        <f>'свод на 01.01.2022'!L163</f>
        <v>64</v>
      </c>
      <c r="M75" s="164">
        <f>'свод на 01.01.2022'!M163</f>
        <v>0</v>
      </c>
      <c r="N75" s="164">
        <f>'свод на 01.01.2022'!N163</f>
        <v>1994</v>
      </c>
      <c r="O75" s="197">
        <f t="shared" si="3"/>
        <v>64</v>
      </c>
      <c r="P75" s="164">
        <f>'свод на 01.01.2022'!P163</f>
        <v>0</v>
      </c>
      <c r="Q75" s="164">
        <f>'свод на 01.01.2022'!Q163</f>
        <v>0</v>
      </c>
      <c r="R75" s="164">
        <f>'свод на 01.01.2022'!R163</f>
        <v>64</v>
      </c>
      <c r="S75" s="164">
        <f>'свод на 01.01.2022'!S163</f>
        <v>0</v>
      </c>
      <c r="T75" s="164">
        <f>'свод на 01.01.2022'!T163</f>
        <v>0</v>
      </c>
      <c r="U75" s="164">
        <f>'свод на 01.01.2022'!U163</f>
        <v>0</v>
      </c>
      <c r="V75" s="164">
        <f>'свод на 01.01.2022'!V163</f>
        <v>0</v>
      </c>
      <c r="W75" s="164">
        <f>'свод на 01.01.2022'!W163</f>
        <v>0</v>
      </c>
      <c r="X75" s="164">
        <f>'свод на 01.01.2022'!X163</f>
        <v>64</v>
      </c>
      <c r="Y75" s="164">
        <f>'свод на 01.01.2022'!Y163</f>
        <v>3</v>
      </c>
      <c r="Z75" s="164">
        <f>'свод на 01.01.2022'!Z163</f>
        <v>0</v>
      </c>
      <c r="AA75" s="164">
        <f>'свод на 01.01.2022'!AA163</f>
        <v>0</v>
      </c>
    </row>
    <row r="76" spans="1:27" x14ac:dyDescent="0.2">
      <c r="A76" s="162">
        <v>80</v>
      </c>
      <c r="B76" s="163" t="s">
        <v>124</v>
      </c>
      <c r="C76" s="170">
        <v>9</v>
      </c>
      <c r="D76" s="164">
        <v>1</v>
      </c>
      <c r="E76" s="164" t="str">
        <f>'свод на 01.01.2022'!E167</f>
        <v>ШЕВЕЛЁВ Н.Г</v>
      </c>
      <c r="F76" s="164">
        <f>'свод на 01.01.2022'!F167</f>
        <v>3</v>
      </c>
      <c r="G76" s="197">
        <f t="shared" si="2"/>
        <v>55.1</v>
      </c>
      <c r="H76" s="164">
        <f>'свод на 01.01.2022'!H167</f>
        <v>55.1</v>
      </c>
      <c r="I76" s="164">
        <f>'свод на 01.01.2022'!I167</f>
        <v>0</v>
      </c>
      <c r="J76" s="164">
        <f>'свод на 01.01.2022'!J167</f>
        <v>0</v>
      </c>
      <c r="K76" s="164">
        <f>'свод на 01.01.2022'!K167</f>
        <v>0</v>
      </c>
      <c r="L76" s="164">
        <f>'свод на 01.01.2022'!L167</f>
        <v>55.1</v>
      </c>
      <c r="M76" s="164">
        <f>'свод на 01.01.2022'!M167</f>
        <v>0</v>
      </c>
      <c r="N76" s="164">
        <f>'свод на 01.01.2022'!N167</f>
        <v>1983</v>
      </c>
      <c r="O76" s="197">
        <f t="shared" si="3"/>
        <v>55.1</v>
      </c>
      <c r="P76" s="164">
        <f>'свод на 01.01.2022'!P167</f>
        <v>0</v>
      </c>
      <c r="Q76" s="164">
        <f>'свод на 01.01.2022'!Q167</f>
        <v>0</v>
      </c>
      <c r="R76" s="164">
        <f>'свод на 01.01.2022'!R167</f>
        <v>55.1</v>
      </c>
      <c r="S76" s="164">
        <f>'свод на 01.01.2022'!S167</f>
        <v>0</v>
      </c>
      <c r="T76" s="164">
        <f>'свод на 01.01.2022'!T167</f>
        <v>1</v>
      </c>
      <c r="U76" s="164">
        <f>'свод на 01.01.2022'!U167</f>
        <v>55.1</v>
      </c>
      <c r="V76" s="164">
        <f>'свод на 01.01.2022'!V167</f>
        <v>0</v>
      </c>
      <c r="W76" s="164">
        <f>'свод на 01.01.2022'!W167</f>
        <v>3</v>
      </c>
      <c r="X76" s="164">
        <f>'свод на 01.01.2022'!X167</f>
        <v>0</v>
      </c>
      <c r="Y76" s="164">
        <f>'свод на 01.01.2022'!Y167</f>
        <v>0</v>
      </c>
      <c r="Z76" s="164">
        <f>'свод на 01.01.2022'!Z167</f>
        <v>0</v>
      </c>
      <c r="AA76" s="164">
        <f>'свод на 01.01.2022'!AA167</f>
        <v>0</v>
      </c>
    </row>
    <row r="77" spans="1:27" x14ac:dyDescent="0.2">
      <c r="A77" s="162">
        <v>81</v>
      </c>
      <c r="B77" s="163" t="s">
        <v>124</v>
      </c>
      <c r="C77" s="171"/>
      <c r="D77" s="164">
        <v>2</v>
      </c>
      <c r="E77" s="164" t="str">
        <f>'свод на 01.01.2022'!E168</f>
        <v>ВИКОНТ С.Р</v>
      </c>
      <c r="F77" s="164">
        <f>'свод на 01.01.2022'!F168</f>
        <v>3</v>
      </c>
      <c r="G77" s="197">
        <f t="shared" si="2"/>
        <v>27.4</v>
      </c>
      <c r="H77" s="164">
        <f>'свод на 01.01.2022'!H168</f>
        <v>27.4</v>
      </c>
      <c r="I77" s="164">
        <f>'свод на 01.01.2022'!I168</f>
        <v>0</v>
      </c>
      <c r="J77" s="164">
        <f>'свод на 01.01.2022'!J168</f>
        <v>0</v>
      </c>
      <c r="K77" s="164">
        <f>'свод на 01.01.2022'!K168</f>
        <v>0</v>
      </c>
      <c r="L77" s="164">
        <f>'свод на 01.01.2022'!L168</f>
        <v>27.4</v>
      </c>
      <c r="M77" s="164">
        <f>'свод на 01.01.2022'!M168</f>
        <v>0</v>
      </c>
      <c r="N77" s="164">
        <f>'свод на 01.01.2022'!N168</f>
        <v>1983</v>
      </c>
      <c r="O77" s="197">
        <f t="shared" si="3"/>
        <v>27.4</v>
      </c>
      <c r="P77" s="164">
        <f>'свод на 01.01.2022'!P168</f>
        <v>27.4</v>
      </c>
      <c r="Q77" s="164">
        <f>'свод на 01.01.2022'!Q168</f>
        <v>0</v>
      </c>
      <c r="R77" s="164">
        <f>'свод на 01.01.2022'!R168</f>
        <v>0</v>
      </c>
      <c r="S77" s="164">
        <f>'свод на 01.01.2022'!S168</f>
        <v>0</v>
      </c>
      <c r="T77" s="164">
        <f>'свод на 01.01.2022'!T168</f>
        <v>1</v>
      </c>
      <c r="U77" s="164">
        <f>'свод на 01.01.2022'!U168</f>
        <v>27.4</v>
      </c>
      <c r="V77" s="164">
        <f>'свод на 01.01.2022'!V168</f>
        <v>0</v>
      </c>
      <c r="W77" s="164">
        <f>'свод на 01.01.2022'!W168</f>
        <v>3</v>
      </c>
      <c r="X77" s="164">
        <f>'свод на 01.01.2022'!X168</f>
        <v>0</v>
      </c>
      <c r="Y77" s="164">
        <f>'свод на 01.01.2022'!Y168</f>
        <v>0</v>
      </c>
      <c r="Z77" s="164">
        <f>'свод на 01.01.2022'!Z168</f>
        <v>0</v>
      </c>
      <c r="AA77" s="164">
        <f>'свод на 01.01.2022'!AA168</f>
        <v>0</v>
      </c>
    </row>
    <row r="78" spans="1:27" x14ac:dyDescent="0.2">
      <c r="A78" s="162">
        <v>82</v>
      </c>
      <c r="B78" s="163" t="s">
        <v>124</v>
      </c>
      <c r="C78" s="171"/>
      <c r="D78" s="164">
        <v>3</v>
      </c>
      <c r="E78" s="164" t="str">
        <f>'свод на 01.01.2022'!E169</f>
        <v>ВИКОНТ С,Р.</v>
      </c>
      <c r="F78" s="164">
        <f>'свод на 01.01.2022'!F169</f>
        <v>0</v>
      </c>
      <c r="G78" s="197">
        <f t="shared" si="2"/>
        <v>27.4</v>
      </c>
      <c r="H78" s="164">
        <f>'свод на 01.01.2022'!H169</f>
        <v>27.4</v>
      </c>
      <c r="I78" s="164">
        <f>'свод на 01.01.2022'!I169</f>
        <v>0</v>
      </c>
      <c r="J78" s="164">
        <f>'свод на 01.01.2022'!J169</f>
        <v>0</v>
      </c>
      <c r="K78" s="164">
        <f>'свод на 01.01.2022'!K169</f>
        <v>0</v>
      </c>
      <c r="L78" s="164">
        <f>'свод на 01.01.2022'!L169</f>
        <v>27.4</v>
      </c>
      <c r="M78" s="164">
        <f>'свод на 01.01.2022'!M169</f>
        <v>0</v>
      </c>
      <c r="N78" s="164">
        <f>'свод на 01.01.2022'!N169</f>
        <v>1983</v>
      </c>
      <c r="O78" s="197">
        <f t="shared" si="3"/>
        <v>27.4</v>
      </c>
      <c r="P78" s="164">
        <f>'свод на 01.01.2022'!P169</f>
        <v>27.4</v>
      </c>
      <c r="Q78" s="164">
        <f>'свод на 01.01.2022'!Q169</f>
        <v>0</v>
      </c>
      <c r="R78" s="164">
        <f>'свод на 01.01.2022'!R169</f>
        <v>0</v>
      </c>
      <c r="S78" s="164">
        <f>'свод на 01.01.2022'!S169</f>
        <v>0</v>
      </c>
      <c r="T78" s="164">
        <f>'свод на 01.01.2022'!T169</f>
        <v>1</v>
      </c>
      <c r="U78" s="164">
        <f>'свод на 01.01.2022'!U169</f>
        <v>27.4</v>
      </c>
      <c r="V78" s="164">
        <f>'свод на 01.01.2022'!V169</f>
        <v>0</v>
      </c>
      <c r="W78" s="164">
        <f>'свод на 01.01.2022'!W169</f>
        <v>0</v>
      </c>
      <c r="X78" s="164">
        <f>'свод на 01.01.2022'!X169</f>
        <v>0</v>
      </c>
      <c r="Y78" s="164">
        <f>'свод на 01.01.2022'!Y169</f>
        <v>0</v>
      </c>
      <c r="Z78" s="164">
        <f>'свод на 01.01.2022'!Z169</f>
        <v>0</v>
      </c>
      <c r="AA78" s="164">
        <f>'свод на 01.01.2022'!AA169</f>
        <v>0</v>
      </c>
    </row>
    <row r="79" spans="1:27" x14ac:dyDescent="0.2">
      <c r="A79" s="162">
        <v>83</v>
      </c>
      <c r="B79" s="163" t="s">
        <v>124</v>
      </c>
      <c r="C79" s="170">
        <v>10</v>
      </c>
      <c r="D79" s="164">
        <v>1</v>
      </c>
      <c r="E79" s="164" t="str">
        <f>'свод на 01.01.2022'!E170</f>
        <v>МИКУРОВА С.В</v>
      </c>
      <c r="F79" s="164">
        <f>'свод на 01.01.2022'!F170</f>
        <v>3</v>
      </c>
      <c r="G79" s="197">
        <f t="shared" si="2"/>
        <v>46.8</v>
      </c>
      <c r="H79" s="164">
        <f>'свод на 01.01.2022'!H170</f>
        <v>46.8</v>
      </c>
      <c r="I79" s="164">
        <f>'свод на 01.01.2022'!I170</f>
        <v>0</v>
      </c>
      <c r="J79" s="164">
        <f>'свод на 01.01.2022'!J170</f>
        <v>0</v>
      </c>
      <c r="K79" s="164">
        <f>'свод на 01.01.2022'!K170</f>
        <v>0</v>
      </c>
      <c r="L79" s="164">
        <f>'свод на 01.01.2022'!L170</f>
        <v>46.8</v>
      </c>
      <c r="M79" s="164">
        <f>'свод на 01.01.2022'!M170</f>
        <v>0</v>
      </c>
      <c r="N79" s="164">
        <f>'свод на 01.01.2022'!N170</f>
        <v>1979</v>
      </c>
      <c r="O79" s="197">
        <f t="shared" si="3"/>
        <v>46.8</v>
      </c>
      <c r="P79" s="164">
        <f>'свод на 01.01.2022'!P170</f>
        <v>0</v>
      </c>
      <c r="Q79" s="164">
        <f>'свод на 01.01.2022'!Q170</f>
        <v>0</v>
      </c>
      <c r="R79" s="164">
        <f>'свод на 01.01.2022'!R170</f>
        <v>46.8</v>
      </c>
      <c r="S79" s="164">
        <f>'свод на 01.01.2022'!S170</f>
        <v>0</v>
      </c>
      <c r="T79" s="164">
        <f>'свод на 01.01.2022'!T170</f>
        <v>1</v>
      </c>
      <c r="U79" s="164">
        <f>'свод на 01.01.2022'!U170</f>
        <v>46.8</v>
      </c>
      <c r="V79" s="164">
        <f>'свод на 01.01.2022'!V170</f>
        <v>0</v>
      </c>
      <c r="W79" s="164">
        <f>'свод на 01.01.2022'!W170</f>
        <v>3</v>
      </c>
      <c r="X79" s="164">
        <f>'свод на 01.01.2022'!X170</f>
        <v>0</v>
      </c>
      <c r="Y79" s="164">
        <f>'свод на 01.01.2022'!Y170</f>
        <v>0</v>
      </c>
      <c r="Z79" s="164">
        <f>'свод на 01.01.2022'!Z170</f>
        <v>0</v>
      </c>
      <c r="AA79" s="164">
        <f>'свод на 01.01.2022'!AA170</f>
        <v>0</v>
      </c>
    </row>
    <row r="80" spans="1:27" x14ac:dyDescent="0.2">
      <c r="A80" s="162">
        <v>84</v>
      </c>
      <c r="B80" s="163" t="s">
        <v>124</v>
      </c>
      <c r="C80" s="171"/>
      <c r="D80" s="164">
        <v>2</v>
      </c>
      <c r="E80" s="164" t="str">
        <f>'свод на 01.01.2022'!E171</f>
        <v>СИНЁВА Е.В</v>
      </c>
      <c r="F80" s="164">
        <f>'свод на 01.01.2022'!F171</f>
        <v>5</v>
      </c>
      <c r="G80" s="197">
        <f t="shared" si="2"/>
        <v>46.9</v>
      </c>
      <c r="H80" s="164">
        <f>'свод на 01.01.2022'!H171</f>
        <v>0</v>
      </c>
      <c r="I80" s="164">
        <f>'свод на 01.01.2022'!I171</f>
        <v>46.9</v>
      </c>
      <c r="J80" s="164">
        <f>'свод на 01.01.2022'!J171</f>
        <v>0</v>
      </c>
      <c r="K80" s="164">
        <f>'свод на 01.01.2022'!K171</f>
        <v>0</v>
      </c>
      <c r="L80" s="164">
        <f>'свод на 01.01.2022'!L171</f>
        <v>46.9</v>
      </c>
      <c r="M80" s="164">
        <f>'свод на 01.01.2022'!M171</f>
        <v>0</v>
      </c>
      <c r="N80" s="164">
        <f>'свод на 01.01.2022'!N171</f>
        <v>1979</v>
      </c>
      <c r="O80" s="197">
        <f t="shared" si="3"/>
        <v>46.9</v>
      </c>
      <c r="P80" s="164">
        <f>'свод на 01.01.2022'!P171</f>
        <v>0</v>
      </c>
      <c r="Q80" s="164">
        <f>'свод на 01.01.2022'!Q171</f>
        <v>0</v>
      </c>
      <c r="R80" s="164">
        <f>'свод на 01.01.2022'!R171</f>
        <v>46.9</v>
      </c>
      <c r="S80" s="164">
        <f>'свод на 01.01.2022'!S171</f>
        <v>0</v>
      </c>
      <c r="T80" s="164">
        <f>'свод на 01.01.2022'!T171</f>
        <v>1</v>
      </c>
      <c r="U80" s="164">
        <f>'свод на 01.01.2022'!U171</f>
        <v>46.9</v>
      </c>
      <c r="V80" s="164">
        <f>'свод на 01.01.2022'!V171</f>
        <v>0</v>
      </c>
      <c r="W80" s="164">
        <f>'свод на 01.01.2022'!W171</f>
        <v>5</v>
      </c>
      <c r="X80" s="164">
        <f>'свод на 01.01.2022'!X171</f>
        <v>0</v>
      </c>
      <c r="Y80" s="164">
        <f>'свод на 01.01.2022'!Y171</f>
        <v>0</v>
      </c>
      <c r="Z80" s="164">
        <f>'свод на 01.01.2022'!Z171</f>
        <v>0</v>
      </c>
      <c r="AA80" s="164">
        <f>'свод на 01.01.2022'!AA171</f>
        <v>0</v>
      </c>
    </row>
    <row r="81" spans="1:27" x14ac:dyDescent="0.2">
      <c r="A81" s="162">
        <v>85</v>
      </c>
      <c r="B81" s="163" t="s">
        <v>133</v>
      </c>
      <c r="C81" s="170" t="s">
        <v>28</v>
      </c>
      <c r="D81" s="164">
        <f>'свод на 01.01.2022'!D173</f>
        <v>2</v>
      </c>
      <c r="E81" s="164" t="str">
        <f>'свод на 01.01.2022'!E173</f>
        <v>СОКОЛОВА М.Н.</v>
      </c>
      <c r="F81" s="164">
        <f>'свод на 01.01.2022'!F173</f>
        <v>2</v>
      </c>
      <c r="G81" s="197">
        <f t="shared" si="2"/>
        <v>56.2</v>
      </c>
      <c r="H81" s="164">
        <f>'свод на 01.01.2022'!H173</f>
        <v>0</v>
      </c>
      <c r="I81" s="164">
        <f>'свод на 01.01.2022'!I173</f>
        <v>56.2</v>
      </c>
      <c r="J81" s="164">
        <f>'свод на 01.01.2022'!J173</f>
        <v>0</v>
      </c>
      <c r="K81" s="164">
        <f>'свод на 01.01.2022'!K173</f>
        <v>0</v>
      </c>
      <c r="L81" s="164">
        <f>'свод на 01.01.2022'!L173</f>
        <v>56.2</v>
      </c>
      <c r="M81" s="164">
        <f>'свод на 01.01.2022'!M173</f>
        <v>0</v>
      </c>
      <c r="N81" s="164">
        <f>'свод на 01.01.2022'!N173</f>
        <v>2013</v>
      </c>
      <c r="O81" s="197">
        <f t="shared" si="3"/>
        <v>56.2</v>
      </c>
      <c r="P81" s="164">
        <f>'свод на 01.01.2022'!P173</f>
        <v>0</v>
      </c>
      <c r="Q81" s="164">
        <f>'свод на 01.01.2022'!Q173</f>
        <v>0</v>
      </c>
      <c r="R81" s="164">
        <f>'свод на 01.01.2022'!R173</f>
        <v>56.2</v>
      </c>
      <c r="S81" s="164">
        <f>'свод на 01.01.2022'!S173</f>
        <v>0</v>
      </c>
      <c r="T81" s="164">
        <f>'свод на 01.01.2022'!T173</f>
        <v>1</v>
      </c>
      <c r="U81" s="164">
        <f>'свод на 01.01.2022'!U173</f>
        <v>56.2</v>
      </c>
      <c r="V81" s="164">
        <f>'свод на 01.01.2022'!V173</f>
        <v>0</v>
      </c>
      <c r="W81" s="164">
        <f>'свод на 01.01.2022'!W173</f>
        <v>2</v>
      </c>
      <c r="X81" s="164">
        <f>'свод на 01.01.2022'!X173</f>
        <v>0</v>
      </c>
      <c r="Y81" s="164">
        <f>'свод на 01.01.2022'!Y173</f>
        <v>0</v>
      </c>
      <c r="Z81" s="164">
        <f>'свод на 01.01.2022'!Z173</f>
        <v>0</v>
      </c>
      <c r="AA81" s="164">
        <f>'свод на 01.01.2022'!AA173</f>
        <v>0</v>
      </c>
    </row>
    <row r="82" spans="1:27" x14ac:dyDescent="0.2">
      <c r="A82" s="162">
        <v>86</v>
      </c>
      <c r="B82" s="163" t="s">
        <v>133</v>
      </c>
      <c r="C82" s="171"/>
      <c r="D82" s="164">
        <f>'свод на 01.01.2022'!D174</f>
        <v>3</v>
      </c>
      <c r="E82" s="164" t="str">
        <f>'свод на 01.01.2022'!E174</f>
        <v>АВЧЕНКО С.Л.</v>
      </c>
      <c r="F82" s="164">
        <f>'свод на 01.01.2022'!F174</f>
        <v>1</v>
      </c>
      <c r="G82" s="197">
        <f t="shared" si="2"/>
        <v>46.1</v>
      </c>
      <c r="H82" s="164">
        <f>'свод на 01.01.2022'!H174</f>
        <v>0</v>
      </c>
      <c r="I82" s="164">
        <f>'свод на 01.01.2022'!I174</f>
        <v>46.1</v>
      </c>
      <c r="J82" s="164">
        <f>'свод на 01.01.2022'!J174</f>
        <v>0</v>
      </c>
      <c r="K82" s="164">
        <f>'свод на 01.01.2022'!K174</f>
        <v>0</v>
      </c>
      <c r="L82" s="164">
        <f>'свод на 01.01.2022'!L174</f>
        <v>46.1</v>
      </c>
      <c r="M82" s="164">
        <f>'свод на 01.01.2022'!M174</f>
        <v>0</v>
      </c>
      <c r="N82" s="164">
        <f>'свод на 01.01.2022'!N174</f>
        <v>2013</v>
      </c>
      <c r="O82" s="197">
        <f t="shared" si="3"/>
        <v>46.1</v>
      </c>
      <c r="P82" s="164">
        <f>'свод на 01.01.2022'!P174</f>
        <v>0</v>
      </c>
      <c r="Q82" s="164">
        <f>'свод на 01.01.2022'!Q174</f>
        <v>46.1</v>
      </c>
      <c r="R82" s="164">
        <f>'свод на 01.01.2022'!R174</f>
        <v>0</v>
      </c>
      <c r="S82" s="164">
        <f>'свод на 01.01.2022'!S174</f>
        <v>0</v>
      </c>
      <c r="T82" s="164">
        <f>'свод на 01.01.2022'!T174</f>
        <v>1</v>
      </c>
      <c r="U82" s="164">
        <f>'свод на 01.01.2022'!U174</f>
        <v>46.1</v>
      </c>
      <c r="V82" s="164">
        <f>'свод на 01.01.2022'!V174</f>
        <v>0</v>
      </c>
      <c r="W82" s="164">
        <f>'свод на 01.01.2022'!W174</f>
        <v>1</v>
      </c>
      <c r="X82" s="164">
        <f>'свод на 01.01.2022'!X174</f>
        <v>0</v>
      </c>
      <c r="Y82" s="164">
        <f>'свод на 01.01.2022'!Y174</f>
        <v>0</v>
      </c>
      <c r="Z82" s="164">
        <f>'свод на 01.01.2022'!Z174</f>
        <v>0</v>
      </c>
      <c r="AA82" s="164">
        <f>'свод на 01.01.2022'!AA174</f>
        <v>0</v>
      </c>
    </row>
    <row r="83" spans="1:27" x14ac:dyDescent="0.2">
      <c r="A83" s="162">
        <v>87</v>
      </c>
      <c r="B83" s="163" t="s">
        <v>133</v>
      </c>
      <c r="C83" s="171"/>
      <c r="D83" s="164">
        <f>'свод на 01.01.2022'!D175</f>
        <v>4</v>
      </c>
      <c r="E83" s="164" t="str">
        <f>'свод на 01.01.2022'!E175</f>
        <v>ЧЕМОДАНОВ К.Н</v>
      </c>
      <c r="F83" s="164">
        <f>'свод на 01.01.2022'!F175</f>
        <v>1</v>
      </c>
      <c r="G83" s="197">
        <f t="shared" si="2"/>
        <v>46.1</v>
      </c>
      <c r="H83" s="164">
        <f>'свод на 01.01.2022'!H175</f>
        <v>0</v>
      </c>
      <c r="I83" s="164">
        <f>'свод на 01.01.2022'!I175</f>
        <v>46.1</v>
      </c>
      <c r="J83" s="164">
        <f>'свод на 01.01.2022'!J175</f>
        <v>0</v>
      </c>
      <c r="K83" s="164">
        <f>'свод на 01.01.2022'!K175</f>
        <v>0</v>
      </c>
      <c r="L83" s="164">
        <f>'свод на 01.01.2022'!L175</f>
        <v>46.1</v>
      </c>
      <c r="M83" s="164">
        <f>'свод на 01.01.2022'!M175</f>
        <v>0</v>
      </c>
      <c r="N83" s="164">
        <f>'свод на 01.01.2022'!N175</f>
        <v>2013</v>
      </c>
      <c r="O83" s="197">
        <f t="shared" si="3"/>
        <v>46.1</v>
      </c>
      <c r="P83" s="164">
        <f>'свод на 01.01.2022'!P175</f>
        <v>0</v>
      </c>
      <c r="Q83" s="164">
        <f>'свод на 01.01.2022'!Q175</f>
        <v>46.1</v>
      </c>
      <c r="R83" s="164">
        <f>'свод на 01.01.2022'!R175</f>
        <v>0</v>
      </c>
      <c r="S83" s="164">
        <f>'свод на 01.01.2022'!S175</f>
        <v>0</v>
      </c>
      <c r="T83" s="164">
        <f>'свод на 01.01.2022'!T175</f>
        <v>1</v>
      </c>
      <c r="U83" s="164">
        <f>'свод на 01.01.2022'!U175</f>
        <v>46.1</v>
      </c>
      <c r="V83" s="164">
        <f>'свод на 01.01.2022'!V175</f>
        <v>0</v>
      </c>
      <c r="W83" s="164">
        <f>'свод на 01.01.2022'!W175</f>
        <v>1</v>
      </c>
      <c r="X83" s="164">
        <f>'свод на 01.01.2022'!X175</f>
        <v>0</v>
      </c>
      <c r="Y83" s="164">
        <f>'свод на 01.01.2022'!Y175</f>
        <v>0</v>
      </c>
      <c r="Z83" s="164">
        <f>'свод на 01.01.2022'!Z175</f>
        <v>0</v>
      </c>
      <c r="AA83" s="164">
        <f>'свод на 01.01.2022'!AA175</f>
        <v>0</v>
      </c>
    </row>
    <row r="84" spans="1:27" x14ac:dyDescent="0.2">
      <c r="A84" s="162">
        <v>88</v>
      </c>
      <c r="B84" s="163" t="s">
        <v>133</v>
      </c>
      <c r="C84" s="171"/>
      <c r="D84" s="164">
        <f>'свод на 01.01.2022'!D176</f>
        <v>5</v>
      </c>
      <c r="E84" s="164" t="str">
        <f>'свод на 01.01.2022'!E176</f>
        <v>БАКИЕВА Э.Ш.</v>
      </c>
      <c r="F84" s="164">
        <f>'свод на 01.01.2022'!F176</f>
        <v>1</v>
      </c>
      <c r="G84" s="197">
        <f t="shared" si="2"/>
        <v>45.3</v>
      </c>
      <c r="H84" s="164">
        <f>'свод на 01.01.2022'!H176</f>
        <v>0</v>
      </c>
      <c r="I84" s="164">
        <f>'свод на 01.01.2022'!I176</f>
        <v>45.3</v>
      </c>
      <c r="J84" s="164">
        <f>'свод на 01.01.2022'!J176</f>
        <v>0</v>
      </c>
      <c r="K84" s="164">
        <f>'свод на 01.01.2022'!K176</f>
        <v>0</v>
      </c>
      <c r="L84" s="164">
        <f>'свод на 01.01.2022'!L176</f>
        <v>45.3</v>
      </c>
      <c r="M84" s="164">
        <f>'свод на 01.01.2022'!M176</f>
        <v>0</v>
      </c>
      <c r="N84" s="164">
        <f>'свод на 01.01.2022'!N176</f>
        <v>2013</v>
      </c>
      <c r="O84" s="197">
        <f t="shared" si="3"/>
        <v>45.3</v>
      </c>
      <c r="P84" s="164">
        <f>'свод на 01.01.2022'!P176</f>
        <v>0</v>
      </c>
      <c r="Q84" s="164">
        <f>'свод на 01.01.2022'!Q176</f>
        <v>45.3</v>
      </c>
      <c r="R84" s="164">
        <f>'свод на 01.01.2022'!R176</f>
        <v>0</v>
      </c>
      <c r="S84" s="164">
        <f>'свод на 01.01.2022'!S176</f>
        <v>0</v>
      </c>
      <c r="T84" s="164">
        <f>'свод на 01.01.2022'!T176</f>
        <v>1</v>
      </c>
      <c r="U84" s="164">
        <f>'свод на 01.01.2022'!U176</f>
        <v>45.3</v>
      </c>
      <c r="V84" s="164">
        <f>'свод на 01.01.2022'!V176</f>
        <v>0</v>
      </c>
      <c r="W84" s="164">
        <f>'свод на 01.01.2022'!W176</f>
        <v>1</v>
      </c>
      <c r="X84" s="164">
        <f>'свод на 01.01.2022'!X176</f>
        <v>0</v>
      </c>
      <c r="Y84" s="164">
        <f>'свод на 01.01.2022'!Y176</f>
        <v>0</v>
      </c>
      <c r="Z84" s="164">
        <f>'свод на 01.01.2022'!Z176</f>
        <v>0</v>
      </c>
      <c r="AA84" s="164">
        <f>'свод на 01.01.2022'!AA176</f>
        <v>0</v>
      </c>
    </row>
    <row r="85" spans="1:27" x14ac:dyDescent="0.2">
      <c r="A85" s="162">
        <v>89</v>
      </c>
      <c r="B85" s="163" t="s">
        <v>133</v>
      </c>
      <c r="C85" s="171"/>
      <c r="D85" s="164">
        <v>1</v>
      </c>
      <c r="E85" s="164" t="s">
        <v>731</v>
      </c>
      <c r="F85" s="164">
        <f>'свод на 01.01.2022'!F177</f>
        <v>2</v>
      </c>
      <c r="G85" s="197" t="s">
        <v>732</v>
      </c>
      <c r="H85" s="164">
        <f>'свод на 01.01.2022'!H177</f>
        <v>0</v>
      </c>
      <c r="I85" s="164" t="s">
        <v>732</v>
      </c>
      <c r="J85" s="164"/>
      <c r="K85" s="164">
        <f>'свод на 01.01.2022'!K177</f>
        <v>0</v>
      </c>
      <c r="L85" s="164" t="s">
        <v>732</v>
      </c>
      <c r="M85" s="164">
        <f>'свод на 01.01.2022'!M177</f>
        <v>0</v>
      </c>
      <c r="N85" s="164">
        <f>'свод на 01.01.2022'!N177</f>
        <v>2013</v>
      </c>
      <c r="O85" s="197">
        <v>45.3</v>
      </c>
      <c r="P85" s="164">
        <f>'свод на 01.01.2022'!P177</f>
        <v>0</v>
      </c>
      <c r="Q85" s="164">
        <v>45.3</v>
      </c>
      <c r="R85" s="164"/>
      <c r="S85" s="164">
        <f>'свод на 01.01.2022'!S177</f>
        <v>0</v>
      </c>
      <c r="T85" s="164">
        <f>'свод на 01.01.2022'!T177</f>
        <v>1</v>
      </c>
      <c r="U85" s="164">
        <v>45.3</v>
      </c>
      <c r="V85" s="164">
        <f>'свод на 01.01.2022'!V177</f>
        <v>0</v>
      </c>
      <c r="W85" s="164">
        <f>'свод на 01.01.2022'!W177</f>
        <v>2</v>
      </c>
      <c r="X85" s="164">
        <f>'свод на 01.01.2022'!X177</f>
        <v>0</v>
      </c>
      <c r="Y85" s="164">
        <f>'свод на 01.01.2022'!Y177</f>
        <v>0</v>
      </c>
      <c r="Z85" s="164">
        <f>'свод на 01.01.2022'!Z177</f>
        <v>0</v>
      </c>
      <c r="AA85" s="164">
        <f>'свод на 01.01.2022'!AA177</f>
        <v>0</v>
      </c>
    </row>
    <row r="86" spans="1:27" x14ac:dyDescent="0.2">
      <c r="A86" s="162">
        <v>90</v>
      </c>
      <c r="B86" s="163" t="s">
        <v>133</v>
      </c>
      <c r="C86" s="171"/>
      <c r="D86" s="164">
        <f>'свод на 01.01.2022'!D178</f>
        <v>7</v>
      </c>
      <c r="E86" s="164" t="str">
        <f>'свод на 01.01.2022'!E178</f>
        <v>МАКАРЦЕВА Т.Г.</v>
      </c>
      <c r="F86" s="164">
        <f>'свод на 01.01.2022'!F178</f>
        <v>2</v>
      </c>
      <c r="G86" s="197">
        <f t="shared" si="2"/>
        <v>46.1</v>
      </c>
      <c r="H86" s="164">
        <f>'свод на 01.01.2022'!H178</f>
        <v>0</v>
      </c>
      <c r="I86" s="164">
        <f>'свод на 01.01.2022'!I178</f>
        <v>46.1</v>
      </c>
      <c r="J86" s="164">
        <f>'свод на 01.01.2022'!J178</f>
        <v>0</v>
      </c>
      <c r="K86" s="164">
        <f>'свод на 01.01.2022'!K178</f>
        <v>0</v>
      </c>
      <c r="L86" s="164">
        <f>'свод на 01.01.2022'!L178</f>
        <v>46.1</v>
      </c>
      <c r="M86" s="164">
        <f>'свод на 01.01.2022'!M178</f>
        <v>0</v>
      </c>
      <c r="N86" s="164">
        <f>'свод на 01.01.2022'!N178</f>
        <v>2013</v>
      </c>
      <c r="O86" s="197">
        <f t="shared" si="3"/>
        <v>46.1</v>
      </c>
      <c r="P86" s="164">
        <f>'свод на 01.01.2022'!P178</f>
        <v>0</v>
      </c>
      <c r="Q86" s="164">
        <f>'свод на 01.01.2022'!Q178</f>
        <v>46.1</v>
      </c>
      <c r="R86" s="164">
        <f>'свод на 01.01.2022'!R178</f>
        <v>0</v>
      </c>
      <c r="S86" s="164">
        <f>'свод на 01.01.2022'!S178</f>
        <v>0</v>
      </c>
      <c r="T86" s="164">
        <f>'свод на 01.01.2022'!T178</f>
        <v>1</v>
      </c>
      <c r="U86" s="164">
        <f>'свод на 01.01.2022'!U178</f>
        <v>46.1</v>
      </c>
      <c r="V86" s="164">
        <f>'свод на 01.01.2022'!V178</f>
        <v>0</v>
      </c>
      <c r="W86" s="164">
        <f>'свод на 01.01.2022'!W178</f>
        <v>2</v>
      </c>
      <c r="X86" s="164">
        <f>'свод на 01.01.2022'!X178</f>
        <v>0</v>
      </c>
      <c r="Y86" s="164">
        <f>'свод на 01.01.2022'!Y178</f>
        <v>0</v>
      </c>
      <c r="Z86" s="164">
        <f>'свод на 01.01.2022'!Z178</f>
        <v>0</v>
      </c>
      <c r="AA86" s="164">
        <f>'свод на 01.01.2022'!AA178</f>
        <v>0</v>
      </c>
    </row>
    <row r="87" spans="1:27" x14ac:dyDescent="0.2">
      <c r="A87" s="162">
        <v>91</v>
      </c>
      <c r="B87" s="163" t="s">
        <v>133</v>
      </c>
      <c r="C87" s="171"/>
      <c r="D87" s="164">
        <f>'свод на 01.01.2022'!D180</f>
        <v>9</v>
      </c>
      <c r="E87" s="164" t="str">
        <f>'свод на 01.01.2022'!E180</f>
        <v>СМИРНОВ А.П.</v>
      </c>
      <c r="F87" s="164">
        <f>'свод на 01.01.2022'!F180</f>
        <v>4</v>
      </c>
      <c r="G87" s="197">
        <f t="shared" si="2"/>
        <v>46.1</v>
      </c>
      <c r="H87" s="164">
        <f>'свод на 01.01.2022'!H180</f>
        <v>0</v>
      </c>
      <c r="I87" s="164">
        <f>'свод на 01.01.2022'!I180</f>
        <v>46.1</v>
      </c>
      <c r="J87" s="164">
        <f>'свод на 01.01.2022'!J180</f>
        <v>0</v>
      </c>
      <c r="K87" s="164">
        <f>'свод на 01.01.2022'!K180</f>
        <v>0</v>
      </c>
      <c r="L87" s="164">
        <f>'свод на 01.01.2022'!L180</f>
        <v>46.1</v>
      </c>
      <c r="M87" s="164">
        <f>'свод на 01.01.2022'!M180</f>
        <v>0</v>
      </c>
      <c r="N87" s="164">
        <f>'свод на 01.01.2022'!N180</f>
        <v>2013</v>
      </c>
      <c r="O87" s="197">
        <f t="shared" si="3"/>
        <v>46.1</v>
      </c>
      <c r="P87" s="164">
        <f>'свод на 01.01.2022'!P180</f>
        <v>0</v>
      </c>
      <c r="Q87" s="164">
        <f>'свод на 01.01.2022'!Q180</f>
        <v>46.1</v>
      </c>
      <c r="R87" s="164">
        <f>'свод на 01.01.2022'!R180</f>
        <v>0</v>
      </c>
      <c r="S87" s="164">
        <f>'свод на 01.01.2022'!S180</f>
        <v>0</v>
      </c>
      <c r="T87" s="164">
        <f>'свод на 01.01.2022'!T180</f>
        <v>1</v>
      </c>
      <c r="U87" s="164">
        <f>'свод на 01.01.2022'!U180</f>
        <v>46.1</v>
      </c>
      <c r="V87" s="164">
        <f>'свод на 01.01.2022'!V180</f>
        <v>0</v>
      </c>
      <c r="W87" s="164">
        <f>'свод на 01.01.2022'!W180</f>
        <v>4</v>
      </c>
      <c r="X87" s="164">
        <f>'свод на 01.01.2022'!X180</f>
        <v>0</v>
      </c>
      <c r="Y87" s="164">
        <f>'свод на 01.01.2022'!Y180</f>
        <v>0</v>
      </c>
      <c r="Z87" s="164">
        <f>'свод на 01.01.2022'!Z180</f>
        <v>0</v>
      </c>
      <c r="AA87" s="164">
        <f>'свод на 01.01.2022'!AA180</f>
        <v>0</v>
      </c>
    </row>
    <row r="88" spans="1:27" x14ac:dyDescent="0.2">
      <c r="A88" s="162">
        <v>92</v>
      </c>
      <c r="B88" s="163" t="s">
        <v>133</v>
      </c>
      <c r="C88" s="171"/>
      <c r="D88" s="164">
        <f>'свод на 01.01.2022'!D181</f>
        <v>10</v>
      </c>
      <c r="E88" s="164" t="str">
        <f>'свод на 01.01.2022'!E181</f>
        <v>ЧЕРЕПАНОВА С.М.</v>
      </c>
      <c r="F88" s="164">
        <f>'свод на 01.01.2022'!F181</f>
        <v>2</v>
      </c>
      <c r="G88" s="197">
        <f t="shared" si="2"/>
        <v>46.1</v>
      </c>
      <c r="H88" s="164">
        <f>'свод на 01.01.2022'!H181</f>
        <v>0</v>
      </c>
      <c r="I88" s="164">
        <f>'свод на 01.01.2022'!I181</f>
        <v>46.1</v>
      </c>
      <c r="J88" s="164">
        <f>'свод на 01.01.2022'!J181</f>
        <v>0</v>
      </c>
      <c r="K88" s="164">
        <f>'свод на 01.01.2022'!K181</f>
        <v>0</v>
      </c>
      <c r="L88" s="164">
        <f>'свод на 01.01.2022'!L181</f>
        <v>46.1</v>
      </c>
      <c r="M88" s="164">
        <f>'свод на 01.01.2022'!M181</f>
        <v>0</v>
      </c>
      <c r="N88" s="164">
        <f>'свод на 01.01.2022'!N181</f>
        <v>2013</v>
      </c>
      <c r="O88" s="197">
        <f t="shared" si="3"/>
        <v>46.1</v>
      </c>
      <c r="P88" s="164">
        <f>'свод на 01.01.2022'!P181</f>
        <v>0</v>
      </c>
      <c r="Q88" s="164">
        <f>'свод на 01.01.2022'!Q181</f>
        <v>46.1</v>
      </c>
      <c r="R88" s="164">
        <f>'свод на 01.01.2022'!R181</f>
        <v>0</v>
      </c>
      <c r="S88" s="164">
        <f>'свод на 01.01.2022'!S181</f>
        <v>0</v>
      </c>
      <c r="T88" s="164">
        <f>'свод на 01.01.2022'!T181</f>
        <v>1</v>
      </c>
      <c r="U88" s="164">
        <f>'свод на 01.01.2022'!U181</f>
        <v>46.1</v>
      </c>
      <c r="V88" s="164">
        <f>'свод на 01.01.2022'!V181</f>
        <v>0</v>
      </c>
      <c r="W88" s="164">
        <f>'свод на 01.01.2022'!W181</f>
        <v>2</v>
      </c>
      <c r="X88" s="164">
        <f>'свод на 01.01.2022'!X181</f>
        <v>0</v>
      </c>
      <c r="Y88" s="164">
        <f>'свод на 01.01.2022'!Y181</f>
        <v>0</v>
      </c>
      <c r="Z88" s="164">
        <f>'свод на 01.01.2022'!Z181</f>
        <v>0</v>
      </c>
      <c r="AA88" s="164">
        <f>'свод на 01.01.2022'!AA181</f>
        <v>0</v>
      </c>
    </row>
    <row r="89" spans="1:27" x14ac:dyDescent="0.2">
      <c r="A89" s="162">
        <v>93</v>
      </c>
      <c r="B89" s="163" t="s">
        <v>133</v>
      </c>
      <c r="C89" s="171"/>
      <c r="D89" s="164">
        <f>'свод на 01.01.2022'!D182</f>
        <v>11</v>
      </c>
      <c r="E89" s="164" t="str">
        <f>'свод на 01.01.2022'!E182</f>
        <v>КИСИЛЕВА А.Д.</v>
      </c>
      <c r="F89" s="164">
        <f>'свод на 01.01.2022'!F182</f>
        <v>0</v>
      </c>
      <c r="G89" s="197">
        <f t="shared" si="2"/>
        <v>56.2</v>
      </c>
      <c r="H89" s="164">
        <f>'свод на 01.01.2022'!H182</f>
        <v>0</v>
      </c>
      <c r="I89" s="164">
        <f>'свод на 01.01.2022'!I182</f>
        <v>56.2</v>
      </c>
      <c r="J89" s="164">
        <f>'свод на 01.01.2022'!J182</f>
        <v>0</v>
      </c>
      <c r="K89" s="164">
        <f>'свод на 01.01.2022'!K182</f>
        <v>0</v>
      </c>
      <c r="L89" s="164">
        <f>'свод на 01.01.2022'!L182</f>
        <v>56.2</v>
      </c>
      <c r="M89" s="164">
        <f>'свод на 01.01.2022'!M182</f>
        <v>0</v>
      </c>
      <c r="N89" s="164">
        <f>'свод на 01.01.2022'!N182</f>
        <v>2013</v>
      </c>
      <c r="O89" s="197">
        <f t="shared" si="3"/>
        <v>56.2</v>
      </c>
      <c r="P89" s="164">
        <f>'свод на 01.01.2022'!P182</f>
        <v>0</v>
      </c>
      <c r="Q89" s="164">
        <f>'свод на 01.01.2022'!Q182</f>
        <v>0</v>
      </c>
      <c r="R89" s="164">
        <f>'свод на 01.01.2022'!R182</f>
        <v>56.2</v>
      </c>
      <c r="S89" s="164">
        <f>'свод на 01.01.2022'!S182</f>
        <v>0</v>
      </c>
      <c r="T89" s="164">
        <f>'свод на 01.01.2022'!T182</f>
        <v>1</v>
      </c>
      <c r="U89" s="164">
        <f>'свод на 01.01.2022'!U182</f>
        <v>56.2</v>
      </c>
      <c r="V89" s="164">
        <f>'свод на 01.01.2022'!V182</f>
        <v>0</v>
      </c>
      <c r="W89" s="164">
        <f>'свод на 01.01.2022'!W182</f>
        <v>0</v>
      </c>
      <c r="X89" s="164">
        <f>'свод на 01.01.2022'!X182</f>
        <v>0</v>
      </c>
      <c r="Y89" s="164">
        <f>'свод на 01.01.2022'!Y182</f>
        <v>0</v>
      </c>
      <c r="Z89" s="164">
        <f>'свод на 01.01.2022'!Z182</f>
        <v>0</v>
      </c>
      <c r="AA89" s="164">
        <f>'свод на 01.01.2022'!AA182</f>
        <v>0</v>
      </c>
    </row>
    <row r="90" spans="1:27" x14ac:dyDescent="0.2">
      <c r="A90" s="162">
        <v>94</v>
      </c>
      <c r="B90" s="163" t="s">
        <v>133</v>
      </c>
      <c r="C90" s="171"/>
      <c r="D90" s="164">
        <f>'свод на 01.01.2022'!D185</f>
        <v>14</v>
      </c>
      <c r="E90" s="164" t="str">
        <f>'свод на 01.01.2022'!E185</f>
        <v>ЧЕНЦОВ С.В.</v>
      </c>
      <c r="F90" s="164">
        <f>'свод на 01.01.2022'!F185</f>
        <v>4</v>
      </c>
      <c r="G90" s="197">
        <f t="shared" si="2"/>
        <v>46.1</v>
      </c>
      <c r="H90" s="164">
        <f>'свод на 01.01.2022'!H185</f>
        <v>0</v>
      </c>
      <c r="I90" s="164">
        <f>'свод на 01.01.2022'!I185</f>
        <v>46.1</v>
      </c>
      <c r="J90" s="164">
        <f>'свод на 01.01.2022'!J185</f>
        <v>0</v>
      </c>
      <c r="K90" s="164">
        <f>'свод на 01.01.2022'!K185</f>
        <v>0</v>
      </c>
      <c r="L90" s="164">
        <f>'свод на 01.01.2022'!L185</f>
        <v>46.1</v>
      </c>
      <c r="M90" s="164">
        <f>'свод на 01.01.2022'!M185</f>
        <v>0</v>
      </c>
      <c r="N90" s="164">
        <f>'свод на 01.01.2022'!N185</f>
        <v>2013</v>
      </c>
      <c r="O90" s="197">
        <f t="shared" si="3"/>
        <v>46.1</v>
      </c>
      <c r="P90" s="164">
        <f>'свод на 01.01.2022'!P185</f>
        <v>0</v>
      </c>
      <c r="Q90" s="164">
        <f>'свод на 01.01.2022'!Q185</f>
        <v>46.1</v>
      </c>
      <c r="R90" s="164">
        <f>'свод на 01.01.2022'!R185</f>
        <v>0</v>
      </c>
      <c r="S90" s="164">
        <f>'свод на 01.01.2022'!S185</f>
        <v>0</v>
      </c>
      <c r="T90" s="164">
        <f>'свод на 01.01.2022'!T185</f>
        <v>1</v>
      </c>
      <c r="U90" s="164">
        <f>'свод на 01.01.2022'!U185</f>
        <v>46.1</v>
      </c>
      <c r="V90" s="164">
        <f>'свод на 01.01.2022'!V185</f>
        <v>0</v>
      </c>
      <c r="W90" s="164">
        <f>'свод на 01.01.2022'!W185</f>
        <v>4</v>
      </c>
      <c r="X90" s="164">
        <f>'свод на 01.01.2022'!X185</f>
        <v>0</v>
      </c>
      <c r="Y90" s="164">
        <f>'свод на 01.01.2022'!Y185</f>
        <v>0</v>
      </c>
      <c r="Z90" s="164">
        <f>'свод на 01.01.2022'!Z185</f>
        <v>0</v>
      </c>
      <c r="AA90" s="164">
        <f>'свод на 01.01.2022'!AA185</f>
        <v>0</v>
      </c>
    </row>
    <row r="91" spans="1:27" x14ac:dyDescent="0.2">
      <c r="A91" s="162">
        <v>95</v>
      </c>
      <c r="B91" s="163" t="s">
        <v>133</v>
      </c>
      <c r="C91" s="171"/>
      <c r="D91" s="164">
        <f>'свод на 01.01.2022'!D186</f>
        <v>15</v>
      </c>
      <c r="E91" s="164" t="str">
        <f>'свод на 01.01.2022'!E186</f>
        <v>НИКИТИНА М.А.</v>
      </c>
      <c r="F91" s="164">
        <f>'свод на 01.01.2022'!F186</f>
        <v>4</v>
      </c>
      <c r="G91" s="197">
        <f t="shared" si="2"/>
        <v>56.2</v>
      </c>
      <c r="H91" s="164">
        <f>'свод на 01.01.2022'!H186</f>
        <v>0</v>
      </c>
      <c r="I91" s="164">
        <f>'свод на 01.01.2022'!I186</f>
        <v>56.2</v>
      </c>
      <c r="J91" s="164">
        <f>'свод на 01.01.2022'!J186</f>
        <v>0</v>
      </c>
      <c r="K91" s="164">
        <f>'свод на 01.01.2022'!K186</f>
        <v>0</v>
      </c>
      <c r="L91" s="164">
        <f>'свод на 01.01.2022'!L186</f>
        <v>56.2</v>
      </c>
      <c r="M91" s="164">
        <f>'свод на 01.01.2022'!M186</f>
        <v>0</v>
      </c>
      <c r="N91" s="164">
        <f>'свод на 01.01.2022'!N186</f>
        <v>2013</v>
      </c>
      <c r="O91" s="197">
        <f t="shared" si="3"/>
        <v>56.2</v>
      </c>
      <c r="P91" s="164">
        <f>'свод на 01.01.2022'!P186</f>
        <v>0</v>
      </c>
      <c r="Q91" s="164">
        <f>'свод на 01.01.2022'!Q186</f>
        <v>0</v>
      </c>
      <c r="R91" s="164">
        <f>'свод на 01.01.2022'!R186</f>
        <v>56.2</v>
      </c>
      <c r="S91" s="164">
        <f>'свод на 01.01.2022'!S186</f>
        <v>0</v>
      </c>
      <c r="T91" s="164">
        <f>'свод на 01.01.2022'!T186</f>
        <v>1</v>
      </c>
      <c r="U91" s="164">
        <f>'свод на 01.01.2022'!U186</f>
        <v>56.2</v>
      </c>
      <c r="V91" s="164">
        <f>'свод на 01.01.2022'!V186</f>
        <v>0</v>
      </c>
      <c r="W91" s="164">
        <f>'свод на 01.01.2022'!W186</f>
        <v>4</v>
      </c>
      <c r="X91" s="164">
        <f>'свод на 01.01.2022'!X186</f>
        <v>0</v>
      </c>
      <c r="Y91" s="164">
        <f>'свод на 01.01.2022'!Y186</f>
        <v>0</v>
      </c>
      <c r="Z91" s="164">
        <f>'свод на 01.01.2022'!Z186</f>
        <v>0</v>
      </c>
      <c r="AA91" s="164">
        <f>'свод на 01.01.2022'!AA186</f>
        <v>0</v>
      </c>
    </row>
    <row r="92" spans="1:27" x14ac:dyDescent="0.2">
      <c r="A92" s="162">
        <v>96</v>
      </c>
      <c r="B92" s="163" t="s">
        <v>133</v>
      </c>
      <c r="C92" s="171"/>
      <c r="D92" s="164">
        <f>'свод на 01.01.2022'!D187</f>
        <v>16</v>
      </c>
      <c r="E92" s="164" t="str">
        <f>'свод на 01.01.2022'!E187</f>
        <v>СЕМУХИНА О.В.</v>
      </c>
      <c r="F92" s="164">
        <f>'свод на 01.01.2022'!F187</f>
        <v>4</v>
      </c>
      <c r="G92" s="197">
        <f t="shared" si="2"/>
        <v>45.2</v>
      </c>
      <c r="H92" s="164">
        <f>'свод на 01.01.2022'!H187</f>
        <v>0</v>
      </c>
      <c r="I92" s="164">
        <f>'свод на 01.01.2022'!I187</f>
        <v>45.2</v>
      </c>
      <c r="J92" s="164">
        <f>'свод на 01.01.2022'!J187</f>
        <v>0</v>
      </c>
      <c r="K92" s="164">
        <f>'свод на 01.01.2022'!K187</f>
        <v>0</v>
      </c>
      <c r="L92" s="164">
        <f>'свод на 01.01.2022'!L187</f>
        <v>45.2</v>
      </c>
      <c r="M92" s="164">
        <f>'свод на 01.01.2022'!M187</f>
        <v>0</v>
      </c>
      <c r="N92" s="164">
        <f>'свод на 01.01.2022'!N187</f>
        <v>2013</v>
      </c>
      <c r="O92" s="197">
        <f t="shared" si="3"/>
        <v>45.2</v>
      </c>
      <c r="P92" s="164">
        <f>'свод на 01.01.2022'!P187</f>
        <v>0</v>
      </c>
      <c r="Q92" s="164">
        <f>'свод на 01.01.2022'!Q187</f>
        <v>45.2</v>
      </c>
      <c r="R92" s="164">
        <f>'свод на 01.01.2022'!R187</f>
        <v>0</v>
      </c>
      <c r="S92" s="164">
        <f>'свод на 01.01.2022'!S187</f>
        <v>0</v>
      </c>
      <c r="T92" s="164">
        <f>'свод на 01.01.2022'!T187</f>
        <v>1</v>
      </c>
      <c r="U92" s="164">
        <f>'свод на 01.01.2022'!U187</f>
        <v>45.2</v>
      </c>
      <c r="V92" s="164">
        <f>'свод на 01.01.2022'!V187</f>
        <v>0</v>
      </c>
      <c r="W92" s="164">
        <f>'свод на 01.01.2022'!W187</f>
        <v>4</v>
      </c>
      <c r="X92" s="164">
        <f>'свод на 01.01.2022'!X187</f>
        <v>0</v>
      </c>
      <c r="Y92" s="164">
        <f>'свод на 01.01.2022'!Y187</f>
        <v>0</v>
      </c>
      <c r="Z92" s="164">
        <f>'свод на 01.01.2022'!Z187</f>
        <v>0</v>
      </c>
      <c r="AA92" s="164">
        <f>'свод на 01.01.2022'!AA187</f>
        <v>0</v>
      </c>
    </row>
    <row r="93" spans="1:27" x14ac:dyDescent="0.2">
      <c r="A93" s="162">
        <v>97</v>
      </c>
      <c r="B93" s="163" t="s">
        <v>133</v>
      </c>
      <c r="C93" s="170">
        <v>1</v>
      </c>
      <c r="D93" s="164">
        <f>'свод на 01.01.2022'!D188</f>
        <v>1</v>
      </c>
      <c r="E93" s="164" t="str">
        <f>'свод на 01.01.2022'!E188</f>
        <v>КОНДАКОВА Н.Н.</v>
      </c>
      <c r="F93" s="164">
        <f>'свод на 01.01.2022'!F188</f>
        <v>3</v>
      </c>
      <c r="G93" s="197">
        <f t="shared" si="2"/>
        <v>38.299999999999997</v>
      </c>
      <c r="H93" s="164">
        <f>'свод на 01.01.2022'!H188</f>
        <v>0</v>
      </c>
      <c r="I93" s="164">
        <f>'свод на 01.01.2022'!I188</f>
        <v>38.299999999999997</v>
      </c>
      <c r="J93" s="164">
        <f>'свод на 01.01.2022'!J188</f>
        <v>0</v>
      </c>
      <c r="K93" s="164">
        <f>'свод на 01.01.2022'!K188</f>
        <v>0</v>
      </c>
      <c r="L93" s="164">
        <f>'свод на 01.01.2022'!L188</f>
        <v>38.299999999999997</v>
      </c>
      <c r="M93" s="164">
        <f>'свод на 01.01.2022'!M188</f>
        <v>0</v>
      </c>
      <c r="N93" s="164">
        <f>'свод на 01.01.2022'!N188</f>
        <v>1977</v>
      </c>
      <c r="O93" s="197">
        <f t="shared" si="3"/>
        <v>38.299999999999997</v>
      </c>
      <c r="P93" s="164">
        <f>'свод на 01.01.2022'!P188</f>
        <v>0</v>
      </c>
      <c r="Q93" s="164">
        <f>'свод на 01.01.2022'!Q188</f>
        <v>38.299999999999997</v>
      </c>
      <c r="R93" s="164">
        <f>'свод на 01.01.2022'!R188</f>
        <v>0</v>
      </c>
      <c r="S93" s="164">
        <f>'свод на 01.01.2022'!S188</f>
        <v>0</v>
      </c>
      <c r="T93" s="164">
        <f>'свод на 01.01.2022'!T188</f>
        <v>1</v>
      </c>
      <c r="U93" s="164">
        <f>'свод на 01.01.2022'!U188</f>
        <v>38.299999999999997</v>
      </c>
      <c r="V93" s="164">
        <f>'свод на 01.01.2022'!V188</f>
        <v>0</v>
      </c>
      <c r="W93" s="164">
        <f>'свод на 01.01.2022'!W188</f>
        <v>3</v>
      </c>
      <c r="X93" s="164">
        <f>'свод на 01.01.2022'!X188</f>
        <v>0</v>
      </c>
      <c r="Y93" s="164">
        <f>'свод на 01.01.2022'!Y188</f>
        <v>0</v>
      </c>
      <c r="Z93" s="164">
        <f>'свод на 01.01.2022'!Z188</f>
        <v>0</v>
      </c>
      <c r="AA93" s="164">
        <f>'свод на 01.01.2022'!AA188</f>
        <v>0</v>
      </c>
    </row>
    <row r="94" spans="1:27" x14ac:dyDescent="0.2">
      <c r="A94" s="162">
        <v>98</v>
      </c>
      <c r="B94" s="163" t="s">
        <v>133</v>
      </c>
      <c r="C94" s="171"/>
      <c r="D94" s="164">
        <f>'свод на 01.01.2022'!D189</f>
        <v>2</v>
      </c>
      <c r="E94" s="164" t="str">
        <f>'свод на 01.01.2022'!E189</f>
        <v>КОНДАКОВА Н.Н.</v>
      </c>
      <c r="F94" s="164">
        <f>'свод на 01.01.2022'!F189</f>
        <v>0</v>
      </c>
      <c r="G94" s="197">
        <f t="shared" si="2"/>
        <v>26.7</v>
      </c>
      <c r="H94" s="164">
        <f>'свод на 01.01.2022'!H189</f>
        <v>0</v>
      </c>
      <c r="I94" s="164">
        <f>'свод на 01.01.2022'!I189</f>
        <v>26.7</v>
      </c>
      <c r="J94" s="164">
        <f>'свод на 01.01.2022'!J189</f>
        <v>0</v>
      </c>
      <c r="K94" s="164">
        <f>'свод на 01.01.2022'!K189</f>
        <v>0</v>
      </c>
      <c r="L94" s="164">
        <f>'свод на 01.01.2022'!L189</f>
        <v>26.7</v>
      </c>
      <c r="M94" s="164">
        <f>'свод на 01.01.2022'!M189</f>
        <v>0</v>
      </c>
      <c r="N94" s="164">
        <f>'свод на 01.01.2022'!N189</f>
        <v>1977</v>
      </c>
      <c r="O94" s="197">
        <f t="shared" si="3"/>
        <v>26.7</v>
      </c>
      <c r="P94" s="164">
        <f>'свод на 01.01.2022'!P189</f>
        <v>26.7</v>
      </c>
      <c r="Q94" s="164">
        <f>'свод на 01.01.2022'!Q189</f>
        <v>0</v>
      </c>
      <c r="R94" s="164">
        <f>'свод на 01.01.2022'!R189</f>
        <v>0</v>
      </c>
      <c r="S94" s="164">
        <f>'свод на 01.01.2022'!S189</f>
        <v>0</v>
      </c>
      <c r="T94" s="164">
        <f>'свод на 01.01.2022'!T189</f>
        <v>1</v>
      </c>
      <c r="U94" s="164">
        <f>'свод на 01.01.2022'!U189</f>
        <v>26.7</v>
      </c>
      <c r="V94" s="164">
        <f>'свод на 01.01.2022'!V189</f>
        <v>0</v>
      </c>
      <c r="W94" s="164">
        <f>'свод на 01.01.2022'!W189</f>
        <v>0</v>
      </c>
      <c r="X94" s="164">
        <f>'свод на 01.01.2022'!X189</f>
        <v>0</v>
      </c>
      <c r="Y94" s="164">
        <f>'свод на 01.01.2022'!Y189</f>
        <v>0</v>
      </c>
      <c r="Z94" s="164">
        <f>'свод на 01.01.2022'!Z189</f>
        <v>0</v>
      </c>
      <c r="AA94" s="164">
        <f>'свод на 01.01.2022'!AA189</f>
        <v>0</v>
      </c>
    </row>
    <row r="95" spans="1:27" x14ac:dyDescent="0.2">
      <c r="A95" s="162">
        <v>99</v>
      </c>
      <c r="B95" s="163" t="s">
        <v>133</v>
      </c>
      <c r="C95" s="171"/>
      <c r="D95" s="164">
        <f>'свод на 01.01.2022'!D190</f>
        <v>3</v>
      </c>
      <c r="E95" s="164" t="str">
        <f>'свод на 01.01.2022'!E190</f>
        <v>САПОЖНИКОВА О.А</v>
      </c>
      <c r="F95" s="164">
        <f>'свод на 01.01.2022'!F190</f>
        <v>3</v>
      </c>
      <c r="G95" s="197">
        <f t="shared" si="2"/>
        <v>43.4</v>
      </c>
      <c r="H95" s="164">
        <f>'свод на 01.01.2022'!H190</f>
        <v>43.4</v>
      </c>
      <c r="I95" s="164">
        <f>'свод на 01.01.2022'!I190</f>
        <v>0</v>
      </c>
      <c r="J95" s="164">
        <f>'свод на 01.01.2022'!J190</f>
        <v>0</v>
      </c>
      <c r="K95" s="164">
        <f>'свод на 01.01.2022'!K190</f>
        <v>0</v>
      </c>
      <c r="L95" s="164">
        <f>'свод на 01.01.2022'!L190</f>
        <v>43.4</v>
      </c>
      <c r="M95" s="164">
        <f>'свод на 01.01.2022'!M190</f>
        <v>0</v>
      </c>
      <c r="N95" s="164">
        <f>'свод на 01.01.2022'!N190</f>
        <v>1977</v>
      </c>
      <c r="O95" s="197">
        <f t="shared" si="3"/>
        <v>43.4</v>
      </c>
      <c r="P95" s="164">
        <f>'свод на 01.01.2022'!P190</f>
        <v>0</v>
      </c>
      <c r="Q95" s="164">
        <f>'свод на 01.01.2022'!Q190</f>
        <v>43.4</v>
      </c>
      <c r="R95" s="164">
        <f>'свод на 01.01.2022'!R190</f>
        <v>0</v>
      </c>
      <c r="S95" s="164">
        <f>'свод на 01.01.2022'!S190</f>
        <v>0</v>
      </c>
      <c r="T95" s="164">
        <f>'свод на 01.01.2022'!T190</f>
        <v>1</v>
      </c>
      <c r="U95" s="164">
        <f>'свод на 01.01.2022'!U190</f>
        <v>43.4</v>
      </c>
      <c r="V95" s="164">
        <f>'свод на 01.01.2022'!V190</f>
        <v>0</v>
      </c>
      <c r="W95" s="164">
        <f>'свод на 01.01.2022'!W190</f>
        <v>3</v>
      </c>
      <c r="X95" s="164">
        <f>'свод на 01.01.2022'!X190</f>
        <v>0</v>
      </c>
      <c r="Y95" s="164">
        <f>'свод на 01.01.2022'!Y190</f>
        <v>0</v>
      </c>
      <c r="Z95" s="164">
        <f>'свод на 01.01.2022'!Z190</f>
        <v>0</v>
      </c>
      <c r="AA95" s="164">
        <f>'свод на 01.01.2022'!AA190</f>
        <v>0</v>
      </c>
    </row>
    <row r="96" spans="1:27" x14ac:dyDescent="0.2">
      <c r="A96" s="162">
        <v>100</v>
      </c>
      <c r="B96" s="163" t="s">
        <v>133</v>
      </c>
      <c r="C96" s="170">
        <v>3</v>
      </c>
      <c r="D96" s="164">
        <f>'свод на 01.01.2022'!D191</f>
        <v>1</v>
      </c>
      <c r="E96" s="164" t="str">
        <f>'свод на 01.01.2022'!E191</f>
        <v>СУШКИНА О.А.</v>
      </c>
      <c r="F96" s="164">
        <f>'свод на 01.01.2022'!F191</f>
        <v>4</v>
      </c>
      <c r="G96" s="197">
        <f t="shared" si="2"/>
        <v>54.2</v>
      </c>
      <c r="H96" s="164">
        <f>'свод на 01.01.2022'!H191</f>
        <v>0</v>
      </c>
      <c r="I96" s="164">
        <f>'свод на 01.01.2022'!I191</f>
        <v>54.2</v>
      </c>
      <c r="J96" s="164">
        <f>'свод на 01.01.2022'!J191</f>
        <v>0</v>
      </c>
      <c r="K96" s="164">
        <f>'свод на 01.01.2022'!K191</f>
        <v>0</v>
      </c>
      <c r="L96" s="164">
        <f>'свод на 01.01.2022'!L191</f>
        <v>54.2</v>
      </c>
      <c r="M96" s="164">
        <f>'свод на 01.01.2022'!M191</f>
        <v>0</v>
      </c>
      <c r="N96" s="164">
        <f>'свод на 01.01.2022'!N191</f>
        <v>1978</v>
      </c>
      <c r="O96" s="197">
        <f t="shared" si="3"/>
        <v>54.2</v>
      </c>
      <c r="P96" s="164">
        <f>'свод на 01.01.2022'!P191</f>
        <v>0</v>
      </c>
      <c r="Q96" s="164">
        <f>'свод на 01.01.2022'!Q191</f>
        <v>0</v>
      </c>
      <c r="R96" s="164">
        <f>'свод на 01.01.2022'!R191</f>
        <v>54.2</v>
      </c>
      <c r="S96" s="164">
        <f>'свод на 01.01.2022'!S191</f>
        <v>0</v>
      </c>
      <c r="T96" s="164">
        <f>'свод на 01.01.2022'!T191</f>
        <v>1</v>
      </c>
      <c r="U96" s="164">
        <f>'свод на 01.01.2022'!U191</f>
        <v>54.2</v>
      </c>
      <c r="V96" s="164">
        <f>'свод на 01.01.2022'!V191</f>
        <v>0</v>
      </c>
      <c r="W96" s="164">
        <f>'свод на 01.01.2022'!W191</f>
        <v>4</v>
      </c>
      <c r="X96" s="164">
        <f>'свод на 01.01.2022'!X191</f>
        <v>0</v>
      </c>
      <c r="Y96" s="164">
        <f>'свод на 01.01.2022'!Y191</f>
        <v>0</v>
      </c>
      <c r="Z96" s="164">
        <f>'свод на 01.01.2022'!Z191</f>
        <v>0</v>
      </c>
      <c r="AA96" s="164">
        <f>'свод на 01.01.2022'!AA191</f>
        <v>0</v>
      </c>
    </row>
    <row r="97" spans="1:27" x14ac:dyDescent="0.2">
      <c r="A97" s="162">
        <v>101</v>
      </c>
      <c r="B97" s="163" t="s">
        <v>133</v>
      </c>
      <c r="C97" s="171"/>
      <c r="D97" s="164">
        <f>'свод на 01.01.2022'!D192</f>
        <v>2</v>
      </c>
      <c r="E97" s="164" t="str">
        <f>'свод на 01.01.2022'!E192</f>
        <v>САЛИСОВА Н.А.</v>
      </c>
      <c r="F97" s="164">
        <f>'свод на 01.01.2022'!F192</f>
        <v>0</v>
      </c>
      <c r="G97" s="197">
        <f t="shared" si="2"/>
        <v>54</v>
      </c>
      <c r="H97" s="164">
        <f>'свод на 01.01.2022'!H192</f>
        <v>0</v>
      </c>
      <c r="I97" s="164">
        <f>'свод на 01.01.2022'!I192</f>
        <v>54</v>
      </c>
      <c r="J97" s="164">
        <f>'свод на 01.01.2022'!J192</f>
        <v>0</v>
      </c>
      <c r="K97" s="164">
        <f>'свод на 01.01.2022'!K192</f>
        <v>0</v>
      </c>
      <c r="L97" s="164">
        <f>'свод на 01.01.2022'!L192</f>
        <v>54</v>
      </c>
      <c r="M97" s="164">
        <f>'свод на 01.01.2022'!M192</f>
        <v>0</v>
      </c>
      <c r="N97" s="164">
        <f>'свод на 01.01.2022'!N192</f>
        <v>1978</v>
      </c>
      <c r="O97" s="197">
        <f t="shared" si="3"/>
        <v>54</v>
      </c>
      <c r="P97" s="164">
        <f>'свод на 01.01.2022'!P192</f>
        <v>0</v>
      </c>
      <c r="Q97" s="164">
        <f>'свод на 01.01.2022'!Q192</f>
        <v>0</v>
      </c>
      <c r="R97" s="164">
        <f>'свод на 01.01.2022'!R192</f>
        <v>54</v>
      </c>
      <c r="S97" s="164">
        <f>'свод на 01.01.2022'!S192</f>
        <v>0</v>
      </c>
      <c r="T97" s="164">
        <f>'свод на 01.01.2022'!T192</f>
        <v>1</v>
      </c>
      <c r="U97" s="164">
        <f>'свод на 01.01.2022'!U192</f>
        <v>54</v>
      </c>
      <c r="V97" s="164">
        <f>'свод на 01.01.2022'!V192</f>
        <v>0</v>
      </c>
      <c r="W97" s="164">
        <f>'свод на 01.01.2022'!W192</f>
        <v>0</v>
      </c>
      <c r="X97" s="164">
        <f>'свод на 01.01.2022'!X192</f>
        <v>0</v>
      </c>
      <c r="Y97" s="164">
        <f>'свод на 01.01.2022'!Y192</f>
        <v>0</v>
      </c>
      <c r="Z97" s="164">
        <f>'свод на 01.01.2022'!Z192</f>
        <v>0</v>
      </c>
      <c r="AA97" s="164">
        <f>'свод на 01.01.2022'!AA192</f>
        <v>0</v>
      </c>
    </row>
    <row r="98" spans="1:27" x14ac:dyDescent="0.2">
      <c r="A98" s="162">
        <v>102</v>
      </c>
      <c r="B98" s="163" t="s">
        <v>133</v>
      </c>
      <c r="C98" s="170">
        <v>4</v>
      </c>
      <c r="D98" s="164">
        <f>'свод на 01.01.2022'!D193</f>
        <v>1</v>
      </c>
      <c r="E98" s="164" t="str">
        <f>'свод на 01.01.2022'!E193</f>
        <v>МОРОЗОВА Л.Б.</v>
      </c>
      <c r="F98" s="164">
        <f>'свод на 01.01.2022'!F193</f>
        <v>5</v>
      </c>
      <c r="G98" s="197">
        <f t="shared" si="2"/>
        <v>26.9</v>
      </c>
      <c r="H98" s="164">
        <f>'свод на 01.01.2022'!H193</f>
        <v>0</v>
      </c>
      <c r="I98" s="164">
        <f>'свод на 01.01.2022'!I193</f>
        <v>26.9</v>
      </c>
      <c r="J98" s="164">
        <f>'свод на 01.01.2022'!J193</f>
        <v>0</v>
      </c>
      <c r="K98" s="164">
        <f>'свод на 01.01.2022'!K193</f>
        <v>0</v>
      </c>
      <c r="L98" s="164">
        <f>'свод на 01.01.2022'!L193</f>
        <v>26.9</v>
      </c>
      <c r="M98" s="164">
        <f>'свод на 01.01.2022'!M193</f>
        <v>0</v>
      </c>
      <c r="N98" s="164">
        <f>'свод на 01.01.2022'!N193</f>
        <v>1994</v>
      </c>
      <c r="O98" s="197">
        <f t="shared" si="3"/>
        <v>26.9</v>
      </c>
      <c r="P98" s="164">
        <f>'свод на 01.01.2022'!P193</f>
        <v>26.9</v>
      </c>
      <c r="Q98" s="164">
        <f>'свод на 01.01.2022'!Q193</f>
        <v>0</v>
      </c>
      <c r="R98" s="164">
        <f>'свод на 01.01.2022'!R193</f>
        <v>0</v>
      </c>
      <c r="S98" s="164">
        <f>'свод на 01.01.2022'!S193</f>
        <v>0</v>
      </c>
      <c r="T98" s="164">
        <f>'свод на 01.01.2022'!T193</f>
        <v>1</v>
      </c>
      <c r="U98" s="164">
        <f>'свод на 01.01.2022'!U193</f>
        <v>26.9</v>
      </c>
      <c r="V98" s="164">
        <f>'свод на 01.01.2022'!V193</f>
        <v>0</v>
      </c>
      <c r="W98" s="164">
        <f>'свод на 01.01.2022'!W193</f>
        <v>5</v>
      </c>
      <c r="X98" s="164">
        <f>'свод на 01.01.2022'!X193</f>
        <v>0</v>
      </c>
      <c r="Y98" s="164">
        <f>'свод на 01.01.2022'!Y193</f>
        <v>0</v>
      </c>
      <c r="Z98" s="164">
        <f>'свод на 01.01.2022'!Z193</f>
        <v>0</v>
      </c>
      <c r="AA98" s="164">
        <f>'свод на 01.01.2022'!AA193</f>
        <v>0</v>
      </c>
    </row>
    <row r="99" spans="1:27" x14ac:dyDescent="0.2">
      <c r="A99" s="162">
        <v>103</v>
      </c>
      <c r="B99" s="163" t="s">
        <v>133</v>
      </c>
      <c r="C99" s="171"/>
      <c r="D99" s="164">
        <f>'свод на 01.01.2022'!D194</f>
        <v>3</v>
      </c>
      <c r="E99" s="164" t="str">
        <f>'свод на 01.01.2022'!E194</f>
        <v>МОРОЗОВА Л.Б.</v>
      </c>
      <c r="F99" s="164">
        <f>'свод на 01.01.2022'!F194</f>
        <v>0</v>
      </c>
      <c r="G99" s="197">
        <f t="shared" si="2"/>
        <v>29.1</v>
      </c>
      <c r="H99" s="164">
        <f>'свод на 01.01.2022'!H194</f>
        <v>0</v>
      </c>
      <c r="I99" s="164">
        <f>'свод на 01.01.2022'!I194</f>
        <v>29.1</v>
      </c>
      <c r="J99" s="164">
        <f>'свод на 01.01.2022'!J194</f>
        <v>0</v>
      </c>
      <c r="K99" s="164">
        <f>'свод на 01.01.2022'!K194</f>
        <v>0</v>
      </c>
      <c r="L99" s="164">
        <f>'свод на 01.01.2022'!L194</f>
        <v>29.1</v>
      </c>
      <c r="M99" s="164">
        <f>'свод на 01.01.2022'!M194</f>
        <v>0</v>
      </c>
      <c r="N99" s="164">
        <f>'свод на 01.01.2022'!N194</f>
        <v>1994</v>
      </c>
      <c r="O99" s="197">
        <f t="shared" si="3"/>
        <v>29.1</v>
      </c>
      <c r="P99" s="164">
        <f>'свод на 01.01.2022'!P194</f>
        <v>29.1</v>
      </c>
      <c r="Q99" s="164">
        <f>'свод на 01.01.2022'!Q194</f>
        <v>0</v>
      </c>
      <c r="R99" s="164">
        <f>'свод на 01.01.2022'!R194</f>
        <v>0</v>
      </c>
      <c r="S99" s="164">
        <f>'свод на 01.01.2022'!S194</f>
        <v>0</v>
      </c>
      <c r="T99" s="164">
        <f>'свод на 01.01.2022'!T194</f>
        <v>1</v>
      </c>
      <c r="U99" s="164">
        <f>'свод на 01.01.2022'!U194</f>
        <v>29.1</v>
      </c>
      <c r="V99" s="164">
        <f>'свод на 01.01.2022'!V194</f>
        <v>0</v>
      </c>
      <c r="W99" s="164">
        <f>'свод на 01.01.2022'!W194</f>
        <v>0</v>
      </c>
      <c r="X99" s="164">
        <f>'свод на 01.01.2022'!X194</f>
        <v>0</v>
      </c>
      <c r="Y99" s="164">
        <f>'свод на 01.01.2022'!Y194</f>
        <v>0</v>
      </c>
      <c r="Z99" s="164">
        <f>'свод на 01.01.2022'!Z194</f>
        <v>0</v>
      </c>
      <c r="AA99" s="164">
        <f>'свод на 01.01.2022'!AA194</f>
        <v>0</v>
      </c>
    </row>
    <row r="100" spans="1:27" x14ac:dyDescent="0.2">
      <c r="A100" s="162">
        <v>104</v>
      </c>
      <c r="B100" s="163" t="s">
        <v>133</v>
      </c>
      <c r="C100" s="171"/>
      <c r="D100" s="164">
        <f>'свод на 01.01.2022'!D195</f>
        <v>2</v>
      </c>
      <c r="E100" s="164" t="str">
        <f>'свод на 01.01.2022'!E195</f>
        <v>НИКИТИНА Е.А.</v>
      </c>
      <c r="F100" s="164">
        <f>'свод на 01.01.2022'!F195</f>
        <v>6</v>
      </c>
      <c r="G100" s="197">
        <f t="shared" si="2"/>
        <v>55.2</v>
      </c>
      <c r="H100" s="164">
        <f>'свод на 01.01.2022'!H195</f>
        <v>0</v>
      </c>
      <c r="I100" s="164">
        <f>'свод на 01.01.2022'!I195</f>
        <v>55.2</v>
      </c>
      <c r="J100" s="164">
        <f>'свод на 01.01.2022'!J195</f>
        <v>0</v>
      </c>
      <c r="K100" s="164">
        <f>'свод на 01.01.2022'!K195</f>
        <v>0</v>
      </c>
      <c r="L100" s="164">
        <f>'свод на 01.01.2022'!L195</f>
        <v>55.2</v>
      </c>
      <c r="M100" s="164">
        <f>'свод на 01.01.2022'!M195</f>
        <v>0</v>
      </c>
      <c r="N100" s="164">
        <f>'свод на 01.01.2022'!N195</f>
        <v>1994</v>
      </c>
      <c r="O100" s="197">
        <f t="shared" si="3"/>
        <v>55.2</v>
      </c>
      <c r="P100" s="164">
        <f>'свод на 01.01.2022'!P195</f>
        <v>0</v>
      </c>
      <c r="Q100" s="164">
        <f>'свод на 01.01.2022'!Q195</f>
        <v>0</v>
      </c>
      <c r="R100" s="164">
        <f>'свод на 01.01.2022'!R195</f>
        <v>55.2</v>
      </c>
      <c r="S100" s="164">
        <f>'свод на 01.01.2022'!S195</f>
        <v>0</v>
      </c>
      <c r="T100" s="164">
        <f>'свод на 01.01.2022'!T195</f>
        <v>1</v>
      </c>
      <c r="U100" s="164">
        <f>'свод на 01.01.2022'!U195</f>
        <v>55.2</v>
      </c>
      <c r="V100" s="164">
        <f>'свод на 01.01.2022'!V195</f>
        <v>0</v>
      </c>
      <c r="W100" s="164">
        <f>'свод на 01.01.2022'!W195</f>
        <v>6</v>
      </c>
      <c r="X100" s="164">
        <f>'свод на 01.01.2022'!X195</f>
        <v>0</v>
      </c>
      <c r="Y100" s="164">
        <f>'свод на 01.01.2022'!Y195</f>
        <v>0</v>
      </c>
      <c r="Z100" s="164">
        <f>'свод на 01.01.2022'!Z195</f>
        <v>0</v>
      </c>
      <c r="AA100" s="164">
        <f>'свод на 01.01.2022'!AA195</f>
        <v>0</v>
      </c>
    </row>
    <row r="101" spans="1:27" x14ac:dyDescent="0.2">
      <c r="A101" s="162">
        <v>105</v>
      </c>
      <c r="B101" s="163" t="s">
        <v>133</v>
      </c>
      <c r="C101" s="170">
        <v>5</v>
      </c>
      <c r="D101" s="164">
        <f>'свод на 01.01.2022'!D196</f>
        <v>1</v>
      </c>
      <c r="E101" s="164" t="str">
        <f>'свод на 01.01.2022'!E196</f>
        <v>БУРХАНОВ Ю.Е</v>
      </c>
      <c r="F101" s="164">
        <f>'свод на 01.01.2022'!F196</f>
        <v>0</v>
      </c>
      <c r="G101" s="197">
        <f t="shared" si="2"/>
        <v>26.1</v>
      </c>
      <c r="H101" s="164">
        <f>'свод на 01.01.2022'!H196</f>
        <v>0</v>
      </c>
      <c r="I101" s="164">
        <f>'свод на 01.01.2022'!I196</f>
        <v>26.1</v>
      </c>
      <c r="J101" s="164">
        <f>'свод на 01.01.2022'!J196</f>
        <v>0</v>
      </c>
      <c r="K101" s="164">
        <f>'свод на 01.01.2022'!K196</f>
        <v>0</v>
      </c>
      <c r="L101" s="164">
        <f>'свод на 01.01.2022'!L196</f>
        <v>26.1</v>
      </c>
      <c r="M101" s="164">
        <f>'свод на 01.01.2022'!M196</f>
        <v>0</v>
      </c>
      <c r="N101" s="164">
        <f>'свод на 01.01.2022'!N196</f>
        <v>1985</v>
      </c>
      <c r="O101" s="197">
        <f t="shared" si="3"/>
        <v>26.1</v>
      </c>
      <c r="P101" s="164">
        <f>'свод на 01.01.2022'!P196</f>
        <v>26.1</v>
      </c>
      <c r="Q101" s="164">
        <f>'свод на 01.01.2022'!Q196</f>
        <v>0</v>
      </c>
      <c r="R101" s="164">
        <f>'свод на 01.01.2022'!R196</f>
        <v>0</v>
      </c>
      <c r="S101" s="164">
        <f>'свод на 01.01.2022'!S196</f>
        <v>0</v>
      </c>
      <c r="T101" s="164">
        <f>'свод на 01.01.2022'!T196</f>
        <v>1</v>
      </c>
      <c r="U101" s="164">
        <f>'свод на 01.01.2022'!U196</f>
        <v>26.1</v>
      </c>
      <c r="V101" s="164">
        <f>'свод на 01.01.2022'!V196</f>
        <v>0</v>
      </c>
      <c r="W101" s="164">
        <f>'свод на 01.01.2022'!W196</f>
        <v>0</v>
      </c>
      <c r="X101" s="164">
        <f>'свод на 01.01.2022'!X196</f>
        <v>0</v>
      </c>
      <c r="Y101" s="164">
        <f>'свод на 01.01.2022'!Y196</f>
        <v>0</v>
      </c>
      <c r="Z101" s="164">
        <f>'свод на 01.01.2022'!Z196</f>
        <v>0</v>
      </c>
      <c r="AA101" s="164">
        <f>'свод на 01.01.2022'!AA196</f>
        <v>0</v>
      </c>
    </row>
    <row r="102" spans="1:27" x14ac:dyDescent="0.2">
      <c r="A102" s="162">
        <v>106</v>
      </c>
      <c r="B102" s="163" t="s">
        <v>133</v>
      </c>
      <c r="C102" s="171"/>
      <c r="D102" s="164">
        <f>'свод на 01.01.2022'!D197</f>
        <v>2</v>
      </c>
      <c r="E102" s="164" t="str">
        <f>'свод на 01.01.2022'!E197</f>
        <v>ЧЕРКАСОВ А.А.</v>
      </c>
      <c r="F102" s="164">
        <f>'свод на 01.01.2022'!F197</f>
        <v>1</v>
      </c>
      <c r="G102" s="197">
        <f t="shared" si="2"/>
        <v>26</v>
      </c>
      <c r="H102" s="164">
        <f>'свод на 01.01.2022'!H197</f>
        <v>0</v>
      </c>
      <c r="I102" s="164">
        <f>'свод на 01.01.2022'!I197</f>
        <v>26</v>
      </c>
      <c r="J102" s="164">
        <f>'свод на 01.01.2022'!J197</f>
        <v>0</v>
      </c>
      <c r="K102" s="164">
        <f>'свод на 01.01.2022'!K197</f>
        <v>0</v>
      </c>
      <c r="L102" s="164">
        <f>'свод на 01.01.2022'!L197</f>
        <v>26</v>
      </c>
      <c r="M102" s="164">
        <f>'свод на 01.01.2022'!M197</f>
        <v>0</v>
      </c>
      <c r="N102" s="164">
        <f>'свод на 01.01.2022'!N197</f>
        <v>1985</v>
      </c>
      <c r="O102" s="197">
        <f t="shared" si="3"/>
        <v>26</v>
      </c>
      <c r="P102" s="164">
        <f>'свод на 01.01.2022'!P197</f>
        <v>26</v>
      </c>
      <c r="Q102" s="164">
        <f>'свод на 01.01.2022'!Q197</f>
        <v>0</v>
      </c>
      <c r="R102" s="164">
        <f>'свод на 01.01.2022'!R197</f>
        <v>0</v>
      </c>
      <c r="S102" s="164">
        <f>'свод на 01.01.2022'!S197</f>
        <v>0</v>
      </c>
      <c r="T102" s="164">
        <f>'свод на 01.01.2022'!T197</f>
        <v>1</v>
      </c>
      <c r="U102" s="164">
        <f>'свод на 01.01.2022'!U197</f>
        <v>26</v>
      </c>
      <c r="V102" s="164">
        <f>'свод на 01.01.2022'!V197</f>
        <v>0</v>
      </c>
      <c r="W102" s="164">
        <f>'свод на 01.01.2022'!W197</f>
        <v>1</v>
      </c>
      <c r="X102" s="164">
        <f>'свод на 01.01.2022'!X197</f>
        <v>0</v>
      </c>
      <c r="Y102" s="164">
        <f>'свод на 01.01.2022'!Y197</f>
        <v>0</v>
      </c>
      <c r="Z102" s="164">
        <f>'свод на 01.01.2022'!Z197</f>
        <v>0</v>
      </c>
      <c r="AA102" s="164">
        <f>'свод на 01.01.2022'!AA197</f>
        <v>0</v>
      </c>
    </row>
    <row r="103" spans="1:27" x14ac:dyDescent="0.2">
      <c r="A103" s="162">
        <v>107</v>
      </c>
      <c r="B103" s="163" t="s">
        <v>133</v>
      </c>
      <c r="C103" s="171"/>
      <c r="D103" s="164">
        <f>'свод на 01.01.2022'!D198</f>
        <v>3</v>
      </c>
      <c r="E103" s="164" t="str">
        <f>'свод на 01.01.2022'!E198</f>
        <v>КАЛЯЗИНА Т.В.</v>
      </c>
      <c r="F103" s="164">
        <f>'свод на 01.01.2022'!F198</f>
        <v>3</v>
      </c>
      <c r="G103" s="197">
        <f t="shared" si="2"/>
        <v>39</v>
      </c>
      <c r="H103" s="164">
        <f>'свод на 01.01.2022'!H198</f>
        <v>0</v>
      </c>
      <c r="I103" s="164">
        <f>'свод на 01.01.2022'!I198</f>
        <v>39</v>
      </c>
      <c r="J103" s="164">
        <f>'свод на 01.01.2022'!J198</f>
        <v>0</v>
      </c>
      <c r="K103" s="164">
        <f>'свод на 01.01.2022'!K198</f>
        <v>0</v>
      </c>
      <c r="L103" s="164">
        <f>'свод на 01.01.2022'!L198</f>
        <v>39</v>
      </c>
      <c r="M103" s="164">
        <f>'свод на 01.01.2022'!M198</f>
        <v>0</v>
      </c>
      <c r="N103" s="164">
        <f>'свод на 01.01.2022'!N198</f>
        <v>1985</v>
      </c>
      <c r="O103" s="197">
        <f t="shared" si="3"/>
        <v>39</v>
      </c>
      <c r="P103" s="164">
        <f>'свод на 01.01.2022'!P198</f>
        <v>0</v>
      </c>
      <c r="Q103" s="164">
        <f>'свод на 01.01.2022'!Q198</f>
        <v>39</v>
      </c>
      <c r="R103" s="164">
        <f>'свод на 01.01.2022'!R198</f>
        <v>0</v>
      </c>
      <c r="S103" s="164">
        <f>'свод на 01.01.2022'!S198</f>
        <v>0</v>
      </c>
      <c r="T103" s="164">
        <f>'свод на 01.01.2022'!T198</f>
        <v>1</v>
      </c>
      <c r="U103" s="164">
        <f>'свод на 01.01.2022'!U198</f>
        <v>39</v>
      </c>
      <c r="V103" s="164">
        <f>'свод на 01.01.2022'!V198</f>
        <v>0</v>
      </c>
      <c r="W103" s="164">
        <f>'свод на 01.01.2022'!W198</f>
        <v>3</v>
      </c>
      <c r="X103" s="164">
        <f>'свод на 01.01.2022'!X198</f>
        <v>0</v>
      </c>
      <c r="Y103" s="164">
        <f>'свод на 01.01.2022'!Y198</f>
        <v>0</v>
      </c>
      <c r="Z103" s="164">
        <f>'свод на 01.01.2022'!Z198</f>
        <v>0</v>
      </c>
      <c r="AA103" s="164">
        <f>'свод на 01.01.2022'!AA198</f>
        <v>0</v>
      </c>
    </row>
    <row r="104" spans="1:27" x14ac:dyDescent="0.2">
      <c r="A104" s="162">
        <v>108</v>
      </c>
      <c r="B104" s="163" t="s">
        <v>133</v>
      </c>
      <c r="C104" s="170">
        <v>7</v>
      </c>
      <c r="D104" s="164">
        <f>'свод на 01.01.2022'!D202</f>
        <v>1</v>
      </c>
      <c r="E104" s="164" t="str">
        <f>'свод на 01.01.2022'!E202</f>
        <v>ПОДДУБСКАЯ З.С.</v>
      </c>
      <c r="F104" s="164">
        <f>'свод на 01.01.2022'!F202</f>
        <v>5</v>
      </c>
      <c r="G104" s="197">
        <f t="shared" si="2"/>
        <v>55.5</v>
      </c>
      <c r="H104" s="164">
        <f>'свод на 01.01.2022'!H202</f>
        <v>0</v>
      </c>
      <c r="I104" s="164">
        <f>'свод на 01.01.2022'!I202</f>
        <v>55.5</v>
      </c>
      <c r="J104" s="164">
        <f>'свод на 01.01.2022'!J202</f>
        <v>0</v>
      </c>
      <c r="K104" s="164">
        <f>'свод на 01.01.2022'!K202</f>
        <v>0</v>
      </c>
      <c r="L104" s="164">
        <f>'свод на 01.01.2022'!L202</f>
        <v>55.5</v>
      </c>
      <c r="M104" s="164">
        <f>'свод на 01.01.2022'!M202</f>
        <v>0</v>
      </c>
      <c r="N104" s="164">
        <f>'свод на 01.01.2022'!N202</f>
        <v>1976</v>
      </c>
      <c r="O104" s="197">
        <f t="shared" si="3"/>
        <v>55.5</v>
      </c>
      <c r="P104" s="164">
        <f>'свод на 01.01.2022'!P202</f>
        <v>0</v>
      </c>
      <c r="Q104" s="164">
        <f>'свод на 01.01.2022'!Q202</f>
        <v>0</v>
      </c>
      <c r="R104" s="164">
        <f>'свод на 01.01.2022'!R202</f>
        <v>55.5</v>
      </c>
      <c r="S104" s="164">
        <f>'свод на 01.01.2022'!S202</f>
        <v>0</v>
      </c>
      <c r="T104" s="164">
        <f>'свод на 01.01.2022'!T202</f>
        <v>1</v>
      </c>
      <c r="U104" s="164">
        <f>'свод на 01.01.2022'!U202</f>
        <v>55.5</v>
      </c>
      <c r="V104" s="164">
        <f>'свод на 01.01.2022'!V202</f>
        <v>0</v>
      </c>
      <c r="W104" s="164">
        <f>'свод на 01.01.2022'!W202</f>
        <v>5</v>
      </c>
      <c r="X104" s="164">
        <f>'свод на 01.01.2022'!X202</f>
        <v>0</v>
      </c>
      <c r="Y104" s="164">
        <f>'свод на 01.01.2022'!Y202</f>
        <v>0</v>
      </c>
      <c r="Z104" s="164">
        <f>'свод на 01.01.2022'!Z202</f>
        <v>0</v>
      </c>
      <c r="AA104" s="164">
        <f>'свод на 01.01.2022'!AA202</f>
        <v>0</v>
      </c>
    </row>
    <row r="105" spans="1:27" x14ac:dyDescent="0.2">
      <c r="A105" s="162">
        <v>109</v>
      </c>
      <c r="B105" s="163" t="s">
        <v>133</v>
      </c>
      <c r="C105" s="171"/>
      <c r="D105" s="164">
        <f>'свод на 01.01.2022'!D203</f>
        <v>2</v>
      </c>
      <c r="E105" s="164">
        <f>'свод на 01.01.2022'!E203</f>
        <v>0</v>
      </c>
      <c r="F105" s="164">
        <f>'свод на 01.01.2022'!F203</f>
        <v>1</v>
      </c>
      <c r="G105" s="197">
        <f t="shared" si="2"/>
        <v>56</v>
      </c>
      <c r="H105" s="164">
        <f>'свод на 01.01.2022'!H203</f>
        <v>0</v>
      </c>
      <c r="I105" s="164">
        <f>'свод на 01.01.2022'!I203</f>
        <v>56</v>
      </c>
      <c r="J105" s="164">
        <f>'свод на 01.01.2022'!J203</f>
        <v>0</v>
      </c>
      <c r="K105" s="164">
        <f>'свод на 01.01.2022'!K203</f>
        <v>0</v>
      </c>
      <c r="L105" s="164">
        <f>'свод на 01.01.2022'!L203</f>
        <v>56</v>
      </c>
      <c r="M105" s="164">
        <f>'свод на 01.01.2022'!M203</f>
        <v>0</v>
      </c>
      <c r="N105" s="164">
        <f>'свод на 01.01.2022'!N203</f>
        <v>1976</v>
      </c>
      <c r="O105" s="197">
        <f t="shared" si="3"/>
        <v>56</v>
      </c>
      <c r="P105" s="164">
        <f>'свод на 01.01.2022'!P203</f>
        <v>56</v>
      </c>
      <c r="Q105" s="164">
        <f>'свод на 01.01.2022'!Q203</f>
        <v>0</v>
      </c>
      <c r="R105" s="164">
        <f>'свод на 01.01.2022'!R203</f>
        <v>0</v>
      </c>
      <c r="S105" s="164">
        <f>'свод на 01.01.2022'!S203</f>
        <v>0</v>
      </c>
      <c r="T105" s="164">
        <f>'свод на 01.01.2022'!T203</f>
        <v>1</v>
      </c>
      <c r="U105" s="164">
        <f>'свод на 01.01.2022'!U203</f>
        <v>56</v>
      </c>
      <c r="V105" s="164">
        <f>'свод на 01.01.2022'!V203</f>
        <v>0</v>
      </c>
      <c r="W105" s="164">
        <f>'свод на 01.01.2022'!W203</f>
        <v>1</v>
      </c>
      <c r="X105" s="164">
        <f>'свод на 01.01.2022'!X203</f>
        <v>0</v>
      </c>
      <c r="Y105" s="164">
        <f>'свод на 01.01.2022'!Y203</f>
        <v>0</v>
      </c>
      <c r="Z105" s="164">
        <f>'свод на 01.01.2022'!Z203</f>
        <v>0</v>
      </c>
      <c r="AA105" s="164">
        <f>'свод на 01.01.2022'!AA203</f>
        <v>0</v>
      </c>
    </row>
    <row r="106" spans="1:27" x14ac:dyDescent="0.2">
      <c r="A106" s="162">
        <v>110</v>
      </c>
      <c r="B106" s="163" t="str">
        <f>'свод на 01.01.2022'!B204</f>
        <v>ЛЕНИНА</v>
      </c>
      <c r="C106" s="170">
        <v>8</v>
      </c>
      <c r="D106" s="171">
        <f>'свод на 01.01.2022'!D204</f>
        <v>1</v>
      </c>
      <c r="E106" s="171" t="str">
        <f>'свод на 01.01.2022'!E204</f>
        <v>Знаменщиков</v>
      </c>
      <c r="F106" s="171">
        <f>'свод на 01.01.2022'!F204</f>
        <v>2</v>
      </c>
      <c r="G106" s="230">
        <f>'свод на 01.01.2022'!G204</f>
        <v>52.9</v>
      </c>
      <c r="H106" s="171">
        <f>'свод на 01.01.2022'!H204</f>
        <v>52.9</v>
      </c>
      <c r="I106" s="171">
        <f>'свод на 01.01.2022'!I204</f>
        <v>0</v>
      </c>
      <c r="J106" s="171">
        <f>'свод на 01.01.2022'!J204</f>
        <v>0</v>
      </c>
      <c r="K106" s="171">
        <f>'свод на 01.01.2022'!K204</f>
        <v>0</v>
      </c>
      <c r="L106" s="171">
        <f>'свод на 01.01.2022'!L204</f>
        <v>52.9</v>
      </c>
      <c r="M106" s="171">
        <f>'свод на 01.01.2022'!M204</f>
        <v>0</v>
      </c>
      <c r="N106" s="171">
        <f>'свод на 01.01.2022'!N204</f>
        <v>1989</v>
      </c>
      <c r="O106" s="230">
        <f>'свод на 01.01.2022'!O204</f>
        <v>52.9</v>
      </c>
      <c r="P106" s="171">
        <f>'свод на 01.01.2022'!P204</f>
        <v>0</v>
      </c>
      <c r="Q106" s="171">
        <f>'свод на 01.01.2022'!Q204</f>
        <v>0</v>
      </c>
      <c r="R106" s="171">
        <f>'свод на 01.01.2022'!R204</f>
        <v>52.9</v>
      </c>
      <c r="S106" s="171">
        <f>'свод на 01.01.2022'!S204</f>
        <v>0</v>
      </c>
      <c r="T106" s="171">
        <f>'свод на 01.01.2022'!T204</f>
        <v>1</v>
      </c>
      <c r="U106" s="171">
        <f>'свод на 01.01.2022'!U204</f>
        <v>52.9</v>
      </c>
      <c r="V106" s="171">
        <f>'свод на 01.01.2022'!V204</f>
        <v>52.9</v>
      </c>
      <c r="W106" s="171">
        <f>'свод на 01.01.2022'!W204</f>
        <v>0</v>
      </c>
      <c r="X106" s="171">
        <f>'свод на 01.01.2022'!X204</f>
        <v>0</v>
      </c>
      <c r="Y106" s="171">
        <f>'свод на 01.01.2022'!Y204</f>
        <v>0</v>
      </c>
      <c r="Z106" s="171">
        <f>'свод на 01.01.2022'!Z204</f>
        <v>0</v>
      </c>
      <c r="AA106" s="171">
        <f>'свод на 01.01.2022'!AA204</f>
        <v>0</v>
      </c>
    </row>
    <row r="107" spans="1:27" x14ac:dyDescent="0.2">
      <c r="A107" s="162">
        <v>111</v>
      </c>
      <c r="B107" s="163" t="s">
        <v>133</v>
      </c>
      <c r="C107" s="173"/>
      <c r="D107" s="164">
        <f>'свод на 01.01.2022'!D205</f>
        <v>2</v>
      </c>
      <c r="E107" s="164" t="str">
        <f>'свод на 01.01.2022'!E205</f>
        <v>СМИРНОВА  М.П</v>
      </c>
      <c r="F107" s="164">
        <f>'свод на 01.01.2022'!F205</f>
        <v>5</v>
      </c>
      <c r="G107" s="197">
        <f t="shared" si="2"/>
        <v>51.9</v>
      </c>
      <c r="H107" s="164">
        <f>'свод на 01.01.2022'!H205</f>
        <v>0</v>
      </c>
      <c r="I107" s="164">
        <f>'свод на 01.01.2022'!I205</f>
        <v>51.9</v>
      </c>
      <c r="J107" s="164">
        <f>'свод на 01.01.2022'!J205</f>
        <v>0</v>
      </c>
      <c r="K107" s="164">
        <f>'свод на 01.01.2022'!K205</f>
        <v>0</v>
      </c>
      <c r="L107" s="164">
        <f>'свод на 01.01.2022'!L205</f>
        <v>51.9</v>
      </c>
      <c r="M107" s="164">
        <f>'свод на 01.01.2022'!M205</f>
        <v>0</v>
      </c>
      <c r="N107" s="164">
        <f>'свод на 01.01.2022'!N205</f>
        <v>1989</v>
      </c>
      <c r="O107" s="197">
        <f t="shared" si="3"/>
        <v>51.9</v>
      </c>
      <c r="P107" s="164">
        <f>'свод на 01.01.2022'!P205</f>
        <v>0</v>
      </c>
      <c r="Q107" s="164">
        <f>'свод на 01.01.2022'!Q205</f>
        <v>0</v>
      </c>
      <c r="R107" s="164">
        <f>'свод на 01.01.2022'!R205</f>
        <v>51.9</v>
      </c>
      <c r="S107" s="164">
        <f>'свод на 01.01.2022'!S205</f>
        <v>0</v>
      </c>
      <c r="T107" s="164">
        <f>'свод на 01.01.2022'!T205</f>
        <v>1</v>
      </c>
      <c r="U107" s="164">
        <f>'свод на 01.01.2022'!U205</f>
        <v>51.9</v>
      </c>
      <c r="V107" s="164">
        <f>'свод на 01.01.2022'!V205</f>
        <v>0</v>
      </c>
      <c r="W107" s="164">
        <f>'свод на 01.01.2022'!W205</f>
        <v>5</v>
      </c>
      <c r="X107" s="164">
        <f>'свод на 01.01.2022'!X205</f>
        <v>0</v>
      </c>
      <c r="Y107" s="164">
        <f>'свод на 01.01.2022'!Y205</f>
        <v>0</v>
      </c>
      <c r="Z107" s="164">
        <f>'свод на 01.01.2022'!Z205</f>
        <v>0</v>
      </c>
      <c r="AA107" s="164">
        <f>'свод на 01.01.2022'!AA205</f>
        <v>0</v>
      </c>
    </row>
    <row r="108" spans="1:27" s="227" customFormat="1" ht="10.5" x14ac:dyDescent="0.2">
      <c r="A108" s="78">
        <v>112</v>
      </c>
      <c r="B108" s="76" t="s">
        <v>133</v>
      </c>
      <c r="C108" s="170">
        <v>9</v>
      </c>
      <c r="D108" s="79">
        <v>3</v>
      </c>
      <c r="E108" s="76" t="s">
        <v>27</v>
      </c>
      <c r="F108" s="77">
        <v>0</v>
      </c>
      <c r="G108" s="229">
        <f t="shared" si="2"/>
        <v>31.7</v>
      </c>
      <c r="H108" s="81"/>
      <c r="I108" s="81">
        <v>31.7</v>
      </c>
      <c r="J108" s="81"/>
      <c r="K108" s="81"/>
      <c r="L108" s="81">
        <f t="shared" ref="L108" si="4">G108</f>
        <v>31.7</v>
      </c>
      <c r="M108" s="81"/>
      <c r="N108" s="77">
        <v>1981</v>
      </c>
      <c r="O108" s="229">
        <f t="shared" si="3"/>
        <v>31.7</v>
      </c>
      <c r="P108" s="81"/>
      <c r="Q108" s="81">
        <f t="shared" ref="Q108" si="5">G108</f>
        <v>31.7</v>
      </c>
      <c r="R108" s="81"/>
      <c r="S108" s="81"/>
      <c r="T108" s="79">
        <v>1</v>
      </c>
      <c r="U108" s="112">
        <f t="shared" ref="U108:V108" si="6">G108</f>
        <v>31.7</v>
      </c>
      <c r="V108" s="228">
        <f t="shared" si="6"/>
        <v>0</v>
      </c>
      <c r="W108" s="79">
        <f t="shared" ref="W108" si="7">F108</f>
        <v>0</v>
      </c>
      <c r="X108" s="79"/>
      <c r="Y108" s="226"/>
      <c r="Z108" s="112"/>
      <c r="AA108" s="79">
        <v>1</v>
      </c>
    </row>
    <row r="109" spans="1:27" x14ac:dyDescent="0.2">
      <c r="A109" s="162">
        <v>113</v>
      </c>
      <c r="B109" s="163" t="s">
        <v>133</v>
      </c>
      <c r="C109" s="170">
        <v>9</v>
      </c>
      <c r="D109" s="164">
        <f>'свод на 01.01.2022'!D209</f>
        <v>4</v>
      </c>
      <c r="E109" s="164" t="str">
        <f>'свод на 01.01.2022'!E209</f>
        <v>БУТОРИН А.А</v>
      </c>
      <c r="F109" s="164">
        <f>'свод на 01.01.2022'!F209</f>
        <v>1</v>
      </c>
      <c r="G109" s="197">
        <f t="shared" si="2"/>
        <v>31.7</v>
      </c>
      <c r="H109" s="164">
        <f>'свод на 01.01.2022'!H209</f>
        <v>0</v>
      </c>
      <c r="I109" s="164">
        <f>'свод на 01.01.2022'!I209</f>
        <v>31.7</v>
      </c>
      <c r="J109" s="164">
        <f>'свод на 01.01.2022'!J209</f>
        <v>0</v>
      </c>
      <c r="K109" s="164">
        <f>'свод на 01.01.2022'!K209</f>
        <v>0</v>
      </c>
      <c r="L109" s="164">
        <f>'свод на 01.01.2022'!L209</f>
        <v>31.7</v>
      </c>
      <c r="M109" s="164">
        <f>'свод на 01.01.2022'!M209</f>
        <v>0</v>
      </c>
      <c r="N109" s="164">
        <f>'свод на 01.01.2022'!N209</f>
        <v>1981</v>
      </c>
      <c r="O109" s="197">
        <f t="shared" si="3"/>
        <v>31.7</v>
      </c>
      <c r="P109" s="164">
        <f>'свод на 01.01.2022'!P209</f>
        <v>0</v>
      </c>
      <c r="Q109" s="164">
        <f>'свод на 01.01.2022'!Q209</f>
        <v>31.7</v>
      </c>
      <c r="R109" s="164">
        <f>'свод на 01.01.2022'!R209</f>
        <v>0</v>
      </c>
      <c r="S109" s="164">
        <f>'свод на 01.01.2022'!S209</f>
        <v>0</v>
      </c>
      <c r="T109" s="164">
        <f>'свод на 01.01.2022'!T209</f>
        <v>1</v>
      </c>
      <c r="U109" s="164">
        <f>'свод на 01.01.2022'!U209</f>
        <v>31.7</v>
      </c>
      <c r="V109" s="164">
        <f>'свод на 01.01.2022'!V209</f>
        <v>0</v>
      </c>
      <c r="W109" s="164">
        <f>'свод на 01.01.2022'!W209</f>
        <v>1</v>
      </c>
      <c r="X109" s="164">
        <f>'свод на 01.01.2022'!X209</f>
        <v>0</v>
      </c>
      <c r="Y109" s="164">
        <f>'свод на 01.01.2022'!Y209</f>
        <v>0</v>
      </c>
      <c r="Z109" s="164">
        <f>'свод на 01.01.2022'!Z209</f>
        <v>0</v>
      </c>
      <c r="AA109" s="164">
        <f>'свод на 01.01.2022'!AA209</f>
        <v>0</v>
      </c>
    </row>
    <row r="110" spans="1:27" x14ac:dyDescent="0.2">
      <c r="A110" s="162">
        <v>114</v>
      </c>
      <c r="B110" s="163" t="s">
        <v>133</v>
      </c>
      <c r="C110" s="170">
        <v>10</v>
      </c>
      <c r="D110" s="164">
        <f>'свод на 01.01.2022'!D212</f>
        <v>1</v>
      </c>
      <c r="E110" s="164" t="str">
        <f>'свод на 01.01.2022'!E212</f>
        <v>ЧЕРНЯК И.С</v>
      </c>
      <c r="F110" s="164">
        <f>'свод на 01.01.2022'!F212</f>
        <v>3</v>
      </c>
      <c r="G110" s="197">
        <f t="shared" si="2"/>
        <v>51.4</v>
      </c>
      <c r="H110" s="164">
        <f>'свод на 01.01.2022'!H212</f>
        <v>0</v>
      </c>
      <c r="I110" s="164">
        <f>'свод на 01.01.2022'!I212</f>
        <v>51.4</v>
      </c>
      <c r="J110" s="164">
        <f>'свод на 01.01.2022'!J212</f>
        <v>0</v>
      </c>
      <c r="K110" s="164">
        <f>'свод на 01.01.2022'!K212</f>
        <v>0</v>
      </c>
      <c r="L110" s="164">
        <f>'свод на 01.01.2022'!L212</f>
        <v>51.4</v>
      </c>
      <c r="M110" s="164">
        <f>'свод на 01.01.2022'!M212</f>
        <v>0</v>
      </c>
      <c r="N110" s="164">
        <f>'свод на 01.01.2022'!N212</f>
        <v>1978</v>
      </c>
      <c r="O110" s="197">
        <f t="shared" si="3"/>
        <v>51.4</v>
      </c>
      <c r="P110" s="164">
        <f>'свод на 01.01.2022'!P212</f>
        <v>0</v>
      </c>
      <c r="Q110" s="164">
        <f>'свод на 01.01.2022'!Q212</f>
        <v>0</v>
      </c>
      <c r="R110" s="164">
        <f>'свод на 01.01.2022'!R212</f>
        <v>51.4</v>
      </c>
      <c r="S110" s="164">
        <f>'свод на 01.01.2022'!S212</f>
        <v>0</v>
      </c>
      <c r="T110" s="164">
        <f>'свод на 01.01.2022'!T212</f>
        <v>1</v>
      </c>
      <c r="U110" s="164">
        <f>'свод на 01.01.2022'!U212</f>
        <v>51.4</v>
      </c>
      <c r="V110" s="164">
        <f>'свод на 01.01.2022'!V212</f>
        <v>0</v>
      </c>
      <c r="W110" s="164">
        <f>'свод на 01.01.2022'!W212</f>
        <v>3</v>
      </c>
      <c r="X110" s="164">
        <f>'свод на 01.01.2022'!X212</f>
        <v>0</v>
      </c>
      <c r="Y110" s="164">
        <f>'свод на 01.01.2022'!Y212</f>
        <v>0</v>
      </c>
      <c r="Z110" s="164">
        <f>'свод на 01.01.2022'!Z212</f>
        <v>0</v>
      </c>
      <c r="AA110" s="164">
        <f>'свод на 01.01.2022'!AA212</f>
        <v>0</v>
      </c>
    </row>
    <row r="111" spans="1:27" x14ac:dyDescent="0.2">
      <c r="A111" s="162">
        <v>115</v>
      </c>
      <c r="B111" s="163" t="s">
        <v>133</v>
      </c>
      <c r="C111" s="171"/>
      <c r="D111" s="164">
        <f>'свод на 01.01.2022'!D213</f>
        <v>2</v>
      </c>
      <c r="E111" s="164" t="str">
        <f>'свод на 01.01.2022'!E213</f>
        <v>БОРОЗДИН И.Л</v>
      </c>
      <c r="F111" s="164">
        <f>'свод на 01.01.2022'!F213</f>
        <v>3</v>
      </c>
      <c r="G111" s="197">
        <f t="shared" si="2"/>
        <v>51.6</v>
      </c>
      <c r="H111" s="164">
        <f>'свод на 01.01.2022'!H213</f>
        <v>0</v>
      </c>
      <c r="I111" s="164">
        <f>'свод на 01.01.2022'!I213</f>
        <v>51.6</v>
      </c>
      <c r="J111" s="164">
        <f>'свод на 01.01.2022'!J213</f>
        <v>0</v>
      </c>
      <c r="K111" s="164">
        <f>'свод на 01.01.2022'!K213</f>
        <v>0</v>
      </c>
      <c r="L111" s="164">
        <f>'свод на 01.01.2022'!L213</f>
        <v>51.6</v>
      </c>
      <c r="M111" s="164">
        <f>'свод на 01.01.2022'!M213</f>
        <v>0</v>
      </c>
      <c r="N111" s="164">
        <f>'свод на 01.01.2022'!N213</f>
        <v>1978</v>
      </c>
      <c r="O111" s="197">
        <f t="shared" si="3"/>
        <v>51.6</v>
      </c>
      <c r="P111" s="164">
        <f>'свод на 01.01.2022'!P213</f>
        <v>0</v>
      </c>
      <c r="Q111" s="164">
        <f>'свод на 01.01.2022'!Q213</f>
        <v>0</v>
      </c>
      <c r="R111" s="164">
        <f>'свод на 01.01.2022'!R213</f>
        <v>51.6</v>
      </c>
      <c r="S111" s="164">
        <f>'свод на 01.01.2022'!S213</f>
        <v>0</v>
      </c>
      <c r="T111" s="164">
        <f>'свод на 01.01.2022'!T213</f>
        <v>1</v>
      </c>
      <c r="U111" s="164">
        <f>'свод на 01.01.2022'!U213</f>
        <v>51.6</v>
      </c>
      <c r="V111" s="164">
        <f>'свод на 01.01.2022'!V213</f>
        <v>0</v>
      </c>
      <c r="W111" s="164">
        <f>'свод на 01.01.2022'!W213</f>
        <v>3</v>
      </c>
      <c r="X111" s="164">
        <f>'свод на 01.01.2022'!X213</f>
        <v>0</v>
      </c>
      <c r="Y111" s="164">
        <f>'свод на 01.01.2022'!Y213</f>
        <v>0</v>
      </c>
      <c r="Z111" s="164">
        <f>'свод на 01.01.2022'!Z213</f>
        <v>0</v>
      </c>
      <c r="AA111" s="164">
        <f>'свод на 01.01.2022'!AA213</f>
        <v>0</v>
      </c>
    </row>
    <row r="112" spans="1:27" x14ac:dyDescent="0.2">
      <c r="A112" s="162">
        <v>116</v>
      </c>
      <c r="B112" s="163" t="s">
        <v>133</v>
      </c>
      <c r="C112" s="170">
        <v>12</v>
      </c>
      <c r="D112" s="164">
        <f>'свод на 01.01.2022'!D216</f>
        <v>2</v>
      </c>
      <c r="E112" s="164" t="str">
        <f>'свод на 01.01.2022'!E216</f>
        <v>КОНОНОВА М.С.</v>
      </c>
      <c r="F112" s="164">
        <f>'свод на 01.01.2022'!F216</f>
        <v>0</v>
      </c>
      <c r="G112" s="197">
        <f t="shared" si="2"/>
        <v>49.3</v>
      </c>
      <c r="H112" s="164">
        <f>'свод на 01.01.2022'!H216</f>
        <v>0</v>
      </c>
      <c r="I112" s="164">
        <f>'свод на 01.01.2022'!I216</f>
        <v>49.3</v>
      </c>
      <c r="J112" s="164">
        <f>'свод на 01.01.2022'!J216</f>
        <v>0</v>
      </c>
      <c r="K112" s="164">
        <f>'свод на 01.01.2022'!K216</f>
        <v>0</v>
      </c>
      <c r="L112" s="164">
        <f>'свод на 01.01.2022'!L216</f>
        <v>49.3</v>
      </c>
      <c r="M112" s="164">
        <f>'свод на 01.01.2022'!M216</f>
        <v>0</v>
      </c>
      <c r="N112" s="164">
        <f>'свод на 01.01.2022'!N216</f>
        <v>1979</v>
      </c>
      <c r="O112" s="197">
        <f t="shared" si="3"/>
        <v>49.3</v>
      </c>
      <c r="P112" s="164">
        <f>'свод на 01.01.2022'!P216</f>
        <v>0</v>
      </c>
      <c r="Q112" s="164">
        <f>'свод на 01.01.2022'!Q216</f>
        <v>0</v>
      </c>
      <c r="R112" s="164">
        <f>'свод на 01.01.2022'!R216</f>
        <v>49.3</v>
      </c>
      <c r="S112" s="164">
        <f>'свод на 01.01.2022'!S216</f>
        <v>0</v>
      </c>
      <c r="T112" s="164">
        <f>'свод на 01.01.2022'!T216</f>
        <v>1</v>
      </c>
      <c r="U112" s="164">
        <f>'свод на 01.01.2022'!U216</f>
        <v>49.3</v>
      </c>
      <c r="V112" s="164">
        <f>'свод на 01.01.2022'!V216</f>
        <v>0</v>
      </c>
      <c r="W112" s="164">
        <f>'свод на 01.01.2022'!W216</f>
        <v>0</v>
      </c>
      <c r="X112" s="164">
        <f>'свод на 01.01.2022'!X216</f>
        <v>0</v>
      </c>
      <c r="Y112" s="164">
        <f>'свод на 01.01.2022'!Y216</f>
        <v>0</v>
      </c>
      <c r="Z112" s="164">
        <f>'свод на 01.01.2022'!Z216</f>
        <v>0</v>
      </c>
      <c r="AA112" s="164">
        <f>'свод на 01.01.2022'!AA216</f>
        <v>0</v>
      </c>
    </row>
    <row r="113" spans="1:27" x14ac:dyDescent="0.2">
      <c r="A113" s="162">
        <v>117</v>
      </c>
      <c r="B113" s="163" t="s">
        <v>133</v>
      </c>
      <c r="C113" s="170">
        <v>19</v>
      </c>
      <c r="D113" s="164">
        <f>'свод на 01.01.2022'!D223</f>
        <v>1</v>
      </c>
      <c r="E113" s="164" t="str">
        <f>'свод на 01.01.2022'!E223</f>
        <v>ЖИДЕЛЕВА  С.А.</v>
      </c>
      <c r="F113" s="164">
        <f>'свод на 01.01.2022'!F223</f>
        <v>3</v>
      </c>
      <c r="G113" s="197">
        <f t="shared" si="2"/>
        <v>51.2</v>
      </c>
      <c r="H113" s="164">
        <f>'свод на 01.01.2022'!H223</f>
        <v>0</v>
      </c>
      <c r="I113" s="164">
        <f>'свод на 01.01.2022'!I223</f>
        <v>51.2</v>
      </c>
      <c r="J113" s="164">
        <f>'свод на 01.01.2022'!J223</f>
        <v>0</v>
      </c>
      <c r="K113" s="164">
        <f>'свод на 01.01.2022'!K223</f>
        <v>0</v>
      </c>
      <c r="L113" s="164">
        <f>'свод на 01.01.2022'!L223</f>
        <v>51.2</v>
      </c>
      <c r="M113" s="164">
        <f>'свод на 01.01.2022'!M223</f>
        <v>0</v>
      </c>
      <c r="N113" s="164">
        <f>'свод на 01.01.2022'!N223</f>
        <v>1985</v>
      </c>
      <c r="O113" s="197">
        <f t="shared" si="3"/>
        <v>51.2</v>
      </c>
      <c r="P113" s="164">
        <f>'свод на 01.01.2022'!P223</f>
        <v>0</v>
      </c>
      <c r="Q113" s="164">
        <f>'свод на 01.01.2022'!Q223</f>
        <v>0</v>
      </c>
      <c r="R113" s="164">
        <f>'свод на 01.01.2022'!R223</f>
        <v>51.2</v>
      </c>
      <c r="S113" s="164">
        <f>'свод на 01.01.2022'!S223</f>
        <v>0</v>
      </c>
      <c r="T113" s="164">
        <f>'свод на 01.01.2022'!T223</f>
        <v>1</v>
      </c>
      <c r="U113" s="164">
        <f>'свод на 01.01.2022'!U223</f>
        <v>51.2</v>
      </c>
      <c r="V113" s="164">
        <f>'свод на 01.01.2022'!V223</f>
        <v>0</v>
      </c>
      <c r="W113" s="164">
        <f>'свод на 01.01.2022'!W223</f>
        <v>3</v>
      </c>
      <c r="X113" s="164">
        <f>'свод на 01.01.2022'!X223</f>
        <v>0</v>
      </c>
      <c r="Y113" s="164">
        <f>'свод на 01.01.2022'!Y223</f>
        <v>0</v>
      </c>
      <c r="Z113" s="164">
        <f>'свод на 01.01.2022'!Z223</f>
        <v>0</v>
      </c>
      <c r="AA113" s="164">
        <f>'свод на 01.01.2022'!AA223</f>
        <v>0</v>
      </c>
    </row>
    <row r="114" spans="1:27" x14ac:dyDescent="0.2">
      <c r="A114" s="162">
        <v>118</v>
      </c>
      <c r="B114" s="163" t="s">
        <v>150</v>
      </c>
      <c r="C114" s="170">
        <v>1</v>
      </c>
      <c r="D114" s="164">
        <f>'свод на 01.01.2022'!D226</f>
        <v>0</v>
      </c>
      <c r="E114" s="164" t="str">
        <f>'свод на 01.01.2022'!E226</f>
        <v>СМИРНОВ П.В</v>
      </c>
      <c r="F114" s="164">
        <f>'свод на 01.01.2022'!F226</f>
        <v>4</v>
      </c>
      <c r="G114" s="197">
        <f t="shared" si="2"/>
        <v>53</v>
      </c>
      <c r="H114" s="164">
        <f>'свод на 01.01.2022'!H226</f>
        <v>0</v>
      </c>
      <c r="I114" s="164">
        <f>'свод на 01.01.2022'!I226</f>
        <v>53</v>
      </c>
      <c r="J114" s="164">
        <f>'свод на 01.01.2022'!J226</f>
        <v>0</v>
      </c>
      <c r="K114" s="164">
        <f>'свод на 01.01.2022'!K226</f>
        <v>0</v>
      </c>
      <c r="L114" s="164">
        <f>'свод на 01.01.2022'!L226</f>
        <v>53</v>
      </c>
      <c r="M114" s="164">
        <f>'свод на 01.01.2022'!M226</f>
        <v>0</v>
      </c>
      <c r="N114" s="164">
        <f>'свод на 01.01.2022'!N226</f>
        <v>1989</v>
      </c>
      <c r="O114" s="197">
        <f t="shared" si="3"/>
        <v>53</v>
      </c>
      <c r="P114" s="164">
        <f>'свод на 01.01.2022'!P226</f>
        <v>0</v>
      </c>
      <c r="Q114" s="164">
        <f>'свод на 01.01.2022'!Q226</f>
        <v>0</v>
      </c>
      <c r="R114" s="164">
        <f>'свод на 01.01.2022'!R226</f>
        <v>53</v>
      </c>
      <c r="S114" s="164">
        <f>'свод на 01.01.2022'!S226</f>
        <v>0</v>
      </c>
      <c r="T114" s="164">
        <f>'свод на 01.01.2022'!T226</f>
        <v>0</v>
      </c>
      <c r="U114" s="164">
        <f>'свод на 01.01.2022'!U226</f>
        <v>0</v>
      </c>
      <c r="V114" s="164">
        <f>'свод на 01.01.2022'!V226</f>
        <v>0</v>
      </c>
      <c r="W114" s="164">
        <f>'свод на 01.01.2022'!W226</f>
        <v>0</v>
      </c>
      <c r="X114" s="164">
        <f>'свод на 01.01.2022'!X226</f>
        <v>53</v>
      </c>
      <c r="Y114" s="164">
        <f>'свод на 01.01.2022'!Y226</f>
        <v>4</v>
      </c>
      <c r="Z114" s="164">
        <f>'свод на 01.01.2022'!Z226</f>
        <v>0</v>
      </c>
      <c r="AA114" s="164">
        <f>'свод на 01.01.2022'!AA226</f>
        <v>0</v>
      </c>
    </row>
    <row r="115" spans="1:27" x14ac:dyDescent="0.2">
      <c r="A115" s="162">
        <v>119</v>
      </c>
      <c r="B115" s="163" t="s">
        <v>150</v>
      </c>
      <c r="C115" s="170">
        <v>4</v>
      </c>
      <c r="D115" s="164">
        <f>'свод на 01.01.2022'!D230</f>
        <v>0</v>
      </c>
      <c r="E115" s="164" t="str">
        <f>'свод на 01.01.2022'!E230</f>
        <v>БОРОЗДИН  П.А</v>
      </c>
      <c r="F115" s="164">
        <f>'свод на 01.01.2022'!F230</f>
        <v>2</v>
      </c>
      <c r="G115" s="197">
        <f t="shared" si="2"/>
        <v>50.9</v>
      </c>
      <c r="H115" s="164">
        <f>'свод на 01.01.2022'!H230</f>
        <v>0</v>
      </c>
      <c r="I115" s="164">
        <f>'свод на 01.01.2022'!I230</f>
        <v>50.9</v>
      </c>
      <c r="J115" s="164">
        <f>'свод на 01.01.2022'!J230</f>
        <v>0</v>
      </c>
      <c r="K115" s="164">
        <f>'свод на 01.01.2022'!K230</f>
        <v>0</v>
      </c>
      <c r="L115" s="164">
        <f>'свод на 01.01.2022'!L230</f>
        <v>50.9</v>
      </c>
      <c r="M115" s="164">
        <f>'свод на 01.01.2022'!M230</f>
        <v>0</v>
      </c>
      <c r="N115" s="164">
        <f>'свод на 01.01.2022'!N230</f>
        <v>1978</v>
      </c>
      <c r="O115" s="197">
        <f t="shared" si="3"/>
        <v>50.9</v>
      </c>
      <c r="P115" s="164">
        <f>'свод на 01.01.2022'!P230</f>
        <v>0</v>
      </c>
      <c r="Q115" s="164">
        <f>'свод на 01.01.2022'!Q230</f>
        <v>0</v>
      </c>
      <c r="R115" s="164">
        <f>'свод на 01.01.2022'!R230</f>
        <v>50.9</v>
      </c>
      <c r="S115" s="164">
        <f>'свод на 01.01.2022'!S230</f>
        <v>0</v>
      </c>
      <c r="T115" s="164">
        <f>'свод на 01.01.2022'!T230</f>
        <v>0</v>
      </c>
      <c r="U115" s="164">
        <f>'свод на 01.01.2022'!U230</f>
        <v>0</v>
      </c>
      <c r="V115" s="164">
        <f>'свод на 01.01.2022'!V230</f>
        <v>0</v>
      </c>
      <c r="W115" s="164">
        <f>'свод на 01.01.2022'!W230</f>
        <v>0</v>
      </c>
      <c r="X115" s="164">
        <f>'свод на 01.01.2022'!X230</f>
        <v>50.9</v>
      </c>
      <c r="Y115" s="164">
        <f>'свод на 01.01.2022'!Y230</f>
        <v>2</v>
      </c>
      <c r="Z115" s="164">
        <f>'свод на 01.01.2022'!Z230</f>
        <v>0</v>
      </c>
      <c r="AA115" s="164">
        <f>'свод на 01.01.2022'!AA230</f>
        <v>0</v>
      </c>
    </row>
    <row r="116" spans="1:27" x14ac:dyDescent="0.2">
      <c r="A116" s="162">
        <v>120</v>
      </c>
      <c r="B116" s="163" t="s">
        <v>150</v>
      </c>
      <c r="C116" s="170">
        <v>5</v>
      </c>
      <c r="D116" s="164">
        <f>'свод на 01.01.2022'!D231</f>
        <v>0</v>
      </c>
      <c r="E116" s="164" t="str">
        <f>'свод на 01.01.2022'!E231</f>
        <v>СОкОЛОВА О.</v>
      </c>
      <c r="F116" s="164">
        <f>'свод на 01.01.2022'!F231</f>
        <v>2</v>
      </c>
      <c r="G116" s="197">
        <f t="shared" si="2"/>
        <v>52.5</v>
      </c>
      <c r="H116" s="164">
        <f>'свод на 01.01.2022'!H231</f>
        <v>0</v>
      </c>
      <c r="I116" s="164">
        <f>'свод на 01.01.2022'!I231</f>
        <v>52.5</v>
      </c>
      <c r="J116" s="164">
        <f>'свод на 01.01.2022'!J231</f>
        <v>0</v>
      </c>
      <c r="K116" s="164">
        <f>'свод на 01.01.2022'!K231</f>
        <v>0</v>
      </c>
      <c r="L116" s="164">
        <f>'свод на 01.01.2022'!L231</f>
        <v>52.5</v>
      </c>
      <c r="M116" s="164">
        <f>'свод на 01.01.2022'!M231</f>
        <v>0</v>
      </c>
      <c r="N116" s="164">
        <f>'свод на 01.01.2022'!N231</f>
        <v>1978</v>
      </c>
      <c r="O116" s="197">
        <f t="shared" si="3"/>
        <v>52.5</v>
      </c>
      <c r="P116" s="164">
        <f>'свод на 01.01.2022'!P231</f>
        <v>0</v>
      </c>
      <c r="Q116" s="164">
        <f>'свод на 01.01.2022'!Q231</f>
        <v>0</v>
      </c>
      <c r="R116" s="164">
        <f>'свод на 01.01.2022'!R231</f>
        <v>52.5</v>
      </c>
      <c r="S116" s="164">
        <f>'свод на 01.01.2022'!S231</f>
        <v>0</v>
      </c>
      <c r="T116" s="164">
        <f>'свод на 01.01.2022'!T231</f>
        <v>0</v>
      </c>
      <c r="U116" s="164">
        <f>'свод на 01.01.2022'!U231</f>
        <v>0</v>
      </c>
      <c r="V116" s="164">
        <f>'свод на 01.01.2022'!V231</f>
        <v>0</v>
      </c>
      <c r="W116" s="164">
        <f>'свод на 01.01.2022'!W231</f>
        <v>0</v>
      </c>
      <c r="X116" s="164">
        <f>'свод на 01.01.2022'!X231</f>
        <v>52.5</v>
      </c>
      <c r="Y116" s="164">
        <f>'свод на 01.01.2022'!Y231</f>
        <v>2</v>
      </c>
      <c r="Z116" s="164">
        <f>'свод на 01.01.2022'!Z231</f>
        <v>0</v>
      </c>
      <c r="AA116" s="164">
        <f>'свод на 01.01.2022'!AA231</f>
        <v>0</v>
      </c>
    </row>
    <row r="117" spans="1:27" x14ac:dyDescent="0.2">
      <c r="A117" s="162">
        <v>121</v>
      </c>
      <c r="B117" s="163" t="s">
        <v>150</v>
      </c>
      <c r="C117" s="170">
        <f>'свод на 01.01.2022'!C234</f>
        <v>8</v>
      </c>
      <c r="D117" s="173">
        <f>'свод на 01.01.2022'!D234</f>
        <v>0</v>
      </c>
      <c r="E117" s="173" t="str">
        <f>'свод на 01.01.2022'!E234</f>
        <v>ТОМИЛИНА Л.А</v>
      </c>
      <c r="F117" s="173">
        <f>'свод на 01.01.2022'!F234</f>
        <v>6</v>
      </c>
      <c r="G117" s="197">
        <f t="shared" si="2"/>
        <v>53.6</v>
      </c>
      <c r="H117" s="173">
        <f>'свод на 01.01.2022'!H234</f>
        <v>0</v>
      </c>
      <c r="I117" s="173">
        <f>'свод на 01.01.2022'!I234</f>
        <v>53.6</v>
      </c>
      <c r="J117" s="173">
        <f>'свод на 01.01.2022'!J234</f>
        <v>0</v>
      </c>
      <c r="K117" s="173">
        <f>'свод на 01.01.2022'!K234</f>
        <v>0</v>
      </c>
      <c r="L117" s="173">
        <f>'свод на 01.01.2022'!L234</f>
        <v>53.6</v>
      </c>
      <c r="M117" s="173">
        <f>'свод на 01.01.2022'!M234</f>
        <v>0</v>
      </c>
      <c r="N117" s="173">
        <f>'свод на 01.01.2022'!N234</f>
        <v>1978</v>
      </c>
      <c r="O117" s="197">
        <f t="shared" si="3"/>
        <v>53.6</v>
      </c>
      <c r="P117" s="173">
        <f>'свод на 01.01.2022'!P234</f>
        <v>0</v>
      </c>
      <c r="Q117" s="173">
        <f>'свод на 01.01.2022'!Q234</f>
        <v>0</v>
      </c>
      <c r="R117" s="173">
        <f>'свод на 01.01.2022'!R234</f>
        <v>53.6</v>
      </c>
      <c r="S117" s="173">
        <f>'свод на 01.01.2022'!S234</f>
        <v>0</v>
      </c>
      <c r="T117" s="173">
        <f>'свод на 01.01.2022'!T234</f>
        <v>0</v>
      </c>
      <c r="U117" s="173">
        <f>'свод на 01.01.2022'!U234</f>
        <v>0</v>
      </c>
      <c r="V117" s="173">
        <f>'свод на 01.01.2022'!V234</f>
        <v>0</v>
      </c>
      <c r="W117" s="173">
        <f>'свод на 01.01.2022'!W234</f>
        <v>0</v>
      </c>
      <c r="X117" s="173">
        <f>'свод на 01.01.2022'!X234</f>
        <v>53.6</v>
      </c>
      <c r="Y117" s="173">
        <f>'свод на 01.01.2022'!Y234</f>
        <v>6</v>
      </c>
      <c r="Z117" s="173">
        <f>'свод на 01.01.2022'!Z234</f>
        <v>0</v>
      </c>
      <c r="AA117" s="173">
        <f>'свод на 01.01.2022'!AA234</f>
        <v>0</v>
      </c>
    </row>
    <row r="118" spans="1:27" x14ac:dyDescent="0.2">
      <c r="A118" s="162">
        <v>122</v>
      </c>
      <c r="B118" s="163" t="s">
        <v>150</v>
      </c>
      <c r="C118" s="170">
        <v>11</v>
      </c>
      <c r="D118" s="164">
        <f>'свод на 01.01.2022'!D237</f>
        <v>0</v>
      </c>
      <c r="E118" s="164" t="str">
        <f>'свод на 01.01.2022'!E237</f>
        <v>АВЧЕНКО В.Л.</v>
      </c>
      <c r="F118" s="164">
        <f>'свод на 01.01.2022'!F237</f>
        <v>2</v>
      </c>
      <c r="G118" s="197">
        <f t="shared" si="2"/>
        <v>51.4</v>
      </c>
      <c r="H118" s="164">
        <f>'свод на 01.01.2022'!H237</f>
        <v>51.4</v>
      </c>
      <c r="I118" s="164">
        <f>'свод на 01.01.2022'!I237</f>
        <v>0</v>
      </c>
      <c r="J118" s="164">
        <f>'свод на 01.01.2022'!J237</f>
        <v>0</v>
      </c>
      <c r="K118" s="164">
        <f>'свод на 01.01.2022'!K237</f>
        <v>0</v>
      </c>
      <c r="L118" s="164">
        <f>'свод на 01.01.2022'!L237</f>
        <v>51.4</v>
      </c>
      <c r="M118" s="164">
        <f>'свод на 01.01.2022'!M237</f>
        <v>0</v>
      </c>
      <c r="N118" s="164">
        <f>'свод на 01.01.2022'!N237</f>
        <v>1978</v>
      </c>
      <c r="O118" s="197">
        <f t="shared" si="3"/>
        <v>51.4</v>
      </c>
      <c r="P118" s="164">
        <f>'свод на 01.01.2022'!P237</f>
        <v>0</v>
      </c>
      <c r="Q118" s="164">
        <f>'свод на 01.01.2022'!Q237</f>
        <v>0</v>
      </c>
      <c r="R118" s="164">
        <f>'свод на 01.01.2022'!R237</f>
        <v>51.4</v>
      </c>
      <c r="S118" s="164">
        <f>'свод на 01.01.2022'!S237</f>
        <v>0</v>
      </c>
      <c r="T118" s="164">
        <f>'свод на 01.01.2022'!T237</f>
        <v>0</v>
      </c>
      <c r="U118" s="164">
        <f>'свод на 01.01.2022'!U237</f>
        <v>0</v>
      </c>
      <c r="V118" s="164">
        <f>'свод на 01.01.2022'!V237</f>
        <v>0</v>
      </c>
      <c r="W118" s="164">
        <f>'свод на 01.01.2022'!W237</f>
        <v>0</v>
      </c>
      <c r="X118" s="164">
        <f>'свод на 01.01.2022'!X237</f>
        <v>51.4</v>
      </c>
      <c r="Y118" s="164">
        <f>'свод на 01.01.2022'!Y237</f>
        <v>2</v>
      </c>
      <c r="Z118" s="164">
        <f>'свод на 01.01.2022'!Z237</f>
        <v>51.4</v>
      </c>
      <c r="AA118" s="164">
        <f>'свод на 01.01.2022'!AA237</f>
        <v>0</v>
      </c>
    </row>
    <row r="119" spans="1:27" x14ac:dyDescent="0.2">
      <c r="A119" s="162">
        <v>123</v>
      </c>
      <c r="B119" s="163" t="s">
        <v>150</v>
      </c>
      <c r="C119" s="170">
        <v>19</v>
      </c>
      <c r="D119" s="164">
        <f>'свод на 01.01.2022'!D241</f>
        <v>0</v>
      </c>
      <c r="E119" s="164" t="str">
        <f>'свод на 01.01.2022'!E241</f>
        <v>ШИБАЕВ  С.А</v>
      </c>
      <c r="F119" s="164">
        <f>'свод на 01.01.2022'!F241</f>
        <v>2</v>
      </c>
      <c r="G119" s="197">
        <f t="shared" si="2"/>
        <v>51.8</v>
      </c>
      <c r="H119" s="164">
        <f>'свод на 01.01.2022'!H241</f>
        <v>0</v>
      </c>
      <c r="I119" s="164">
        <f>'свод на 01.01.2022'!I241</f>
        <v>51.8</v>
      </c>
      <c r="J119" s="164">
        <f>'свод на 01.01.2022'!J241</f>
        <v>0</v>
      </c>
      <c r="K119" s="164">
        <f>'свод на 01.01.2022'!K241</f>
        <v>0</v>
      </c>
      <c r="L119" s="164">
        <f>'свод на 01.01.2022'!L241</f>
        <v>51.8</v>
      </c>
      <c r="M119" s="164">
        <f>'свод на 01.01.2022'!M241</f>
        <v>0</v>
      </c>
      <c r="N119" s="164">
        <f>'свод на 01.01.2022'!N241</f>
        <v>1989</v>
      </c>
      <c r="O119" s="197">
        <f t="shared" si="3"/>
        <v>51.8</v>
      </c>
      <c r="P119" s="164">
        <f>'свод на 01.01.2022'!P241</f>
        <v>0</v>
      </c>
      <c r="Q119" s="164">
        <f>'свод на 01.01.2022'!Q241</f>
        <v>0</v>
      </c>
      <c r="R119" s="164">
        <f>'свод на 01.01.2022'!R241</f>
        <v>51.8</v>
      </c>
      <c r="S119" s="164">
        <f>'свод на 01.01.2022'!S241</f>
        <v>0</v>
      </c>
      <c r="T119" s="164">
        <f>'свод на 01.01.2022'!T241</f>
        <v>0</v>
      </c>
      <c r="U119" s="164">
        <f>'свод на 01.01.2022'!U241</f>
        <v>0</v>
      </c>
      <c r="V119" s="164">
        <f>'свод на 01.01.2022'!V241</f>
        <v>0</v>
      </c>
      <c r="W119" s="164">
        <f>'свод на 01.01.2022'!W241</f>
        <v>0</v>
      </c>
      <c r="X119" s="164">
        <f>'свод на 01.01.2022'!X241</f>
        <v>51.8</v>
      </c>
      <c r="Y119" s="164">
        <f>'свод на 01.01.2022'!Y241</f>
        <v>2</v>
      </c>
      <c r="Z119" s="164">
        <f>'свод на 01.01.2022'!Z241</f>
        <v>0</v>
      </c>
      <c r="AA119" s="164">
        <f>'свод на 01.01.2022'!AA241</f>
        <v>0</v>
      </c>
    </row>
    <row r="120" spans="1:27" x14ac:dyDescent="0.2">
      <c r="A120" s="162">
        <v>124</v>
      </c>
      <c r="B120" s="163" t="s">
        <v>150</v>
      </c>
      <c r="C120" s="170">
        <v>23</v>
      </c>
      <c r="D120" s="164">
        <f>'свод на 01.01.2022'!D242</f>
        <v>0</v>
      </c>
      <c r="E120" s="164">
        <f>'свод на 01.01.2022'!E242</f>
        <v>0</v>
      </c>
      <c r="F120" s="164">
        <f>'свод на 01.01.2022'!F242</f>
        <v>2</v>
      </c>
      <c r="G120" s="197">
        <f t="shared" si="2"/>
        <v>52.1</v>
      </c>
      <c r="H120" s="164">
        <f>'свод на 01.01.2022'!H242</f>
        <v>0</v>
      </c>
      <c r="I120" s="164">
        <f>'свод на 01.01.2022'!I242</f>
        <v>52.1</v>
      </c>
      <c r="J120" s="164">
        <f>'свод на 01.01.2022'!J242</f>
        <v>0</v>
      </c>
      <c r="K120" s="164">
        <f>'свод на 01.01.2022'!K242</f>
        <v>0</v>
      </c>
      <c r="L120" s="164">
        <f>'свод на 01.01.2022'!L242</f>
        <v>52.1</v>
      </c>
      <c r="M120" s="164">
        <f>'свод на 01.01.2022'!M242</f>
        <v>0</v>
      </c>
      <c r="N120" s="164">
        <f>'свод на 01.01.2022'!N242</f>
        <v>1976</v>
      </c>
      <c r="O120" s="197">
        <f t="shared" si="3"/>
        <v>52.1</v>
      </c>
      <c r="P120" s="164">
        <f>'свод на 01.01.2022'!P242</f>
        <v>0</v>
      </c>
      <c r="Q120" s="164">
        <f>'свод на 01.01.2022'!Q242</f>
        <v>0</v>
      </c>
      <c r="R120" s="164">
        <f>'свод на 01.01.2022'!R242</f>
        <v>52.1</v>
      </c>
      <c r="S120" s="164">
        <f>'свод на 01.01.2022'!S242</f>
        <v>0</v>
      </c>
      <c r="T120" s="164">
        <f>'свод на 01.01.2022'!T242</f>
        <v>0</v>
      </c>
      <c r="U120" s="164">
        <f>'свод на 01.01.2022'!U242</f>
        <v>0</v>
      </c>
      <c r="V120" s="164">
        <f>'свод на 01.01.2022'!V242</f>
        <v>0</v>
      </c>
      <c r="W120" s="164">
        <f>'свод на 01.01.2022'!W242</f>
        <v>0</v>
      </c>
      <c r="X120" s="164">
        <f>'свод на 01.01.2022'!X242</f>
        <v>52.1</v>
      </c>
      <c r="Y120" s="164">
        <f>'свод на 01.01.2022'!Y242</f>
        <v>2</v>
      </c>
      <c r="Z120" s="164">
        <f>'свод на 01.01.2022'!Z242</f>
        <v>0</v>
      </c>
      <c r="AA120" s="164">
        <f>'свод на 01.01.2022'!AA242</f>
        <v>0</v>
      </c>
    </row>
    <row r="121" spans="1:27" x14ac:dyDescent="0.2">
      <c r="A121" s="162">
        <v>125</v>
      </c>
      <c r="B121" s="163" t="s">
        <v>150</v>
      </c>
      <c r="C121" s="170">
        <v>25</v>
      </c>
      <c r="D121" s="164">
        <f>'свод на 01.01.2022'!D243</f>
        <v>0</v>
      </c>
      <c r="E121" s="164" t="str">
        <f>'свод на 01.01.2022'!E243</f>
        <v>СМИРНОВА Л.А</v>
      </c>
      <c r="F121" s="164">
        <f>'свод на 01.01.2022'!F243</f>
        <v>1</v>
      </c>
      <c r="G121" s="197">
        <f t="shared" si="2"/>
        <v>51.2</v>
      </c>
      <c r="H121" s="164">
        <f>'свод на 01.01.2022'!H243</f>
        <v>0</v>
      </c>
      <c r="I121" s="164">
        <f>'свод на 01.01.2022'!I243</f>
        <v>51.2</v>
      </c>
      <c r="J121" s="164">
        <f>'свод на 01.01.2022'!J243</f>
        <v>0</v>
      </c>
      <c r="K121" s="164">
        <f>'свод на 01.01.2022'!K243</f>
        <v>0</v>
      </c>
      <c r="L121" s="164">
        <f>'свод на 01.01.2022'!L243</f>
        <v>51.2</v>
      </c>
      <c r="M121" s="164">
        <f>'свод на 01.01.2022'!M243</f>
        <v>0</v>
      </c>
      <c r="N121" s="164">
        <f>'свод на 01.01.2022'!N243</f>
        <v>1977</v>
      </c>
      <c r="O121" s="197">
        <f t="shared" si="3"/>
        <v>51.2</v>
      </c>
      <c r="P121" s="164">
        <f>'свод на 01.01.2022'!P243</f>
        <v>0</v>
      </c>
      <c r="Q121" s="164">
        <f>'свод на 01.01.2022'!Q243</f>
        <v>0</v>
      </c>
      <c r="R121" s="164">
        <f>'свод на 01.01.2022'!R243</f>
        <v>51.2</v>
      </c>
      <c r="S121" s="164">
        <f>'свод на 01.01.2022'!S243</f>
        <v>0</v>
      </c>
      <c r="T121" s="164">
        <f>'свод на 01.01.2022'!T243</f>
        <v>0</v>
      </c>
      <c r="U121" s="164">
        <f>'свод на 01.01.2022'!U243</f>
        <v>0</v>
      </c>
      <c r="V121" s="164">
        <f>'свод на 01.01.2022'!V243</f>
        <v>0</v>
      </c>
      <c r="W121" s="164">
        <f>'свод на 01.01.2022'!W243</f>
        <v>0</v>
      </c>
      <c r="X121" s="164">
        <f>'свод на 01.01.2022'!X243</f>
        <v>51.2</v>
      </c>
      <c r="Y121" s="164">
        <f>'свод на 01.01.2022'!Y243</f>
        <v>1</v>
      </c>
      <c r="Z121" s="164">
        <f>'свод на 01.01.2022'!Z243</f>
        <v>51.2</v>
      </c>
      <c r="AA121" s="164">
        <f>'свод на 01.01.2022'!AA243</f>
        <v>0</v>
      </c>
    </row>
    <row r="122" spans="1:27" x14ac:dyDescent="0.2">
      <c r="A122" s="162">
        <v>126</v>
      </c>
      <c r="B122" s="163" t="s">
        <v>150</v>
      </c>
      <c r="C122" s="170">
        <v>35</v>
      </c>
      <c r="D122" s="164">
        <f>'свод на 01.01.2022'!D248</f>
        <v>0</v>
      </c>
      <c r="E122" s="164" t="str">
        <f>'свод на 01.01.2022'!E248</f>
        <v>КАЛИМУЛИНА А.П</v>
      </c>
      <c r="F122" s="164">
        <f>'свод на 01.01.2022'!F248</f>
        <v>7</v>
      </c>
      <c r="G122" s="197">
        <f t="shared" si="2"/>
        <v>50.8</v>
      </c>
      <c r="H122" s="164">
        <f>'свод на 01.01.2022'!H248</f>
        <v>50.8</v>
      </c>
      <c r="I122" s="164">
        <f>'свод на 01.01.2022'!I248</f>
        <v>0</v>
      </c>
      <c r="J122" s="164">
        <f>'свод на 01.01.2022'!J248</f>
        <v>0</v>
      </c>
      <c r="K122" s="164">
        <f>'свод на 01.01.2022'!K248</f>
        <v>0</v>
      </c>
      <c r="L122" s="164">
        <f>'свод на 01.01.2022'!L248</f>
        <v>50.8</v>
      </c>
      <c r="M122" s="164">
        <f>'свод на 01.01.2022'!M248</f>
        <v>0</v>
      </c>
      <c r="N122" s="164">
        <f>'свод на 01.01.2022'!N248</f>
        <v>1989</v>
      </c>
      <c r="O122" s="197">
        <f t="shared" si="3"/>
        <v>50.8</v>
      </c>
      <c r="P122" s="164">
        <f>'свод на 01.01.2022'!P248</f>
        <v>0</v>
      </c>
      <c r="Q122" s="164">
        <f>'свод на 01.01.2022'!Q248</f>
        <v>0</v>
      </c>
      <c r="R122" s="164">
        <f>'свод на 01.01.2022'!R248</f>
        <v>50.8</v>
      </c>
      <c r="S122" s="164">
        <f>'свод на 01.01.2022'!S248</f>
        <v>0</v>
      </c>
      <c r="T122" s="164">
        <f>'свод на 01.01.2022'!T248</f>
        <v>0</v>
      </c>
      <c r="U122" s="164">
        <f>'свод на 01.01.2022'!U248</f>
        <v>0</v>
      </c>
      <c r="V122" s="164">
        <f>'свод на 01.01.2022'!V248</f>
        <v>0</v>
      </c>
      <c r="W122" s="164">
        <f>'свод на 01.01.2022'!W248</f>
        <v>0</v>
      </c>
      <c r="X122" s="164">
        <f>'свод на 01.01.2022'!X248</f>
        <v>50.8</v>
      </c>
      <c r="Y122" s="164">
        <f>'свод на 01.01.2022'!Y248</f>
        <v>7</v>
      </c>
      <c r="Z122" s="164">
        <f>'свод на 01.01.2022'!Z248</f>
        <v>0</v>
      </c>
      <c r="AA122" s="164">
        <f>'свод на 01.01.2022'!AA248</f>
        <v>0</v>
      </c>
    </row>
    <row r="123" spans="1:27" x14ac:dyDescent="0.2">
      <c r="A123" s="162">
        <v>127</v>
      </c>
      <c r="B123" s="163" t="s">
        <v>150</v>
      </c>
      <c r="C123" s="170">
        <v>37</v>
      </c>
      <c r="D123" s="164">
        <f>'свод на 01.01.2022'!D249</f>
        <v>0</v>
      </c>
      <c r="E123" s="164" t="str">
        <f>'свод на 01.01.2022'!E249</f>
        <v>АНТОНОВ В.П</v>
      </c>
      <c r="F123" s="164">
        <f>'свод на 01.01.2022'!F249</f>
        <v>5</v>
      </c>
      <c r="G123" s="197">
        <f t="shared" si="2"/>
        <v>52.5</v>
      </c>
      <c r="H123" s="164">
        <f>'свод на 01.01.2022'!H249</f>
        <v>52.5</v>
      </c>
      <c r="I123" s="164">
        <f>'свод на 01.01.2022'!I249</f>
        <v>0</v>
      </c>
      <c r="J123" s="164">
        <f>'свод на 01.01.2022'!J249</f>
        <v>0</v>
      </c>
      <c r="K123" s="164">
        <f>'свод на 01.01.2022'!K249</f>
        <v>0</v>
      </c>
      <c r="L123" s="164">
        <f>'свод на 01.01.2022'!L249</f>
        <v>52.5</v>
      </c>
      <c r="M123" s="164">
        <f>'свод на 01.01.2022'!M249</f>
        <v>0</v>
      </c>
      <c r="N123" s="164">
        <f>'свод на 01.01.2022'!N249</f>
        <v>1991</v>
      </c>
      <c r="O123" s="197">
        <f t="shared" si="3"/>
        <v>52.5</v>
      </c>
      <c r="P123" s="164">
        <f>'свод на 01.01.2022'!P249</f>
        <v>0</v>
      </c>
      <c r="Q123" s="164">
        <f>'свод на 01.01.2022'!Q249</f>
        <v>0</v>
      </c>
      <c r="R123" s="164">
        <f>'свод на 01.01.2022'!R249</f>
        <v>52.5</v>
      </c>
      <c r="S123" s="164">
        <f>'свод на 01.01.2022'!S249</f>
        <v>0</v>
      </c>
      <c r="T123" s="164">
        <f>'свод на 01.01.2022'!T249</f>
        <v>0</v>
      </c>
      <c r="U123" s="164">
        <f>'свод на 01.01.2022'!U249</f>
        <v>0</v>
      </c>
      <c r="V123" s="164">
        <f>'свод на 01.01.2022'!V249</f>
        <v>0</v>
      </c>
      <c r="W123" s="164">
        <f>'свод на 01.01.2022'!W249</f>
        <v>0</v>
      </c>
      <c r="X123" s="164">
        <f>'свод на 01.01.2022'!X249</f>
        <v>52.5</v>
      </c>
      <c r="Y123" s="164">
        <f>'свод на 01.01.2022'!Y249</f>
        <v>5</v>
      </c>
      <c r="Z123" s="164">
        <f>'свод на 01.01.2022'!Z249</f>
        <v>0</v>
      </c>
      <c r="AA123" s="164">
        <f>'свод на 01.01.2022'!AA249</f>
        <v>0</v>
      </c>
    </row>
    <row r="124" spans="1:27" x14ac:dyDescent="0.2">
      <c r="A124" s="162">
        <v>128</v>
      </c>
      <c r="B124" s="163" t="s">
        <v>150</v>
      </c>
      <c r="C124" s="170">
        <v>41</v>
      </c>
      <c r="D124" s="164">
        <f>'свод на 01.01.2022'!D251</f>
        <v>0</v>
      </c>
      <c r="E124" s="164" t="str">
        <f>'свод на 01.01.2022'!E251</f>
        <v>ВОЕВОДКИНА Л.Л</v>
      </c>
      <c r="F124" s="164">
        <f>'свод на 01.01.2022'!F251</f>
        <v>5</v>
      </c>
      <c r="G124" s="197">
        <f t="shared" si="2"/>
        <v>51.7</v>
      </c>
      <c r="H124" s="164">
        <f>'свод на 01.01.2022'!H251</f>
        <v>51.7</v>
      </c>
      <c r="I124" s="164">
        <f>'свод на 01.01.2022'!I251</f>
        <v>0</v>
      </c>
      <c r="J124" s="164">
        <f>'свод на 01.01.2022'!J251</f>
        <v>0</v>
      </c>
      <c r="K124" s="164">
        <f>'свод на 01.01.2022'!K251</f>
        <v>0</v>
      </c>
      <c r="L124" s="164">
        <f>'свод на 01.01.2022'!L251</f>
        <v>51.7</v>
      </c>
      <c r="M124" s="164">
        <f>'свод на 01.01.2022'!M251</f>
        <v>0</v>
      </c>
      <c r="N124" s="164">
        <f>'свод на 01.01.2022'!N251</f>
        <v>1989</v>
      </c>
      <c r="O124" s="197">
        <f t="shared" si="3"/>
        <v>51.7</v>
      </c>
      <c r="P124" s="164">
        <f>'свод на 01.01.2022'!P251</f>
        <v>0</v>
      </c>
      <c r="Q124" s="164">
        <f>'свод на 01.01.2022'!Q251</f>
        <v>0</v>
      </c>
      <c r="R124" s="164">
        <f>'свод на 01.01.2022'!R251</f>
        <v>51.7</v>
      </c>
      <c r="S124" s="164">
        <f>'свод на 01.01.2022'!S251</f>
        <v>0</v>
      </c>
      <c r="T124" s="164">
        <f>'свод на 01.01.2022'!T251</f>
        <v>0</v>
      </c>
      <c r="U124" s="164">
        <f>'свод на 01.01.2022'!U251</f>
        <v>0</v>
      </c>
      <c r="V124" s="164">
        <f>'свод на 01.01.2022'!V251</f>
        <v>0</v>
      </c>
      <c r="W124" s="164">
        <f>'свод на 01.01.2022'!W251</f>
        <v>0</v>
      </c>
      <c r="X124" s="164">
        <f>'свод на 01.01.2022'!X251</f>
        <v>51.7</v>
      </c>
      <c r="Y124" s="164">
        <f>'свод на 01.01.2022'!Y251</f>
        <v>5</v>
      </c>
      <c r="Z124" s="164">
        <f>'свод на 01.01.2022'!Z251</f>
        <v>0</v>
      </c>
      <c r="AA124" s="164">
        <f>'свод на 01.01.2022'!AA251</f>
        <v>0</v>
      </c>
    </row>
    <row r="125" spans="1:27" x14ac:dyDescent="0.2">
      <c r="A125" s="162">
        <v>129</v>
      </c>
      <c r="B125" s="163" t="s">
        <v>378</v>
      </c>
      <c r="C125" s="170">
        <v>1</v>
      </c>
      <c r="D125" s="164">
        <f>'свод на 01.01.2022'!D253</f>
        <v>2</v>
      </c>
      <c r="E125" s="164" t="str">
        <f>'свод на 01.01.2022'!E253</f>
        <v>ЛЮБИНКИН В.Н</v>
      </c>
      <c r="F125" s="164">
        <f>'свод на 01.01.2022'!F253</f>
        <v>4</v>
      </c>
      <c r="G125" s="197">
        <f t="shared" si="2"/>
        <v>55.2</v>
      </c>
      <c r="H125" s="164">
        <f>'свод на 01.01.2022'!H253</f>
        <v>0</v>
      </c>
      <c r="I125" s="164">
        <f>'свод на 01.01.2022'!I253</f>
        <v>55.2</v>
      </c>
      <c r="J125" s="164">
        <f>'свод на 01.01.2022'!J253</f>
        <v>0</v>
      </c>
      <c r="K125" s="164">
        <f>'свод на 01.01.2022'!K253</f>
        <v>0</v>
      </c>
      <c r="L125" s="164">
        <f>'свод на 01.01.2022'!L253</f>
        <v>55.2</v>
      </c>
      <c r="M125" s="164">
        <f>'свод на 01.01.2022'!M253</f>
        <v>0</v>
      </c>
      <c r="N125" s="164">
        <f>'свод на 01.01.2022'!N253</f>
        <v>2002</v>
      </c>
      <c r="O125" s="197">
        <f t="shared" si="3"/>
        <v>55.2</v>
      </c>
      <c r="P125" s="164">
        <f>'свод на 01.01.2022'!P253</f>
        <v>0</v>
      </c>
      <c r="Q125" s="164">
        <f>'свод на 01.01.2022'!Q253</f>
        <v>0</v>
      </c>
      <c r="R125" s="164">
        <f>'свод на 01.01.2022'!R253</f>
        <v>55.2</v>
      </c>
      <c r="S125" s="164">
        <f>'свод на 01.01.2022'!S253</f>
        <v>0</v>
      </c>
      <c r="T125" s="164">
        <f>'свод на 01.01.2022'!T253</f>
        <v>1</v>
      </c>
      <c r="U125" s="164">
        <f>'свод на 01.01.2022'!U253</f>
        <v>55.2</v>
      </c>
      <c r="V125" s="164">
        <f>'свод на 01.01.2022'!V253</f>
        <v>0</v>
      </c>
      <c r="W125" s="164">
        <f>'свод на 01.01.2022'!W253</f>
        <v>4</v>
      </c>
      <c r="X125" s="164">
        <f>'свод на 01.01.2022'!X253</f>
        <v>0</v>
      </c>
      <c r="Y125" s="164">
        <f>'свод на 01.01.2022'!Y253</f>
        <v>0</v>
      </c>
      <c r="Z125" s="164">
        <f>'свод на 01.01.2022'!Z253</f>
        <v>0</v>
      </c>
      <c r="AA125" s="164">
        <f>'свод на 01.01.2022'!AA253</f>
        <v>0</v>
      </c>
    </row>
    <row r="126" spans="1:27" x14ac:dyDescent="0.2">
      <c r="A126" s="162">
        <v>130</v>
      </c>
      <c r="B126" s="163" t="str">
        <f>'свод на 01.01.2022'!B254</f>
        <v>Механизаторов</v>
      </c>
      <c r="C126" s="170" t="str">
        <f>'свод на 01.01.2022'!C254</f>
        <v>1\б</v>
      </c>
      <c r="D126" s="173">
        <f>'свод на 01.01.2022'!D254</f>
        <v>0</v>
      </c>
      <c r="E126" s="173">
        <f>'свод на 01.01.2022'!E254</f>
        <v>0</v>
      </c>
      <c r="F126" s="173">
        <f>'свод на 01.01.2022'!F254</f>
        <v>0</v>
      </c>
      <c r="G126" s="197">
        <f t="shared" si="2"/>
        <v>29.2</v>
      </c>
      <c r="H126" s="173">
        <f>'свод на 01.01.2022'!H254</f>
        <v>0</v>
      </c>
      <c r="I126" s="173">
        <f>'свод на 01.01.2022'!I254</f>
        <v>29.2</v>
      </c>
      <c r="J126" s="173">
        <f>'свод на 01.01.2022'!J254</f>
        <v>0</v>
      </c>
      <c r="K126" s="173">
        <f>'свод на 01.01.2022'!K254</f>
        <v>0</v>
      </c>
      <c r="L126" s="173">
        <f>'свод на 01.01.2022'!L254</f>
        <v>29.2</v>
      </c>
      <c r="M126" s="173">
        <f>'свод на 01.01.2022'!M254</f>
        <v>0</v>
      </c>
      <c r="N126" s="173">
        <f>'свод на 01.01.2022'!N254</f>
        <v>1989</v>
      </c>
      <c r="O126" s="197">
        <f t="shared" si="3"/>
        <v>29.2</v>
      </c>
      <c r="P126" s="173">
        <f>'свод на 01.01.2022'!P254</f>
        <v>29.2</v>
      </c>
      <c r="Q126" s="173">
        <f>'свод на 01.01.2022'!Q254</f>
        <v>0</v>
      </c>
      <c r="R126" s="173">
        <f>'свод на 01.01.2022'!R254</f>
        <v>0</v>
      </c>
      <c r="S126" s="173">
        <f>'свод на 01.01.2022'!S254</f>
        <v>0</v>
      </c>
      <c r="T126" s="173">
        <f>'свод на 01.01.2022'!T254</f>
        <v>0</v>
      </c>
      <c r="U126" s="173">
        <f>'свод на 01.01.2022'!U254</f>
        <v>0</v>
      </c>
      <c r="V126" s="173">
        <f>'свод на 01.01.2022'!V254</f>
        <v>0</v>
      </c>
      <c r="W126" s="173">
        <f>'свод на 01.01.2022'!W254</f>
        <v>0</v>
      </c>
      <c r="X126" s="173">
        <f>'свод на 01.01.2022'!X254</f>
        <v>29.2</v>
      </c>
      <c r="Y126" s="173">
        <f>'свод на 01.01.2022'!Y254</f>
        <v>0</v>
      </c>
      <c r="Z126" s="173">
        <f>'свод на 01.01.2022'!Z254</f>
        <v>0</v>
      </c>
      <c r="AA126" s="173">
        <f>'свод на 01.01.2022'!AA254</f>
        <v>0</v>
      </c>
    </row>
    <row r="127" spans="1:27" x14ac:dyDescent="0.2">
      <c r="A127" s="162">
        <v>131</v>
      </c>
      <c r="B127" s="163" t="s">
        <v>378</v>
      </c>
      <c r="C127" s="170" t="s">
        <v>169</v>
      </c>
      <c r="D127" s="164">
        <f>'свод на 01.01.2022'!D255</f>
        <v>0</v>
      </c>
      <c r="E127" s="164" t="str">
        <f>'свод на 01.01.2022'!E255</f>
        <v>КЛЫГИНА Н.Е.</v>
      </c>
      <c r="F127" s="164">
        <f>'свод на 01.01.2022'!F255</f>
        <v>1</v>
      </c>
      <c r="G127" s="197">
        <f t="shared" si="2"/>
        <v>41.2</v>
      </c>
      <c r="H127" s="164">
        <f>'свод на 01.01.2022'!H255</f>
        <v>0</v>
      </c>
      <c r="I127" s="164">
        <f>'свод на 01.01.2022'!I255</f>
        <v>41.2</v>
      </c>
      <c r="J127" s="164">
        <f>'свод на 01.01.2022'!J255</f>
        <v>0</v>
      </c>
      <c r="K127" s="164">
        <f>'свод на 01.01.2022'!K255</f>
        <v>0</v>
      </c>
      <c r="L127" s="164">
        <f>'свод на 01.01.2022'!L255</f>
        <v>41.2</v>
      </c>
      <c r="M127" s="164">
        <f>'свод на 01.01.2022'!M255</f>
        <v>0</v>
      </c>
      <c r="N127" s="164">
        <f>'свод на 01.01.2022'!N255</f>
        <v>1991</v>
      </c>
      <c r="O127" s="197">
        <f t="shared" si="3"/>
        <v>41.2</v>
      </c>
      <c r="P127" s="164">
        <f>'свод на 01.01.2022'!P255</f>
        <v>0</v>
      </c>
      <c r="Q127" s="164">
        <f>'свод на 01.01.2022'!Q255</f>
        <v>41.2</v>
      </c>
      <c r="R127" s="164">
        <f>'свод на 01.01.2022'!R255</f>
        <v>0</v>
      </c>
      <c r="S127" s="164">
        <f>'свод на 01.01.2022'!S255</f>
        <v>0</v>
      </c>
      <c r="T127" s="164">
        <f>'свод на 01.01.2022'!T255</f>
        <v>0</v>
      </c>
      <c r="U127" s="164">
        <f>'свод на 01.01.2022'!U255</f>
        <v>0</v>
      </c>
      <c r="V127" s="164">
        <f>'свод на 01.01.2022'!V255</f>
        <v>0</v>
      </c>
      <c r="W127" s="164">
        <f>'свод на 01.01.2022'!W255</f>
        <v>0</v>
      </c>
      <c r="X127" s="164">
        <f>'свод на 01.01.2022'!X255</f>
        <v>41.2</v>
      </c>
      <c r="Y127" s="164">
        <f>'свод на 01.01.2022'!Y255</f>
        <v>1</v>
      </c>
      <c r="Z127" s="164">
        <f>'свод на 01.01.2022'!Z255</f>
        <v>0</v>
      </c>
      <c r="AA127" s="164">
        <f>'свод на 01.01.2022'!AA255</f>
        <v>0</v>
      </c>
    </row>
    <row r="128" spans="1:27" x14ac:dyDescent="0.2">
      <c r="A128" s="162">
        <v>134</v>
      </c>
      <c r="B128" s="163" t="s">
        <v>378</v>
      </c>
      <c r="C128" s="83">
        <v>7</v>
      </c>
      <c r="D128" s="164">
        <f>'свод на 01.01.2022'!D267</f>
        <v>2</v>
      </c>
      <c r="E128" s="164" t="str">
        <f>'свод на 01.01.2022'!E267</f>
        <v>ЧЕРНЫШЕВА В.Д.</v>
      </c>
      <c r="F128" s="164">
        <f>'свод на 01.01.2022'!F267</f>
        <v>3</v>
      </c>
      <c r="G128" s="291">
        <f>'свод на 01.01.2022'!G267</f>
        <v>62.1</v>
      </c>
      <c r="H128" s="164">
        <f>'свод на 01.01.2022'!H267</f>
        <v>62.1</v>
      </c>
      <c r="I128" s="164">
        <f>'свод на 01.01.2022'!I267</f>
        <v>0</v>
      </c>
      <c r="J128" s="164">
        <f>'свод на 01.01.2022'!J267</f>
        <v>0</v>
      </c>
      <c r="K128" s="164">
        <f>'свод на 01.01.2022'!K267</f>
        <v>0</v>
      </c>
      <c r="L128" s="164">
        <f>'свод на 01.01.2022'!L267</f>
        <v>62.1</v>
      </c>
      <c r="M128" s="164">
        <f>'свод на 01.01.2022'!M267</f>
        <v>0</v>
      </c>
      <c r="N128" s="164">
        <f>'свод на 01.01.2022'!N267</f>
        <v>1981</v>
      </c>
      <c r="O128" s="291">
        <f>'свод на 01.01.2022'!O267</f>
        <v>62.1</v>
      </c>
      <c r="P128" s="164">
        <f>'свод на 01.01.2022'!P267</f>
        <v>0</v>
      </c>
      <c r="Q128" s="164">
        <f>'свод на 01.01.2022'!Q267</f>
        <v>0</v>
      </c>
      <c r="R128" s="164">
        <f>'свод на 01.01.2022'!R267</f>
        <v>62.1</v>
      </c>
      <c r="S128" s="164">
        <f>'свод на 01.01.2022'!S267</f>
        <v>0</v>
      </c>
      <c r="T128" s="164">
        <f>'свод на 01.01.2022'!T267</f>
        <v>1</v>
      </c>
      <c r="U128" s="164">
        <f>'свод на 01.01.2022'!U267</f>
        <v>62.1</v>
      </c>
      <c r="V128" s="164">
        <f>'свод на 01.01.2022'!V267</f>
        <v>62.1</v>
      </c>
      <c r="W128" s="164">
        <f>'свод на 01.01.2022'!W267</f>
        <v>3</v>
      </c>
      <c r="X128" s="164">
        <f>'свод на 01.01.2022'!X267</f>
        <v>0</v>
      </c>
      <c r="Y128" s="164">
        <f>'свод на 01.01.2022'!Y267</f>
        <v>0</v>
      </c>
      <c r="Z128" s="164">
        <f>'свод на 01.01.2022'!Z267</f>
        <v>0</v>
      </c>
      <c r="AA128" s="164">
        <f>'свод на 01.01.2022'!AA267</f>
        <v>1</v>
      </c>
    </row>
    <row r="129" spans="1:27" x14ac:dyDescent="0.2">
      <c r="A129" s="162">
        <v>135</v>
      </c>
      <c r="B129" s="200" t="s">
        <v>378</v>
      </c>
      <c r="C129" s="199"/>
      <c r="D129" s="164">
        <f>'свод на 01.01.2022'!D268</f>
        <v>1</v>
      </c>
      <c r="E129" s="164" t="str">
        <f>'свод на 01.01.2022'!E268</f>
        <v>ХАРЬКИН В.А</v>
      </c>
      <c r="F129" s="164">
        <f>'свод на 01.01.2022'!F268</f>
        <v>1</v>
      </c>
      <c r="G129" s="197">
        <f t="shared" ref="G129:G189" si="8">H129+I129+J129+K129</f>
        <v>45.8</v>
      </c>
      <c r="H129" s="164">
        <f>'свод на 01.01.2022'!H268</f>
        <v>0</v>
      </c>
      <c r="I129" s="164">
        <f>'свод на 01.01.2022'!I268</f>
        <v>45.8</v>
      </c>
      <c r="J129" s="164">
        <f>'свод на 01.01.2022'!J268</f>
        <v>0</v>
      </c>
      <c r="K129" s="164">
        <f>'свод на 01.01.2022'!K268</f>
        <v>0</v>
      </c>
      <c r="L129" s="164">
        <f>'свод на 01.01.2022'!L268</f>
        <v>45.8</v>
      </c>
      <c r="M129" s="164">
        <f>'свод на 01.01.2022'!M268</f>
        <v>0</v>
      </c>
      <c r="N129" s="164">
        <f>'свод на 01.01.2022'!N268</f>
        <v>1983</v>
      </c>
      <c r="O129" s="197">
        <f t="shared" ref="O129:O189" si="9">P129+Q129+R129+S129</f>
        <v>45.8</v>
      </c>
      <c r="P129" s="164">
        <f>'свод на 01.01.2022'!P268</f>
        <v>0</v>
      </c>
      <c r="Q129" s="164">
        <f>'свод на 01.01.2022'!Q268</f>
        <v>0</v>
      </c>
      <c r="R129" s="164">
        <f>'свод на 01.01.2022'!R268</f>
        <v>45.8</v>
      </c>
      <c r="S129" s="164">
        <f>'свод на 01.01.2022'!S268</f>
        <v>0</v>
      </c>
      <c r="T129" s="164">
        <f>'свод на 01.01.2022'!T268</f>
        <v>1</v>
      </c>
      <c r="U129" s="164">
        <f>'свод на 01.01.2022'!U268</f>
        <v>45.8</v>
      </c>
      <c r="V129" s="164">
        <f>'свод на 01.01.2022'!V268</f>
        <v>0</v>
      </c>
      <c r="W129" s="164">
        <f>'свод на 01.01.2022'!W268</f>
        <v>1</v>
      </c>
      <c r="X129" s="164">
        <f>'свод на 01.01.2022'!X268</f>
        <v>0</v>
      </c>
      <c r="Y129" s="164">
        <f>'свод на 01.01.2022'!Y268</f>
        <v>0</v>
      </c>
      <c r="Z129" s="164">
        <f>'свод на 01.01.2022'!Z268</f>
        <v>0</v>
      </c>
      <c r="AA129" s="164">
        <f>'свод на 01.01.2022'!AA268</f>
        <v>0</v>
      </c>
    </row>
    <row r="130" spans="1:27" x14ac:dyDescent="0.2">
      <c r="A130" s="162">
        <v>136</v>
      </c>
      <c r="B130" s="163" t="s">
        <v>378</v>
      </c>
      <c r="C130" s="170">
        <v>8</v>
      </c>
      <c r="D130" s="164">
        <f>'свод на 01.01.2022'!D269</f>
        <v>2</v>
      </c>
      <c r="E130" s="164" t="str">
        <f>'свод на 01.01.2022'!E269</f>
        <v>КОМИСАРОВА Е.Б</v>
      </c>
      <c r="F130" s="164">
        <f>'свод на 01.01.2022'!F269</f>
        <v>6</v>
      </c>
      <c r="G130" s="197">
        <f t="shared" si="8"/>
        <v>45.9</v>
      </c>
      <c r="H130" s="164">
        <f>'свод на 01.01.2022'!H269</f>
        <v>0</v>
      </c>
      <c r="I130" s="164">
        <f>'свод на 01.01.2022'!I269</f>
        <v>45.9</v>
      </c>
      <c r="J130" s="164">
        <f>'свод на 01.01.2022'!J269</f>
        <v>0</v>
      </c>
      <c r="K130" s="164">
        <f>'свод на 01.01.2022'!K269</f>
        <v>0</v>
      </c>
      <c r="L130" s="164">
        <f>'свод на 01.01.2022'!L269</f>
        <v>45.9</v>
      </c>
      <c r="M130" s="164">
        <f>'свод на 01.01.2022'!M269</f>
        <v>0</v>
      </c>
      <c r="N130" s="164">
        <f>'свод на 01.01.2022'!N269</f>
        <v>1983</v>
      </c>
      <c r="O130" s="197">
        <f t="shared" si="9"/>
        <v>45.9</v>
      </c>
      <c r="P130" s="164">
        <f>'свод на 01.01.2022'!P269</f>
        <v>0</v>
      </c>
      <c r="Q130" s="164">
        <f>'свод на 01.01.2022'!Q269</f>
        <v>0</v>
      </c>
      <c r="R130" s="164">
        <f>'свод на 01.01.2022'!R269</f>
        <v>45.9</v>
      </c>
      <c r="S130" s="164">
        <f>'свод на 01.01.2022'!S269</f>
        <v>0</v>
      </c>
      <c r="T130" s="164">
        <f>'свод на 01.01.2022'!T269</f>
        <v>1</v>
      </c>
      <c r="U130" s="164">
        <f>'свод на 01.01.2022'!U269</f>
        <v>45.9</v>
      </c>
      <c r="V130" s="164">
        <f>'свод на 01.01.2022'!V269</f>
        <v>0</v>
      </c>
      <c r="W130" s="164">
        <f>'свод на 01.01.2022'!W269</f>
        <v>6</v>
      </c>
      <c r="X130" s="164">
        <f>'свод на 01.01.2022'!X269</f>
        <v>0</v>
      </c>
      <c r="Y130" s="164">
        <f>'свод на 01.01.2022'!Y269</f>
        <v>0</v>
      </c>
      <c r="Z130" s="164">
        <f>'свод на 01.01.2022'!Z269</f>
        <v>0</v>
      </c>
      <c r="AA130" s="164">
        <f>'свод на 01.01.2022'!AA269</f>
        <v>0</v>
      </c>
    </row>
    <row r="131" spans="1:27" x14ac:dyDescent="0.2">
      <c r="A131" s="162">
        <v>137</v>
      </c>
      <c r="B131" s="163" t="s">
        <v>378</v>
      </c>
      <c r="C131" s="171"/>
      <c r="D131" s="164">
        <f>'свод на 01.01.2022'!D275</f>
        <v>2</v>
      </c>
      <c r="E131" s="164">
        <f>'свод на 01.01.2022'!E275</f>
        <v>0</v>
      </c>
      <c r="F131" s="164">
        <f>'свод на 01.01.2022'!F275</f>
        <v>1</v>
      </c>
      <c r="G131" s="197">
        <f t="shared" si="8"/>
        <v>42.4</v>
      </c>
      <c r="H131" s="164">
        <f>'свод на 01.01.2022'!H275</f>
        <v>0</v>
      </c>
      <c r="I131" s="164">
        <f>'свод на 01.01.2022'!I275</f>
        <v>42.4</v>
      </c>
      <c r="J131" s="164">
        <f>'свод на 01.01.2022'!J275</f>
        <v>0</v>
      </c>
      <c r="K131" s="164">
        <f>'свод на 01.01.2022'!K275</f>
        <v>0</v>
      </c>
      <c r="L131" s="164">
        <f>'свод на 01.01.2022'!L275</f>
        <v>42.4</v>
      </c>
      <c r="M131" s="164">
        <f>'свод на 01.01.2022'!M275</f>
        <v>0</v>
      </c>
      <c r="N131" s="164">
        <f>'свод на 01.01.2022'!N275</f>
        <v>1964</v>
      </c>
      <c r="O131" s="197">
        <f t="shared" si="9"/>
        <v>42.4</v>
      </c>
      <c r="P131" s="164">
        <f>'свод на 01.01.2022'!P275</f>
        <v>0</v>
      </c>
      <c r="Q131" s="164">
        <f>'свод на 01.01.2022'!Q275</f>
        <v>42.4</v>
      </c>
      <c r="R131" s="164">
        <f>'свод на 01.01.2022'!R275</f>
        <v>0</v>
      </c>
      <c r="S131" s="164">
        <f>'свод на 01.01.2022'!S275</f>
        <v>0</v>
      </c>
      <c r="T131" s="164">
        <f>'свод на 01.01.2022'!T275</f>
        <v>1</v>
      </c>
      <c r="U131" s="164">
        <f>'свод на 01.01.2022'!U275</f>
        <v>42.4</v>
      </c>
      <c r="V131" s="164">
        <f>'свод на 01.01.2022'!V275</f>
        <v>0</v>
      </c>
      <c r="W131" s="164">
        <f>'свод на 01.01.2022'!W275</f>
        <v>1</v>
      </c>
      <c r="X131" s="164">
        <f>'свод на 01.01.2022'!X275</f>
        <v>0</v>
      </c>
      <c r="Y131" s="164">
        <f>'свод на 01.01.2022'!Y275</f>
        <v>0</v>
      </c>
      <c r="Z131" s="164">
        <f>'свод на 01.01.2022'!Z275</f>
        <v>0</v>
      </c>
      <c r="AA131" s="164">
        <f>'свод на 01.01.2022'!AA275</f>
        <v>0</v>
      </c>
    </row>
    <row r="132" spans="1:27" x14ac:dyDescent="0.2">
      <c r="A132" s="162">
        <v>138</v>
      </c>
      <c r="B132" s="163" t="s">
        <v>378</v>
      </c>
      <c r="C132" s="171"/>
      <c r="D132" s="164">
        <f>'свод на 01.01.2022'!D276</f>
        <v>1</v>
      </c>
      <c r="E132" s="164" t="str">
        <f>'свод на 01.01.2022'!E276</f>
        <v>КЛЕНОВА И.В.</v>
      </c>
      <c r="F132" s="164">
        <f>'свод на 01.01.2022'!F276</f>
        <v>1</v>
      </c>
      <c r="G132" s="197">
        <f t="shared" si="8"/>
        <v>39.4</v>
      </c>
      <c r="H132" s="164">
        <f>'свод на 01.01.2022'!H276</f>
        <v>0</v>
      </c>
      <c r="I132" s="164">
        <f>'свод на 01.01.2022'!I276</f>
        <v>39.4</v>
      </c>
      <c r="J132" s="164">
        <f>'свод на 01.01.2022'!J276</f>
        <v>0</v>
      </c>
      <c r="K132" s="164">
        <f>'свод на 01.01.2022'!K276</f>
        <v>0</v>
      </c>
      <c r="L132" s="164">
        <f>'свод на 01.01.2022'!L276</f>
        <v>39.4</v>
      </c>
      <c r="M132" s="164">
        <f>'свод на 01.01.2022'!M276</f>
        <v>0</v>
      </c>
      <c r="N132" s="164">
        <f>'свод на 01.01.2022'!N276</f>
        <v>1964</v>
      </c>
      <c r="O132" s="197">
        <f t="shared" si="9"/>
        <v>39.4</v>
      </c>
      <c r="P132" s="164">
        <f>'свод на 01.01.2022'!P276</f>
        <v>0</v>
      </c>
      <c r="Q132" s="164">
        <f>'свод на 01.01.2022'!Q276</f>
        <v>39.4</v>
      </c>
      <c r="R132" s="164">
        <f>'свод на 01.01.2022'!R276</f>
        <v>0</v>
      </c>
      <c r="S132" s="164">
        <f>'свод на 01.01.2022'!S276</f>
        <v>0</v>
      </c>
      <c r="T132" s="164">
        <f>'свод на 01.01.2022'!T276</f>
        <v>1</v>
      </c>
      <c r="U132" s="164">
        <f>'свод на 01.01.2022'!U276</f>
        <v>39.4</v>
      </c>
      <c r="V132" s="164">
        <f>'свод на 01.01.2022'!V276</f>
        <v>0</v>
      </c>
      <c r="W132" s="164">
        <f>'свод на 01.01.2022'!W276</f>
        <v>1</v>
      </c>
      <c r="X132" s="164">
        <f>'свод на 01.01.2022'!X276</f>
        <v>0</v>
      </c>
      <c r="Y132" s="164">
        <f>'свод на 01.01.2022'!Y276</f>
        <v>0</v>
      </c>
      <c r="Z132" s="164">
        <f>'свод на 01.01.2022'!Z276</f>
        <v>0</v>
      </c>
      <c r="AA132" s="164">
        <f>'свод на 01.01.2022'!AA276</f>
        <v>0</v>
      </c>
    </row>
    <row r="133" spans="1:27" x14ac:dyDescent="0.2">
      <c r="A133" s="162">
        <v>139</v>
      </c>
      <c r="B133" s="163" t="s">
        <v>378</v>
      </c>
      <c r="C133" s="170">
        <v>12</v>
      </c>
      <c r="D133" s="164">
        <f>'свод на 01.01.2022'!D278</f>
        <v>1</v>
      </c>
      <c r="E133" s="164" t="str">
        <f>'свод на 01.01.2022'!E278</f>
        <v>ЖЕРДЕВА Н.А.</v>
      </c>
      <c r="F133" s="164">
        <f>'свод на 01.01.2022'!F278</f>
        <v>0</v>
      </c>
      <c r="G133" s="197">
        <f t="shared" si="8"/>
        <v>40.5</v>
      </c>
      <c r="H133" s="164">
        <f>'свод на 01.01.2022'!H278</f>
        <v>0</v>
      </c>
      <c r="I133" s="164">
        <f>'свод на 01.01.2022'!I278</f>
        <v>40.5</v>
      </c>
      <c r="J133" s="164">
        <f>'свод на 01.01.2022'!J278</f>
        <v>0</v>
      </c>
      <c r="K133" s="164">
        <f>'свод на 01.01.2022'!K278</f>
        <v>0</v>
      </c>
      <c r="L133" s="164">
        <f>'свод на 01.01.2022'!L278</f>
        <v>40.5</v>
      </c>
      <c r="M133" s="164">
        <f>'свод на 01.01.2022'!M278</f>
        <v>0</v>
      </c>
      <c r="N133" s="164">
        <f>'свод на 01.01.2022'!N278</f>
        <v>1964</v>
      </c>
      <c r="O133" s="197">
        <f t="shared" si="9"/>
        <v>40.5</v>
      </c>
      <c r="P133" s="164">
        <f>'свод на 01.01.2022'!P278</f>
        <v>0</v>
      </c>
      <c r="Q133" s="164">
        <f>'свод на 01.01.2022'!Q278</f>
        <v>40.5</v>
      </c>
      <c r="R133" s="164">
        <f>'свод на 01.01.2022'!R278</f>
        <v>0</v>
      </c>
      <c r="S133" s="164">
        <f>'свод на 01.01.2022'!S278</f>
        <v>0</v>
      </c>
      <c r="T133" s="164">
        <f>'свод на 01.01.2022'!T278</f>
        <v>1</v>
      </c>
      <c r="U133" s="164">
        <f>'свод на 01.01.2022'!U278</f>
        <v>40.5</v>
      </c>
      <c r="V133" s="164">
        <f>'свод на 01.01.2022'!V278</f>
        <v>0</v>
      </c>
      <c r="W133" s="164">
        <f>'свод на 01.01.2022'!W278</f>
        <v>0</v>
      </c>
      <c r="X133" s="164">
        <f>'свод на 01.01.2022'!X278</f>
        <v>0</v>
      </c>
      <c r="Y133" s="164">
        <f>'свод на 01.01.2022'!Y278</f>
        <v>0</v>
      </c>
      <c r="Z133" s="164">
        <f>'свод на 01.01.2022'!Z278</f>
        <v>0</v>
      </c>
      <c r="AA133" s="164">
        <f>'свод на 01.01.2022'!AA278</f>
        <v>0</v>
      </c>
    </row>
    <row r="134" spans="1:27" x14ac:dyDescent="0.2">
      <c r="A134" s="162">
        <v>140</v>
      </c>
      <c r="B134" s="163" t="s">
        <v>378</v>
      </c>
      <c r="C134" s="170">
        <v>13</v>
      </c>
      <c r="D134" s="164">
        <f>'свод на 01.01.2022'!D279</f>
        <v>2</v>
      </c>
      <c r="E134" s="164" t="str">
        <f>'свод на 01.01.2022'!E279</f>
        <v>ХЯНИКАЙНЕН В.М</v>
      </c>
      <c r="F134" s="164">
        <f>'свод на 01.01.2022'!F279</f>
        <v>1</v>
      </c>
      <c r="G134" s="197">
        <f t="shared" si="8"/>
        <v>40.200000000000003</v>
      </c>
      <c r="H134" s="164">
        <f>'свод на 01.01.2022'!H279</f>
        <v>0</v>
      </c>
      <c r="I134" s="164">
        <f>'свод на 01.01.2022'!I279</f>
        <v>40.200000000000003</v>
      </c>
      <c r="J134" s="164">
        <f>'свод на 01.01.2022'!J279</f>
        <v>0</v>
      </c>
      <c r="K134" s="164">
        <f>'свод на 01.01.2022'!K279</f>
        <v>0</v>
      </c>
      <c r="L134" s="164">
        <f>'свод на 01.01.2022'!L279</f>
        <v>40.200000000000003</v>
      </c>
      <c r="M134" s="164">
        <f>'свод на 01.01.2022'!M279</f>
        <v>0</v>
      </c>
      <c r="N134" s="164">
        <f>'свод на 01.01.2022'!N279</f>
        <v>1964</v>
      </c>
      <c r="O134" s="197">
        <f t="shared" si="9"/>
        <v>40.200000000000003</v>
      </c>
      <c r="P134" s="164">
        <f>'свод на 01.01.2022'!P279</f>
        <v>0</v>
      </c>
      <c r="Q134" s="164">
        <f>'свод на 01.01.2022'!Q279</f>
        <v>40.200000000000003</v>
      </c>
      <c r="R134" s="164">
        <f>'свод на 01.01.2022'!R279</f>
        <v>0</v>
      </c>
      <c r="S134" s="164">
        <f>'свод на 01.01.2022'!S279</f>
        <v>0</v>
      </c>
      <c r="T134" s="164">
        <f>'свод на 01.01.2022'!T279</f>
        <v>1</v>
      </c>
      <c r="U134" s="164">
        <f>'свод на 01.01.2022'!U279</f>
        <v>40.200000000000003</v>
      </c>
      <c r="V134" s="164">
        <f>'свод на 01.01.2022'!V279</f>
        <v>0</v>
      </c>
      <c r="W134" s="164">
        <f>'свод на 01.01.2022'!W279</f>
        <v>1</v>
      </c>
      <c r="X134" s="164">
        <f>'свод на 01.01.2022'!X279</f>
        <v>0</v>
      </c>
      <c r="Y134" s="164">
        <f>'свод на 01.01.2022'!Y279</f>
        <v>0</v>
      </c>
      <c r="Z134" s="164">
        <f>'свод на 01.01.2022'!Z279</f>
        <v>0</v>
      </c>
      <c r="AA134" s="164">
        <f>'свод на 01.01.2022'!AA279</f>
        <v>0</v>
      </c>
    </row>
    <row r="135" spans="1:27" x14ac:dyDescent="0.2">
      <c r="A135" s="162">
        <v>141</v>
      </c>
      <c r="B135" s="163" t="s">
        <v>378</v>
      </c>
      <c r="C135" s="171"/>
      <c r="D135" s="171">
        <f>'свод на 01.01.2022'!D280</f>
        <v>1</v>
      </c>
      <c r="E135" s="171" t="str">
        <f>'свод на 01.01.2022'!E280</f>
        <v>ЮМАТОВА Г.В.</v>
      </c>
      <c r="F135" s="171">
        <f>'свод на 01.01.2022'!F280</f>
        <v>2</v>
      </c>
      <c r="G135" s="197">
        <f t="shared" si="8"/>
        <v>55.2</v>
      </c>
      <c r="H135" s="171">
        <f>'свод на 01.01.2022'!H280</f>
        <v>0</v>
      </c>
      <c r="I135" s="171">
        <f>'свод на 01.01.2022'!I280</f>
        <v>55.2</v>
      </c>
      <c r="J135" s="171">
        <f>'свод на 01.01.2022'!J280</f>
        <v>0</v>
      </c>
      <c r="K135" s="171">
        <f>'свод на 01.01.2022'!K280</f>
        <v>0</v>
      </c>
      <c r="L135" s="171">
        <f>'свод на 01.01.2022'!L280</f>
        <v>55.2</v>
      </c>
      <c r="M135" s="171">
        <f>'свод на 01.01.2022'!M280</f>
        <v>0</v>
      </c>
      <c r="N135" s="171">
        <f>'свод на 01.01.2022'!N280</f>
        <v>2014</v>
      </c>
      <c r="O135" s="197">
        <f t="shared" si="9"/>
        <v>55.2</v>
      </c>
      <c r="P135" s="171">
        <f>'свод на 01.01.2022'!P280</f>
        <v>0</v>
      </c>
      <c r="Q135" s="171">
        <f>'свод на 01.01.2022'!Q280</f>
        <v>55.2</v>
      </c>
      <c r="R135" s="171">
        <f>'свод на 01.01.2022'!R280</f>
        <v>0</v>
      </c>
      <c r="S135" s="171">
        <f>'свод на 01.01.2022'!S280</f>
        <v>0</v>
      </c>
      <c r="T135" s="171">
        <f>'свод на 01.01.2022'!T280</f>
        <v>1</v>
      </c>
      <c r="U135" s="171">
        <f>'свод на 01.01.2022'!U280</f>
        <v>55.2</v>
      </c>
      <c r="V135" s="171">
        <f>'свод на 01.01.2022'!V280</f>
        <v>0</v>
      </c>
      <c r="W135" s="171">
        <f>'свод на 01.01.2022'!W280</f>
        <v>2</v>
      </c>
      <c r="X135" s="171">
        <f>'свод на 01.01.2022'!X280</f>
        <v>0</v>
      </c>
      <c r="Y135" s="171">
        <f>'свод на 01.01.2022'!Y280</f>
        <v>0</v>
      </c>
      <c r="Z135" s="171">
        <f>'свод на 01.01.2022'!Z280</f>
        <v>0</v>
      </c>
      <c r="AA135" s="171">
        <f>'свод на 01.01.2022'!AA280</f>
        <v>0</v>
      </c>
    </row>
    <row r="136" spans="1:27" x14ac:dyDescent="0.2">
      <c r="A136" s="162">
        <v>142</v>
      </c>
      <c r="B136" s="163" t="s">
        <v>378</v>
      </c>
      <c r="C136" s="170">
        <f>'свод на 01.01.2022'!C280</f>
        <v>14</v>
      </c>
      <c r="D136" s="171">
        <f>'свод на 01.01.2022'!D282</f>
        <v>3</v>
      </c>
      <c r="E136" s="171" t="str">
        <f>'свод на 01.01.2022'!E282</f>
        <v>ЧУБУКОВ А.П</v>
      </c>
      <c r="F136" s="171">
        <f>'свод на 01.01.2022'!F282</f>
        <v>1</v>
      </c>
      <c r="G136" s="197">
        <f t="shared" si="8"/>
        <v>39</v>
      </c>
      <c r="H136" s="171">
        <f>'свод на 01.01.2022'!H282</f>
        <v>39</v>
      </c>
      <c r="I136" s="171">
        <f>'свод на 01.01.2022'!I282</f>
        <v>0</v>
      </c>
      <c r="J136" s="171">
        <f>'свод на 01.01.2022'!J282</f>
        <v>0</v>
      </c>
      <c r="K136" s="171">
        <f>'свод на 01.01.2022'!K282</f>
        <v>0</v>
      </c>
      <c r="L136" s="171">
        <f>'свод на 01.01.2022'!L282</f>
        <v>39</v>
      </c>
      <c r="M136" s="171">
        <f>'свод на 01.01.2022'!M282</f>
        <v>0</v>
      </c>
      <c r="N136" s="171">
        <f>'свод на 01.01.2022'!N282</f>
        <v>2014</v>
      </c>
      <c r="O136" s="197">
        <f t="shared" si="9"/>
        <v>39</v>
      </c>
      <c r="P136" s="171">
        <f>'свод на 01.01.2022'!P282</f>
        <v>39</v>
      </c>
      <c r="Q136" s="171">
        <f>'свод на 01.01.2022'!Q282</f>
        <v>0</v>
      </c>
      <c r="R136" s="171">
        <f>'свод на 01.01.2022'!R282</f>
        <v>0</v>
      </c>
      <c r="S136" s="171">
        <f>'свод на 01.01.2022'!S282</f>
        <v>0</v>
      </c>
      <c r="T136" s="171">
        <f>'свод на 01.01.2022'!T282</f>
        <v>1</v>
      </c>
      <c r="U136" s="171">
        <f>'свод на 01.01.2022'!U282</f>
        <v>39</v>
      </c>
      <c r="V136" s="171">
        <f>'свод на 01.01.2022'!V282</f>
        <v>0</v>
      </c>
      <c r="W136" s="171">
        <f>'свод на 01.01.2022'!W282</f>
        <v>1</v>
      </c>
      <c r="X136" s="171">
        <f>'свод на 01.01.2022'!X282</f>
        <v>0</v>
      </c>
      <c r="Y136" s="171">
        <f>'свод на 01.01.2022'!Y282</f>
        <v>0</v>
      </c>
      <c r="Z136" s="171">
        <f>'свод на 01.01.2022'!Z282</f>
        <v>0</v>
      </c>
      <c r="AA136" s="171">
        <f>'свод на 01.01.2022'!AA282</f>
        <v>0</v>
      </c>
    </row>
    <row r="137" spans="1:27" x14ac:dyDescent="0.2">
      <c r="A137" s="162">
        <v>143</v>
      </c>
      <c r="B137" s="163" t="s">
        <v>378</v>
      </c>
      <c r="C137" s="171"/>
      <c r="D137" s="171">
        <f>'свод на 01.01.2022'!D283</f>
        <v>4</v>
      </c>
      <c r="E137" s="171" t="str">
        <f>'свод на 01.01.2022'!E283</f>
        <v>ХАРЬКИНА Т.В.</v>
      </c>
      <c r="F137" s="171">
        <f>'свод на 01.01.2022'!F283</f>
        <v>2</v>
      </c>
      <c r="G137" s="197">
        <f t="shared" si="8"/>
        <v>56.3</v>
      </c>
      <c r="H137" s="171">
        <f>'свод на 01.01.2022'!H283</f>
        <v>0</v>
      </c>
      <c r="I137" s="171">
        <f>'свод на 01.01.2022'!I283</f>
        <v>56.3</v>
      </c>
      <c r="J137" s="171">
        <f>'свод на 01.01.2022'!J283</f>
        <v>0</v>
      </c>
      <c r="K137" s="171">
        <f>'свод на 01.01.2022'!K283</f>
        <v>0</v>
      </c>
      <c r="L137" s="171">
        <f>'свод на 01.01.2022'!L283</f>
        <v>56.3</v>
      </c>
      <c r="M137" s="171">
        <f>'свод на 01.01.2022'!M283</f>
        <v>0</v>
      </c>
      <c r="N137" s="171">
        <f>'свод на 01.01.2022'!N283</f>
        <v>2014</v>
      </c>
      <c r="O137" s="197">
        <f t="shared" si="9"/>
        <v>56.3</v>
      </c>
      <c r="P137" s="171">
        <f>'свод на 01.01.2022'!P283</f>
        <v>0</v>
      </c>
      <c r="Q137" s="171">
        <f>'свод на 01.01.2022'!Q283</f>
        <v>56.3</v>
      </c>
      <c r="R137" s="171">
        <f>'свод на 01.01.2022'!R283</f>
        <v>0</v>
      </c>
      <c r="S137" s="171">
        <f>'свод на 01.01.2022'!S283</f>
        <v>0</v>
      </c>
      <c r="T137" s="171">
        <f>'свод на 01.01.2022'!T283</f>
        <v>1</v>
      </c>
      <c r="U137" s="171">
        <f>'свод на 01.01.2022'!U283</f>
        <v>56.3</v>
      </c>
      <c r="V137" s="171">
        <f>'свод на 01.01.2022'!V283</f>
        <v>0</v>
      </c>
      <c r="W137" s="171">
        <f>'свод на 01.01.2022'!W283</f>
        <v>2</v>
      </c>
      <c r="X137" s="171">
        <f>'свод на 01.01.2022'!X283</f>
        <v>0</v>
      </c>
      <c r="Y137" s="171">
        <f>'свод на 01.01.2022'!Y283</f>
        <v>0</v>
      </c>
      <c r="Z137" s="171">
        <f>'свод на 01.01.2022'!Z283</f>
        <v>0</v>
      </c>
      <c r="AA137" s="171">
        <f>'свод на 01.01.2022'!AA283</f>
        <v>0</v>
      </c>
    </row>
    <row r="138" spans="1:27" x14ac:dyDescent="0.2">
      <c r="A138" s="162">
        <v>144</v>
      </c>
      <c r="B138" s="163" t="s">
        <v>378</v>
      </c>
      <c r="C138" s="171"/>
      <c r="D138" s="171">
        <f>'свод на 01.01.2022'!D286</f>
        <v>7</v>
      </c>
      <c r="E138" s="171" t="str">
        <f>'свод на 01.01.2022'!E286</f>
        <v>ХУДОВА А.Ю.</v>
      </c>
      <c r="F138" s="171">
        <f>'свод на 01.01.2022'!F286</f>
        <v>4</v>
      </c>
      <c r="G138" s="197">
        <f t="shared" si="8"/>
        <v>71.400000000000006</v>
      </c>
      <c r="H138" s="171">
        <f>'свод на 01.01.2022'!H286</f>
        <v>0</v>
      </c>
      <c r="I138" s="171">
        <f>'свод на 01.01.2022'!I286</f>
        <v>71.400000000000006</v>
      </c>
      <c r="J138" s="171">
        <f>'свод на 01.01.2022'!J286</f>
        <v>0</v>
      </c>
      <c r="K138" s="171">
        <f>'свод на 01.01.2022'!K286</f>
        <v>0</v>
      </c>
      <c r="L138" s="171">
        <f>'свод на 01.01.2022'!L286</f>
        <v>71.400000000000006</v>
      </c>
      <c r="M138" s="171">
        <f>'свод на 01.01.2022'!M286</f>
        <v>0</v>
      </c>
      <c r="N138" s="171">
        <f>'свод на 01.01.2022'!N286</f>
        <v>2014</v>
      </c>
      <c r="O138" s="197">
        <f t="shared" si="9"/>
        <v>71.400000000000006</v>
      </c>
      <c r="P138" s="171">
        <f>'свод на 01.01.2022'!P286</f>
        <v>0</v>
      </c>
      <c r="Q138" s="171">
        <f>'свод на 01.01.2022'!Q286</f>
        <v>0</v>
      </c>
      <c r="R138" s="171">
        <f>'свод на 01.01.2022'!R286</f>
        <v>71.400000000000006</v>
      </c>
      <c r="S138" s="171">
        <f>'свод на 01.01.2022'!S286</f>
        <v>0</v>
      </c>
      <c r="T138" s="171">
        <f>'свод на 01.01.2022'!T286</f>
        <v>1</v>
      </c>
      <c r="U138" s="171">
        <f>'свод на 01.01.2022'!U286</f>
        <v>71.400000000000006</v>
      </c>
      <c r="V138" s="171">
        <f>'свод на 01.01.2022'!V286</f>
        <v>0</v>
      </c>
      <c r="W138" s="171">
        <f>'свод на 01.01.2022'!W286</f>
        <v>4</v>
      </c>
      <c r="X138" s="171">
        <f>'свод на 01.01.2022'!X286</f>
        <v>0</v>
      </c>
      <c r="Y138" s="171">
        <f>'свод на 01.01.2022'!Y286</f>
        <v>0</v>
      </c>
      <c r="Z138" s="171">
        <f>'свод на 01.01.2022'!Z286</f>
        <v>0</v>
      </c>
      <c r="AA138" s="171">
        <f>'свод на 01.01.2022'!AA286</f>
        <v>0</v>
      </c>
    </row>
    <row r="139" spans="1:27" x14ac:dyDescent="0.2">
      <c r="A139" s="162">
        <v>145</v>
      </c>
      <c r="B139" s="163" t="s">
        <v>378</v>
      </c>
      <c r="C139" s="171"/>
      <c r="D139" s="171">
        <f>'свод на 01.01.2022'!D287</f>
        <v>8</v>
      </c>
      <c r="E139" s="171" t="str">
        <f>'свод на 01.01.2022'!E287</f>
        <v>КРАВЧЕНКО Р.Т.</v>
      </c>
      <c r="F139" s="171">
        <f>'свод на 01.01.2022'!F287</f>
        <v>1</v>
      </c>
      <c r="G139" s="197">
        <f t="shared" si="8"/>
        <v>37.5</v>
      </c>
      <c r="H139" s="171">
        <f>'свод на 01.01.2022'!H287</f>
        <v>0</v>
      </c>
      <c r="I139" s="171">
        <f>'свод на 01.01.2022'!I287</f>
        <v>37.5</v>
      </c>
      <c r="J139" s="171">
        <f>'свод на 01.01.2022'!J287</f>
        <v>0</v>
      </c>
      <c r="K139" s="171">
        <f>'свод на 01.01.2022'!K287</f>
        <v>0</v>
      </c>
      <c r="L139" s="171">
        <f>'свод на 01.01.2022'!L287</f>
        <v>37.5</v>
      </c>
      <c r="M139" s="171">
        <f>'свод на 01.01.2022'!M287</f>
        <v>0</v>
      </c>
      <c r="N139" s="171">
        <f>'свод на 01.01.2022'!N287</f>
        <v>2014</v>
      </c>
      <c r="O139" s="197">
        <f t="shared" si="9"/>
        <v>37.5</v>
      </c>
      <c r="P139" s="171">
        <f>'свод на 01.01.2022'!P287</f>
        <v>37.5</v>
      </c>
      <c r="Q139" s="171">
        <f>'свод на 01.01.2022'!Q287</f>
        <v>0</v>
      </c>
      <c r="R139" s="171">
        <f>'свод на 01.01.2022'!R287</f>
        <v>0</v>
      </c>
      <c r="S139" s="171">
        <f>'свод на 01.01.2022'!S287</f>
        <v>0</v>
      </c>
      <c r="T139" s="171">
        <f>'свод на 01.01.2022'!T287</f>
        <v>1</v>
      </c>
      <c r="U139" s="171">
        <f>'свод на 01.01.2022'!U287</f>
        <v>37.5</v>
      </c>
      <c r="V139" s="171">
        <f>'свод на 01.01.2022'!V287</f>
        <v>0</v>
      </c>
      <c r="W139" s="171">
        <f>'свод на 01.01.2022'!W287</f>
        <v>1</v>
      </c>
      <c r="X139" s="171">
        <f>'свод на 01.01.2022'!X287</f>
        <v>0</v>
      </c>
      <c r="Y139" s="171">
        <f>'свод на 01.01.2022'!Y287</f>
        <v>0</v>
      </c>
      <c r="Z139" s="171">
        <f>'свод на 01.01.2022'!Z287</f>
        <v>0</v>
      </c>
      <c r="AA139" s="171">
        <f>'свод на 01.01.2022'!AA287</f>
        <v>0</v>
      </c>
    </row>
    <row r="140" spans="1:27" x14ac:dyDescent="0.2">
      <c r="A140" s="162">
        <v>146</v>
      </c>
      <c r="B140" s="163" t="s">
        <v>378</v>
      </c>
      <c r="C140" s="171"/>
      <c r="D140" s="171">
        <f>'свод на 01.01.2022'!D288</f>
        <v>9</v>
      </c>
      <c r="E140" s="171" t="str">
        <f>'свод на 01.01.2022'!E288</f>
        <v>ЗАХАРОВ Н.А.</v>
      </c>
      <c r="F140" s="171">
        <f>'свод на 01.01.2022'!F288</f>
        <v>1</v>
      </c>
      <c r="G140" s="197">
        <f t="shared" si="8"/>
        <v>34.200000000000003</v>
      </c>
      <c r="H140" s="171">
        <f>'свод на 01.01.2022'!H288</f>
        <v>0</v>
      </c>
      <c r="I140" s="171">
        <f>'свод на 01.01.2022'!I288</f>
        <v>34.200000000000003</v>
      </c>
      <c r="J140" s="171">
        <f>'свод на 01.01.2022'!J288</f>
        <v>0</v>
      </c>
      <c r="K140" s="171">
        <f>'свод на 01.01.2022'!K288</f>
        <v>0</v>
      </c>
      <c r="L140" s="171">
        <f>'свод на 01.01.2022'!L288</f>
        <v>34.200000000000003</v>
      </c>
      <c r="M140" s="171">
        <f>'свод на 01.01.2022'!M288</f>
        <v>0</v>
      </c>
      <c r="N140" s="171">
        <f>'свод на 01.01.2022'!N288</f>
        <v>2014</v>
      </c>
      <c r="O140" s="197">
        <f t="shared" si="9"/>
        <v>34.200000000000003</v>
      </c>
      <c r="P140" s="171">
        <f>'свод на 01.01.2022'!P288</f>
        <v>34.200000000000003</v>
      </c>
      <c r="Q140" s="171">
        <f>'свод на 01.01.2022'!Q288</f>
        <v>0</v>
      </c>
      <c r="R140" s="171">
        <f>'свод на 01.01.2022'!R288</f>
        <v>0</v>
      </c>
      <c r="S140" s="171">
        <f>'свод на 01.01.2022'!S288</f>
        <v>0</v>
      </c>
      <c r="T140" s="171">
        <f>'свод на 01.01.2022'!T288</f>
        <v>1</v>
      </c>
      <c r="U140" s="171">
        <f>'свод на 01.01.2022'!U288</f>
        <v>34.200000000000003</v>
      </c>
      <c r="V140" s="171">
        <f>'свод на 01.01.2022'!V288</f>
        <v>0</v>
      </c>
      <c r="W140" s="171">
        <f>'свод на 01.01.2022'!W288</f>
        <v>1</v>
      </c>
      <c r="X140" s="171">
        <f>'свод на 01.01.2022'!X288</f>
        <v>0</v>
      </c>
      <c r="Y140" s="171">
        <f>'свод на 01.01.2022'!Y288</f>
        <v>0</v>
      </c>
      <c r="Z140" s="171">
        <f>'свод на 01.01.2022'!Z288</f>
        <v>0</v>
      </c>
      <c r="AA140" s="171">
        <f>'свод на 01.01.2022'!AA288</f>
        <v>0</v>
      </c>
    </row>
    <row r="141" spans="1:27" x14ac:dyDescent="0.2">
      <c r="A141" s="162">
        <v>147</v>
      </c>
      <c r="B141" s="163" t="s">
        <v>378</v>
      </c>
      <c r="C141" s="171"/>
      <c r="D141" s="171">
        <f>'свод на 01.01.2022'!D289</f>
        <v>10</v>
      </c>
      <c r="E141" s="171" t="str">
        <f>'свод на 01.01.2022'!E289</f>
        <v>ХРОМОВ В.В.</v>
      </c>
      <c r="F141" s="171">
        <f>'свод на 01.01.2022'!F289</f>
        <v>0</v>
      </c>
      <c r="G141" s="197">
        <f t="shared" si="8"/>
        <v>55.1</v>
      </c>
      <c r="H141" s="171">
        <f>'свод на 01.01.2022'!H289</f>
        <v>0</v>
      </c>
      <c r="I141" s="171">
        <f>'свод на 01.01.2022'!I289</f>
        <v>55.1</v>
      </c>
      <c r="J141" s="171">
        <f>'свод на 01.01.2022'!J289</f>
        <v>0</v>
      </c>
      <c r="K141" s="171">
        <f>'свод на 01.01.2022'!K289</f>
        <v>0</v>
      </c>
      <c r="L141" s="171">
        <f>'свод на 01.01.2022'!L289</f>
        <v>55.1</v>
      </c>
      <c r="M141" s="171">
        <f>'свод на 01.01.2022'!M289</f>
        <v>0</v>
      </c>
      <c r="N141" s="171">
        <f>'свод на 01.01.2022'!N289</f>
        <v>2014</v>
      </c>
      <c r="O141" s="197">
        <f t="shared" si="9"/>
        <v>55.1</v>
      </c>
      <c r="P141" s="171">
        <f>'свод на 01.01.2022'!P289</f>
        <v>0</v>
      </c>
      <c r="Q141" s="171">
        <f>'свод на 01.01.2022'!Q289</f>
        <v>55.1</v>
      </c>
      <c r="R141" s="171">
        <f>'свод на 01.01.2022'!R289</f>
        <v>0</v>
      </c>
      <c r="S141" s="171">
        <f>'свод на 01.01.2022'!S289</f>
        <v>0</v>
      </c>
      <c r="T141" s="171">
        <f>'свод на 01.01.2022'!T289</f>
        <v>1</v>
      </c>
      <c r="U141" s="171">
        <f>'свод на 01.01.2022'!U289</f>
        <v>55.1</v>
      </c>
      <c r="V141" s="171">
        <f>'свод на 01.01.2022'!V289</f>
        <v>0</v>
      </c>
      <c r="W141" s="171">
        <f>'свод на 01.01.2022'!W289</f>
        <v>0</v>
      </c>
      <c r="X141" s="171">
        <f>'свод на 01.01.2022'!X289</f>
        <v>0</v>
      </c>
      <c r="Y141" s="171">
        <f>'свод на 01.01.2022'!Y289</f>
        <v>0</v>
      </c>
      <c r="Z141" s="171">
        <f>'свод на 01.01.2022'!Z289</f>
        <v>0</v>
      </c>
      <c r="AA141" s="171">
        <f>'свод на 01.01.2022'!AA289</f>
        <v>0</v>
      </c>
    </row>
    <row r="142" spans="1:27" x14ac:dyDescent="0.2">
      <c r="A142" s="162">
        <v>148</v>
      </c>
      <c r="B142" s="163" t="s">
        <v>378</v>
      </c>
      <c r="C142" s="171"/>
      <c r="D142" s="171">
        <f>'свод на 01.01.2022'!D290</f>
        <v>11</v>
      </c>
      <c r="E142" s="171" t="str">
        <f>'свод на 01.01.2022'!E290</f>
        <v>ЗНАМЕНЬЩИКОВА  Ю.</v>
      </c>
      <c r="F142" s="171">
        <f>'свод на 01.01.2022'!F290</f>
        <v>3</v>
      </c>
      <c r="G142" s="197">
        <f t="shared" si="8"/>
        <v>72.2</v>
      </c>
      <c r="H142" s="171">
        <f>'свод на 01.01.2022'!H290</f>
        <v>0</v>
      </c>
      <c r="I142" s="171">
        <f>'свод на 01.01.2022'!I290</f>
        <v>72.2</v>
      </c>
      <c r="J142" s="171">
        <f>'свод на 01.01.2022'!J290</f>
        <v>0</v>
      </c>
      <c r="K142" s="171">
        <f>'свод на 01.01.2022'!K290</f>
        <v>0</v>
      </c>
      <c r="L142" s="171">
        <f>'свод на 01.01.2022'!L290</f>
        <v>72.2</v>
      </c>
      <c r="M142" s="171">
        <f>'свод на 01.01.2022'!M290</f>
        <v>0</v>
      </c>
      <c r="N142" s="171">
        <f>'свод на 01.01.2022'!N290</f>
        <v>2014</v>
      </c>
      <c r="O142" s="197">
        <f t="shared" si="9"/>
        <v>72.2</v>
      </c>
      <c r="P142" s="171">
        <f>'свод на 01.01.2022'!P290</f>
        <v>0</v>
      </c>
      <c r="Q142" s="171">
        <f>'свод на 01.01.2022'!Q290</f>
        <v>0</v>
      </c>
      <c r="R142" s="171">
        <f>'свод на 01.01.2022'!R290</f>
        <v>72.2</v>
      </c>
      <c r="S142" s="171">
        <f>'свод на 01.01.2022'!S290</f>
        <v>0</v>
      </c>
      <c r="T142" s="171">
        <f>'свод на 01.01.2022'!T290</f>
        <v>1</v>
      </c>
      <c r="U142" s="171">
        <f>'свод на 01.01.2022'!U290</f>
        <v>72.2</v>
      </c>
      <c r="V142" s="171">
        <f>'свод на 01.01.2022'!V290</f>
        <v>0</v>
      </c>
      <c r="W142" s="171">
        <f>'свод на 01.01.2022'!W290</f>
        <v>3</v>
      </c>
      <c r="X142" s="171">
        <f>'свод на 01.01.2022'!X290</f>
        <v>0</v>
      </c>
      <c r="Y142" s="171">
        <f>'свод на 01.01.2022'!Y290</f>
        <v>0</v>
      </c>
      <c r="Z142" s="171">
        <f>'свод на 01.01.2022'!Z290</f>
        <v>0</v>
      </c>
      <c r="AA142" s="171">
        <f>'свод на 01.01.2022'!AA290</f>
        <v>0</v>
      </c>
    </row>
    <row r="143" spans="1:27" x14ac:dyDescent="0.2">
      <c r="A143" s="162">
        <v>149</v>
      </c>
      <c r="B143" s="163" t="s">
        <v>378</v>
      </c>
      <c r="C143" s="171"/>
      <c r="D143" s="171">
        <f>'свод на 01.01.2022'!D292</f>
        <v>13</v>
      </c>
      <c r="E143" s="171" t="str">
        <f>'свод на 01.01.2022'!E292</f>
        <v>МИШУРИНСКИЙ  В.Л.</v>
      </c>
      <c r="F143" s="171">
        <f>'свод на 01.01.2022'!F292</f>
        <v>6</v>
      </c>
      <c r="G143" s="197">
        <f t="shared" si="8"/>
        <v>34.4</v>
      </c>
      <c r="H143" s="171">
        <f>'свод на 01.01.2022'!H292</f>
        <v>0</v>
      </c>
      <c r="I143" s="171">
        <f>'свод на 01.01.2022'!I292</f>
        <v>34.4</v>
      </c>
      <c r="J143" s="171">
        <f>'свод на 01.01.2022'!J292</f>
        <v>0</v>
      </c>
      <c r="K143" s="171">
        <f>'свод на 01.01.2022'!K292</f>
        <v>0</v>
      </c>
      <c r="L143" s="171">
        <f>'свод на 01.01.2022'!L292</f>
        <v>34.4</v>
      </c>
      <c r="M143" s="171">
        <f>'свод на 01.01.2022'!M292</f>
        <v>0</v>
      </c>
      <c r="N143" s="171">
        <f>'свод на 01.01.2022'!N292</f>
        <v>2014</v>
      </c>
      <c r="O143" s="197">
        <f t="shared" si="9"/>
        <v>34.4</v>
      </c>
      <c r="P143" s="171">
        <f>'свод на 01.01.2022'!P292</f>
        <v>34.4</v>
      </c>
      <c r="Q143" s="171">
        <f>'свод на 01.01.2022'!Q292</f>
        <v>0</v>
      </c>
      <c r="R143" s="171">
        <f>'свод на 01.01.2022'!R292</f>
        <v>0</v>
      </c>
      <c r="S143" s="171">
        <f>'свод на 01.01.2022'!S292</f>
        <v>0</v>
      </c>
      <c r="T143" s="171">
        <f>'свод на 01.01.2022'!T292</f>
        <v>1</v>
      </c>
      <c r="U143" s="171">
        <f>'свод на 01.01.2022'!U292</f>
        <v>34.4</v>
      </c>
      <c r="V143" s="171">
        <f>'свод на 01.01.2022'!V292</f>
        <v>0</v>
      </c>
      <c r="W143" s="171">
        <f>'свод на 01.01.2022'!W292</f>
        <v>6</v>
      </c>
      <c r="X143" s="171">
        <f>'свод на 01.01.2022'!X292</f>
        <v>0</v>
      </c>
      <c r="Y143" s="171">
        <f>'свод на 01.01.2022'!Y292</f>
        <v>0</v>
      </c>
      <c r="Z143" s="171">
        <f>'свод на 01.01.2022'!Z292</f>
        <v>0</v>
      </c>
      <c r="AA143" s="171">
        <f>'свод на 01.01.2022'!AA292</f>
        <v>0</v>
      </c>
    </row>
    <row r="144" spans="1:27" x14ac:dyDescent="0.2">
      <c r="A144" s="162">
        <v>150</v>
      </c>
      <c r="B144" s="163" t="s">
        <v>378</v>
      </c>
      <c r="C144" s="171"/>
      <c r="D144" s="171">
        <f>'свод на 01.01.2022'!D293</f>
        <v>14</v>
      </c>
      <c r="E144" s="171" t="str">
        <f>'свод на 01.01.2022'!E293</f>
        <v>СМИРНОВ П.Д.</v>
      </c>
      <c r="F144" s="171">
        <f>'свод на 01.01.2022'!F293</f>
        <v>3</v>
      </c>
      <c r="G144" s="197">
        <f t="shared" si="8"/>
        <v>54.8</v>
      </c>
      <c r="H144" s="171">
        <f>'свод на 01.01.2022'!H293</f>
        <v>0</v>
      </c>
      <c r="I144" s="171">
        <f>'свод на 01.01.2022'!I293</f>
        <v>54.8</v>
      </c>
      <c r="J144" s="171">
        <f>'свод на 01.01.2022'!J293</f>
        <v>0</v>
      </c>
      <c r="K144" s="171">
        <f>'свод на 01.01.2022'!K293</f>
        <v>0</v>
      </c>
      <c r="L144" s="171">
        <f>'свод на 01.01.2022'!L293</f>
        <v>54.8</v>
      </c>
      <c r="M144" s="171">
        <f>'свод на 01.01.2022'!M293</f>
        <v>0</v>
      </c>
      <c r="N144" s="171">
        <f>'свод на 01.01.2022'!N293</f>
        <v>2014</v>
      </c>
      <c r="O144" s="197">
        <f t="shared" si="9"/>
        <v>54.8</v>
      </c>
      <c r="P144" s="171">
        <f>'свод на 01.01.2022'!P293</f>
        <v>0</v>
      </c>
      <c r="Q144" s="171">
        <f>'свод на 01.01.2022'!Q293</f>
        <v>54.8</v>
      </c>
      <c r="R144" s="171">
        <f>'свод на 01.01.2022'!R293</f>
        <v>0</v>
      </c>
      <c r="S144" s="171">
        <f>'свод на 01.01.2022'!S293</f>
        <v>0</v>
      </c>
      <c r="T144" s="171">
        <f>'свод на 01.01.2022'!T293</f>
        <v>1</v>
      </c>
      <c r="U144" s="171">
        <f>'свод на 01.01.2022'!U293</f>
        <v>54.8</v>
      </c>
      <c r="V144" s="171">
        <f>'свод на 01.01.2022'!V293</f>
        <v>0</v>
      </c>
      <c r="W144" s="171">
        <f>'свод на 01.01.2022'!W293</f>
        <v>3</v>
      </c>
      <c r="X144" s="171">
        <f>'свод на 01.01.2022'!X293</f>
        <v>0</v>
      </c>
      <c r="Y144" s="171">
        <f>'свод на 01.01.2022'!Y293</f>
        <v>0</v>
      </c>
      <c r="Z144" s="171">
        <f>'свод на 01.01.2022'!Z293</f>
        <v>0</v>
      </c>
      <c r="AA144" s="171">
        <f>'свод на 01.01.2022'!AA293</f>
        <v>0</v>
      </c>
    </row>
    <row r="145" spans="1:27" x14ac:dyDescent="0.2">
      <c r="A145" s="162">
        <v>151</v>
      </c>
      <c r="B145" s="163" t="s">
        <v>378</v>
      </c>
      <c r="C145" s="170">
        <v>16</v>
      </c>
      <c r="D145" s="164">
        <f>'свод на 01.01.2022'!D300</f>
        <v>2</v>
      </c>
      <c r="E145" s="164">
        <f>'свод на 01.01.2022'!E300</f>
        <v>0</v>
      </c>
      <c r="F145" s="164">
        <f>'свод на 01.01.2022'!F300</f>
        <v>0</v>
      </c>
      <c r="G145" s="197">
        <f t="shared" si="8"/>
        <v>46.5</v>
      </c>
      <c r="H145" s="164">
        <f>'свод на 01.01.2022'!H300</f>
        <v>0</v>
      </c>
      <c r="I145" s="164">
        <f>'свод на 01.01.2022'!I300</f>
        <v>46.5</v>
      </c>
      <c r="J145" s="164">
        <f>'свод на 01.01.2022'!J300</f>
        <v>0</v>
      </c>
      <c r="K145" s="164">
        <f>'свод на 01.01.2022'!K300</f>
        <v>0</v>
      </c>
      <c r="L145" s="164">
        <f>'свод на 01.01.2022'!L300</f>
        <v>46.5</v>
      </c>
      <c r="M145" s="164">
        <f>'свод на 01.01.2022'!M300</f>
        <v>0</v>
      </c>
      <c r="N145" s="164">
        <f>'свод на 01.01.2022'!N300</f>
        <v>1975</v>
      </c>
      <c r="O145" s="197">
        <f t="shared" si="9"/>
        <v>46.5</v>
      </c>
      <c r="P145" s="164">
        <f>'свод на 01.01.2022'!P300</f>
        <v>0</v>
      </c>
      <c r="Q145" s="164">
        <f>'свод на 01.01.2022'!Q300</f>
        <v>0</v>
      </c>
      <c r="R145" s="164">
        <f>'свод на 01.01.2022'!R300</f>
        <v>46.5</v>
      </c>
      <c r="S145" s="164">
        <f>'свод на 01.01.2022'!S300</f>
        <v>0</v>
      </c>
      <c r="T145" s="164">
        <f>'свод на 01.01.2022'!T300</f>
        <v>1</v>
      </c>
      <c r="U145" s="164">
        <f>'свод на 01.01.2022'!U300</f>
        <v>46.5</v>
      </c>
      <c r="V145" s="164">
        <f>'свод на 01.01.2022'!V300</f>
        <v>0</v>
      </c>
      <c r="W145" s="164">
        <f>'свод на 01.01.2022'!W300</f>
        <v>0</v>
      </c>
      <c r="X145" s="164">
        <f>'свод на 01.01.2022'!X300</f>
        <v>0</v>
      </c>
      <c r="Y145" s="164">
        <f>'свод на 01.01.2022'!Y300</f>
        <v>0</v>
      </c>
      <c r="Z145" s="164">
        <f>'свод на 01.01.2022'!Z300</f>
        <v>0</v>
      </c>
      <c r="AA145" s="164">
        <f>'свод на 01.01.2022'!AA300</f>
        <v>0</v>
      </c>
    </row>
    <row r="146" spans="1:27" x14ac:dyDescent="0.2">
      <c r="A146" s="162">
        <v>152</v>
      </c>
      <c r="B146" s="163" t="s">
        <v>378</v>
      </c>
      <c r="C146" s="170">
        <v>20</v>
      </c>
      <c r="D146" s="164">
        <f>'свод на 01.01.2022'!D303</f>
        <v>1</v>
      </c>
      <c r="E146" s="164" t="str">
        <f>'свод на 01.01.2022'!E303</f>
        <v>МОРОЗОВ А.Н</v>
      </c>
      <c r="F146" s="164">
        <f>'свод на 01.01.2022'!F303</f>
        <v>2</v>
      </c>
      <c r="G146" s="197">
        <f t="shared" si="8"/>
        <v>47.6</v>
      </c>
      <c r="H146" s="164">
        <f>'свод на 01.01.2022'!H303</f>
        <v>0</v>
      </c>
      <c r="I146" s="164">
        <f>'свод на 01.01.2022'!I303</f>
        <v>47.6</v>
      </c>
      <c r="J146" s="164">
        <f>'свод на 01.01.2022'!J303</f>
        <v>0</v>
      </c>
      <c r="K146" s="164">
        <f>'свод на 01.01.2022'!K303</f>
        <v>0</v>
      </c>
      <c r="L146" s="164">
        <f>'свод на 01.01.2022'!L303</f>
        <v>47.6</v>
      </c>
      <c r="M146" s="164">
        <f>'свод на 01.01.2022'!M303</f>
        <v>0</v>
      </c>
      <c r="N146" s="164">
        <f>'свод на 01.01.2022'!N303</f>
        <v>1975</v>
      </c>
      <c r="O146" s="197">
        <f t="shared" si="9"/>
        <v>47.6</v>
      </c>
      <c r="P146" s="164">
        <f>'свод на 01.01.2022'!P303</f>
        <v>0</v>
      </c>
      <c r="Q146" s="164">
        <f>'свод на 01.01.2022'!Q303</f>
        <v>0</v>
      </c>
      <c r="R146" s="164">
        <f>'свод на 01.01.2022'!R303</f>
        <v>47.6</v>
      </c>
      <c r="S146" s="164">
        <f>'свод на 01.01.2022'!S303</f>
        <v>0</v>
      </c>
      <c r="T146" s="164">
        <f>'свод на 01.01.2022'!T303</f>
        <v>1</v>
      </c>
      <c r="U146" s="164">
        <f>'свод на 01.01.2022'!U303</f>
        <v>47.6</v>
      </c>
      <c r="V146" s="164">
        <f>'свод на 01.01.2022'!V303</f>
        <v>0</v>
      </c>
      <c r="W146" s="164">
        <f>'свод на 01.01.2022'!W303</f>
        <v>2</v>
      </c>
      <c r="X146" s="164">
        <f>'свод на 01.01.2022'!X303</f>
        <v>0</v>
      </c>
      <c r="Y146" s="164">
        <f>'свод на 01.01.2022'!Y303</f>
        <v>0</v>
      </c>
      <c r="Z146" s="164">
        <f>'свод на 01.01.2022'!Z303</f>
        <v>0</v>
      </c>
      <c r="AA146" s="164">
        <f>'свод на 01.01.2022'!AA303</f>
        <v>0</v>
      </c>
    </row>
    <row r="147" spans="1:27" x14ac:dyDescent="0.2">
      <c r="A147" s="162">
        <v>153</v>
      </c>
      <c r="B147" s="163" t="s">
        <v>378</v>
      </c>
      <c r="C147" s="173"/>
      <c r="D147" s="164">
        <f>'свод на 01.01.2022'!D304</f>
        <v>2</v>
      </c>
      <c r="E147" s="164" t="str">
        <f>'свод на 01.01.2022'!E304</f>
        <v>ЛЁВИН А.В</v>
      </c>
      <c r="F147" s="164">
        <f>'свод на 01.01.2022'!F304</f>
        <v>5</v>
      </c>
      <c r="G147" s="197">
        <f t="shared" si="8"/>
        <v>47</v>
      </c>
      <c r="H147" s="164">
        <f>'свод на 01.01.2022'!H304</f>
        <v>0</v>
      </c>
      <c r="I147" s="164">
        <f>'свод на 01.01.2022'!I304</f>
        <v>47</v>
      </c>
      <c r="J147" s="164">
        <f>'свод на 01.01.2022'!J304</f>
        <v>0</v>
      </c>
      <c r="K147" s="164">
        <f>'свод на 01.01.2022'!K304</f>
        <v>0</v>
      </c>
      <c r="L147" s="164">
        <f>'свод на 01.01.2022'!L304</f>
        <v>47</v>
      </c>
      <c r="M147" s="164">
        <f>'свод на 01.01.2022'!M304</f>
        <v>0</v>
      </c>
      <c r="N147" s="164">
        <f>'свод на 01.01.2022'!N304</f>
        <v>1975</v>
      </c>
      <c r="O147" s="197">
        <f t="shared" si="9"/>
        <v>47</v>
      </c>
      <c r="P147" s="164">
        <f>'свод на 01.01.2022'!P304</f>
        <v>0</v>
      </c>
      <c r="Q147" s="164">
        <f>'свод на 01.01.2022'!Q304</f>
        <v>0</v>
      </c>
      <c r="R147" s="164">
        <f>'свод на 01.01.2022'!R304</f>
        <v>47</v>
      </c>
      <c r="S147" s="164">
        <f>'свод на 01.01.2022'!S304</f>
        <v>0</v>
      </c>
      <c r="T147" s="164">
        <f>'свод на 01.01.2022'!T304</f>
        <v>1</v>
      </c>
      <c r="U147" s="164">
        <f>'свод на 01.01.2022'!U304</f>
        <v>47</v>
      </c>
      <c r="V147" s="164">
        <f>'свод на 01.01.2022'!V304</f>
        <v>0</v>
      </c>
      <c r="W147" s="164">
        <f>'свод на 01.01.2022'!W304</f>
        <v>5</v>
      </c>
      <c r="X147" s="164">
        <f>'свод на 01.01.2022'!X304</f>
        <v>0</v>
      </c>
      <c r="Y147" s="164">
        <f>'свод на 01.01.2022'!Y304</f>
        <v>0</v>
      </c>
      <c r="Z147" s="164">
        <f>'свод на 01.01.2022'!Z304</f>
        <v>0</v>
      </c>
      <c r="AA147" s="164">
        <f>'свод на 01.01.2022'!AA304</f>
        <v>0</v>
      </c>
    </row>
    <row r="148" spans="1:27" x14ac:dyDescent="0.2">
      <c r="A148" s="162">
        <v>154</v>
      </c>
      <c r="B148" s="163" t="s">
        <v>194</v>
      </c>
      <c r="C148" s="171"/>
      <c r="D148" s="164">
        <f>'свод на 01.01.2022'!D309</f>
        <v>3</v>
      </c>
      <c r="E148" s="164" t="str">
        <f>'свод на 01.01.2022'!E309</f>
        <v>МЕЩЕРЯКОВ А.Н.</v>
      </c>
      <c r="F148" s="164">
        <f>'свод на 01.01.2022'!F309</f>
        <v>1</v>
      </c>
      <c r="G148" s="197">
        <f t="shared" si="8"/>
        <v>26.6</v>
      </c>
      <c r="H148" s="164">
        <f>'свод на 01.01.2022'!H309</f>
        <v>0</v>
      </c>
      <c r="I148" s="164">
        <f>'свод на 01.01.2022'!I309</f>
        <v>26.6</v>
      </c>
      <c r="J148" s="164">
        <f>'свод на 01.01.2022'!J309</f>
        <v>0</v>
      </c>
      <c r="K148" s="164">
        <f>'свод на 01.01.2022'!K309</f>
        <v>0</v>
      </c>
      <c r="L148" s="164">
        <f>'свод на 01.01.2022'!L309</f>
        <v>26.6</v>
      </c>
      <c r="M148" s="164">
        <f>'свод на 01.01.2022'!M309</f>
        <v>0</v>
      </c>
      <c r="N148" s="164">
        <f>'свод на 01.01.2022'!N309</f>
        <v>1979</v>
      </c>
      <c r="O148" s="197">
        <f t="shared" si="9"/>
        <v>26.6</v>
      </c>
      <c r="P148" s="164">
        <f>'свод на 01.01.2022'!P309</f>
        <v>26.6</v>
      </c>
      <c r="Q148" s="164">
        <f>'свод на 01.01.2022'!Q309</f>
        <v>0</v>
      </c>
      <c r="R148" s="164">
        <f>'свод на 01.01.2022'!R309</f>
        <v>0</v>
      </c>
      <c r="S148" s="164">
        <f>'свод на 01.01.2022'!S309</f>
        <v>0</v>
      </c>
      <c r="T148" s="164">
        <f>'свод на 01.01.2022'!T309</f>
        <v>1</v>
      </c>
      <c r="U148" s="164">
        <f>'свод на 01.01.2022'!U309</f>
        <v>26.6</v>
      </c>
      <c r="V148" s="164">
        <f>'свод на 01.01.2022'!V309</f>
        <v>0</v>
      </c>
      <c r="W148" s="164">
        <f>'свод на 01.01.2022'!W309</f>
        <v>1</v>
      </c>
      <c r="X148" s="164">
        <f>'свод на 01.01.2022'!X309</f>
        <v>0</v>
      </c>
      <c r="Y148" s="164">
        <f>'свод на 01.01.2022'!Y309</f>
        <v>0</v>
      </c>
      <c r="Z148" s="164">
        <f>'свод на 01.01.2022'!Z309</f>
        <v>0</v>
      </c>
      <c r="AA148" s="164">
        <f>'свод на 01.01.2022'!AA309</f>
        <v>0</v>
      </c>
    </row>
    <row r="149" spans="1:27" x14ac:dyDescent="0.2">
      <c r="A149" s="162">
        <v>155</v>
      </c>
      <c r="B149" s="163" t="s">
        <v>194</v>
      </c>
      <c r="C149" s="170">
        <v>1</v>
      </c>
      <c r="D149" s="164">
        <f>'свод на 01.01.2022'!D312</f>
        <v>3</v>
      </c>
      <c r="E149" s="164" t="str">
        <f>'свод на 01.01.2022'!E312</f>
        <v>КАЗАКОВА Н.Н</v>
      </c>
      <c r="F149" s="164">
        <f>'свод на 01.01.2022'!F312</f>
        <v>2</v>
      </c>
      <c r="G149" s="197">
        <f t="shared" si="8"/>
        <v>26.5</v>
      </c>
      <c r="H149" s="164">
        <f>'свод на 01.01.2022'!H312</f>
        <v>0</v>
      </c>
      <c r="I149" s="164">
        <f>'свод на 01.01.2022'!I312</f>
        <v>26.5</v>
      </c>
      <c r="J149" s="164">
        <f>'свод на 01.01.2022'!J312</f>
        <v>0</v>
      </c>
      <c r="K149" s="164">
        <f>'свод на 01.01.2022'!K312</f>
        <v>0</v>
      </c>
      <c r="L149" s="164">
        <f>'свод на 01.01.2022'!L312</f>
        <v>26.5</v>
      </c>
      <c r="M149" s="164">
        <f>'свод на 01.01.2022'!M312</f>
        <v>0</v>
      </c>
      <c r="N149" s="164">
        <f>'свод на 01.01.2022'!N312</f>
        <v>1978</v>
      </c>
      <c r="O149" s="197">
        <f t="shared" si="9"/>
        <v>26.5</v>
      </c>
      <c r="P149" s="164">
        <f>'свод на 01.01.2022'!P312</f>
        <v>26.5</v>
      </c>
      <c r="Q149" s="164">
        <f>'свод на 01.01.2022'!Q312</f>
        <v>0</v>
      </c>
      <c r="R149" s="164">
        <f>'свод на 01.01.2022'!R312</f>
        <v>0</v>
      </c>
      <c r="S149" s="164">
        <f>'свод на 01.01.2022'!S312</f>
        <v>0</v>
      </c>
      <c r="T149" s="164">
        <f>'свод на 01.01.2022'!T312</f>
        <v>1</v>
      </c>
      <c r="U149" s="164">
        <f>'свод на 01.01.2022'!U312</f>
        <v>26.5</v>
      </c>
      <c r="V149" s="164">
        <f>'свод на 01.01.2022'!V312</f>
        <v>0</v>
      </c>
      <c r="W149" s="164">
        <f>'свод на 01.01.2022'!W312</f>
        <v>2</v>
      </c>
      <c r="X149" s="164">
        <f>'свод на 01.01.2022'!X312</f>
        <v>0</v>
      </c>
      <c r="Y149" s="164">
        <f>'свод на 01.01.2022'!Y312</f>
        <v>0</v>
      </c>
      <c r="Z149" s="164">
        <f>'свод на 01.01.2022'!Z312</f>
        <v>0</v>
      </c>
      <c r="AA149" s="164">
        <f>'свод на 01.01.2022'!AA312</f>
        <v>0</v>
      </c>
    </row>
    <row r="150" spans="1:27" x14ac:dyDescent="0.2">
      <c r="A150" s="162">
        <v>156</v>
      </c>
      <c r="B150" s="163" t="s">
        <v>194</v>
      </c>
      <c r="C150" s="170">
        <v>3</v>
      </c>
      <c r="D150" s="164">
        <f>'свод на 01.01.2022'!D315</f>
        <v>2</v>
      </c>
      <c r="E150" s="164" t="str">
        <f>'свод на 01.01.2022'!E315</f>
        <v>ТРУШИНА Т.И</v>
      </c>
      <c r="F150" s="164">
        <f>'свод на 01.01.2022'!F315</f>
        <v>1</v>
      </c>
      <c r="G150" s="197">
        <f t="shared" si="8"/>
        <v>27.5</v>
      </c>
      <c r="H150" s="164">
        <f>'свод на 01.01.2022'!H315</f>
        <v>0</v>
      </c>
      <c r="I150" s="164">
        <f>'свод на 01.01.2022'!I315</f>
        <v>27.5</v>
      </c>
      <c r="J150" s="164">
        <f>'свод на 01.01.2022'!J315</f>
        <v>0</v>
      </c>
      <c r="K150" s="164">
        <f>'свод на 01.01.2022'!K315</f>
        <v>0</v>
      </c>
      <c r="L150" s="164">
        <f>'свод на 01.01.2022'!L315</f>
        <v>27.5</v>
      </c>
      <c r="M150" s="164">
        <f>'свод на 01.01.2022'!M315</f>
        <v>0</v>
      </c>
      <c r="N150" s="164">
        <f>'свод на 01.01.2022'!N315</f>
        <v>1982</v>
      </c>
      <c r="O150" s="197">
        <f t="shared" si="9"/>
        <v>27.5</v>
      </c>
      <c r="P150" s="164">
        <f>'свод на 01.01.2022'!P315</f>
        <v>27.5</v>
      </c>
      <c r="Q150" s="164">
        <f>'свод на 01.01.2022'!Q315</f>
        <v>0</v>
      </c>
      <c r="R150" s="164">
        <f>'свод на 01.01.2022'!R315</f>
        <v>0</v>
      </c>
      <c r="S150" s="164">
        <f>'свод на 01.01.2022'!S315</f>
        <v>0</v>
      </c>
      <c r="T150" s="164">
        <f>'свод на 01.01.2022'!T315</f>
        <v>1</v>
      </c>
      <c r="U150" s="164">
        <f>'свод на 01.01.2022'!U315</f>
        <v>27.5</v>
      </c>
      <c r="V150" s="164">
        <f>'свод на 01.01.2022'!V315</f>
        <v>0</v>
      </c>
      <c r="W150" s="164">
        <f>'свод на 01.01.2022'!W315</f>
        <v>1</v>
      </c>
      <c r="X150" s="164">
        <f>'свод на 01.01.2022'!X315</f>
        <v>0</v>
      </c>
      <c r="Y150" s="164">
        <f>'свод на 01.01.2022'!Y315</f>
        <v>0</v>
      </c>
      <c r="Z150" s="164">
        <f>'свод на 01.01.2022'!Z315</f>
        <v>0</v>
      </c>
      <c r="AA150" s="164">
        <f>'свод на 01.01.2022'!AA315</f>
        <v>0</v>
      </c>
    </row>
    <row r="151" spans="1:27" x14ac:dyDescent="0.2">
      <c r="A151" s="162">
        <v>157</v>
      </c>
      <c r="B151" s="163" t="s">
        <v>194</v>
      </c>
      <c r="C151" s="170">
        <v>4</v>
      </c>
      <c r="D151" s="164">
        <f>'свод на 01.01.2022'!D318</f>
        <v>1</v>
      </c>
      <c r="E151" s="164">
        <f>'свод на 01.01.2022'!E318</f>
        <v>0</v>
      </c>
      <c r="F151" s="164">
        <f>'свод на 01.01.2022'!F318</f>
        <v>0</v>
      </c>
      <c r="G151" s="197">
        <f t="shared" si="8"/>
        <v>27</v>
      </c>
      <c r="H151" s="164">
        <f>'свод на 01.01.2022'!H318</f>
        <v>0</v>
      </c>
      <c r="I151" s="164">
        <f>'свод на 01.01.2022'!I318</f>
        <v>27</v>
      </c>
      <c r="J151" s="164">
        <f>'свод на 01.01.2022'!J318</f>
        <v>0</v>
      </c>
      <c r="K151" s="164">
        <f>'свод на 01.01.2022'!K318</f>
        <v>0</v>
      </c>
      <c r="L151" s="164">
        <f>'свод на 01.01.2022'!L318</f>
        <v>27</v>
      </c>
      <c r="M151" s="164">
        <f>'свод на 01.01.2022'!M318</f>
        <v>0</v>
      </c>
      <c r="N151" s="164">
        <f>'свод на 01.01.2022'!N318</f>
        <v>1983</v>
      </c>
      <c r="O151" s="197">
        <f t="shared" si="9"/>
        <v>27</v>
      </c>
      <c r="P151" s="164">
        <f>'свод на 01.01.2022'!P318</f>
        <v>27</v>
      </c>
      <c r="Q151" s="164">
        <f>'свод на 01.01.2022'!Q318</f>
        <v>0</v>
      </c>
      <c r="R151" s="164">
        <f>'свод на 01.01.2022'!R318</f>
        <v>0</v>
      </c>
      <c r="S151" s="164">
        <f>'свод на 01.01.2022'!S318</f>
        <v>0</v>
      </c>
      <c r="T151" s="164">
        <f>'свод на 01.01.2022'!T318</f>
        <v>1</v>
      </c>
      <c r="U151" s="164">
        <f>'свод на 01.01.2022'!U318</f>
        <v>27</v>
      </c>
      <c r="V151" s="164">
        <f>'свод на 01.01.2022'!V318</f>
        <v>0</v>
      </c>
      <c r="W151" s="164">
        <f>'свод на 01.01.2022'!W318</f>
        <v>0</v>
      </c>
      <c r="X151" s="164">
        <f>'свод на 01.01.2022'!X318</f>
        <v>0</v>
      </c>
      <c r="Y151" s="164">
        <f>'свод на 01.01.2022'!Y318</f>
        <v>0</v>
      </c>
      <c r="Z151" s="164">
        <f>'свод на 01.01.2022'!Z318</f>
        <v>0</v>
      </c>
      <c r="AA151" s="164">
        <f>'свод на 01.01.2022'!AA318</f>
        <v>0</v>
      </c>
    </row>
    <row r="152" spans="1:27" x14ac:dyDescent="0.2">
      <c r="A152" s="162">
        <v>158</v>
      </c>
      <c r="B152" s="163" t="s">
        <v>194</v>
      </c>
      <c r="C152" s="170">
        <v>5</v>
      </c>
      <c r="D152" s="164">
        <f>'свод на 01.01.2022'!D323</f>
        <v>2</v>
      </c>
      <c r="E152" s="164" t="str">
        <f>'свод на 01.01.2022'!E323</f>
        <v>ЯБЛОНСКИЙ С.В.</v>
      </c>
      <c r="F152" s="164">
        <f>'свод на 01.01.2022'!F323</f>
        <v>1</v>
      </c>
      <c r="G152" s="197">
        <f t="shared" si="8"/>
        <v>48.8</v>
      </c>
      <c r="H152" s="164">
        <f>'свод на 01.01.2022'!H323</f>
        <v>0</v>
      </c>
      <c r="I152" s="164">
        <f>'свод на 01.01.2022'!I323</f>
        <v>48.8</v>
      </c>
      <c r="J152" s="164">
        <f>'свод на 01.01.2022'!J323</f>
        <v>0</v>
      </c>
      <c r="K152" s="164">
        <f>'свод на 01.01.2022'!K323</f>
        <v>0</v>
      </c>
      <c r="L152" s="164">
        <f>'свод на 01.01.2022'!L323</f>
        <v>48.8</v>
      </c>
      <c r="M152" s="164">
        <f>'свод на 01.01.2022'!M323</f>
        <v>0</v>
      </c>
      <c r="N152" s="164">
        <f>'свод на 01.01.2022'!N323</f>
        <v>1983</v>
      </c>
      <c r="O152" s="197">
        <f t="shared" si="9"/>
        <v>48.8</v>
      </c>
      <c r="P152" s="164">
        <f>'свод на 01.01.2022'!P323</f>
        <v>0</v>
      </c>
      <c r="Q152" s="164">
        <f>'свод на 01.01.2022'!Q323</f>
        <v>0</v>
      </c>
      <c r="R152" s="164">
        <f>'свод на 01.01.2022'!R323</f>
        <v>48.8</v>
      </c>
      <c r="S152" s="164">
        <f>'свод на 01.01.2022'!S323</f>
        <v>0</v>
      </c>
      <c r="T152" s="164">
        <f>'свод на 01.01.2022'!T323</f>
        <v>1</v>
      </c>
      <c r="U152" s="164">
        <f>'свод на 01.01.2022'!U323</f>
        <v>48.8</v>
      </c>
      <c r="V152" s="164">
        <f>'свод на 01.01.2022'!V323</f>
        <v>0</v>
      </c>
      <c r="W152" s="164">
        <f>'свод на 01.01.2022'!W323</f>
        <v>1</v>
      </c>
      <c r="X152" s="164">
        <f>'свод на 01.01.2022'!X323</f>
        <v>0</v>
      </c>
      <c r="Y152" s="164">
        <f>'свод на 01.01.2022'!Y323</f>
        <v>0</v>
      </c>
      <c r="Z152" s="164">
        <f>'свод на 01.01.2022'!Z323</f>
        <v>0</v>
      </c>
      <c r="AA152" s="164">
        <f>'свод на 01.01.2022'!AA323</f>
        <v>0</v>
      </c>
    </row>
    <row r="153" spans="1:27" x14ac:dyDescent="0.2">
      <c r="A153" s="162">
        <v>159</v>
      </c>
      <c r="B153" s="163" t="s">
        <v>194</v>
      </c>
      <c r="C153" s="170">
        <v>6</v>
      </c>
      <c r="D153" s="164">
        <f>'свод на 01.01.2022'!D324</f>
        <v>1</v>
      </c>
      <c r="E153" s="164" t="str">
        <f>'свод на 01.01.2022'!E324</f>
        <v>РЕВНИВЫХ Ю.П</v>
      </c>
      <c r="F153" s="164">
        <f>'свод на 01.01.2022'!F324</f>
        <v>7</v>
      </c>
      <c r="G153" s="197">
        <f t="shared" si="8"/>
        <v>26.4</v>
      </c>
      <c r="H153" s="164">
        <f>'свод на 01.01.2022'!H324</f>
        <v>0</v>
      </c>
      <c r="I153" s="164">
        <f>'свод на 01.01.2022'!I324</f>
        <v>26.4</v>
      </c>
      <c r="J153" s="164">
        <f>'свод на 01.01.2022'!J324</f>
        <v>0</v>
      </c>
      <c r="K153" s="164">
        <f>'свод на 01.01.2022'!K324</f>
        <v>0</v>
      </c>
      <c r="L153" s="164">
        <f>'свод на 01.01.2022'!L324</f>
        <v>26.4</v>
      </c>
      <c r="M153" s="164">
        <f>'свод на 01.01.2022'!M324</f>
        <v>0</v>
      </c>
      <c r="N153" s="164">
        <f>'свод на 01.01.2022'!N324</f>
        <v>1984</v>
      </c>
      <c r="O153" s="197">
        <f t="shared" si="9"/>
        <v>26.4</v>
      </c>
      <c r="P153" s="164">
        <f>'свод на 01.01.2022'!P324</f>
        <v>26.4</v>
      </c>
      <c r="Q153" s="164">
        <f>'свод на 01.01.2022'!Q324</f>
        <v>0</v>
      </c>
      <c r="R153" s="164">
        <f>'свод на 01.01.2022'!R324</f>
        <v>0</v>
      </c>
      <c r="S153" s="164">
        <f>'свод на 01.01.2022'!S324</f>
        <v>0</v>
      </c>
      <c r="T153" s="164">
        <f>'свод на 01.01.2022'!T324</f>
        <v>1</v>
      </c>
      <c r="U153" s="164">
        <f>'свод на 01.01.2022'!U324</f>
        <v>26.4</v>
      </c>
      <c r="V153" s="164">
        <f>'свод на 01.01.2022'!V324</f>
        <v>0</v>
      </c>
      <c r="W153" s="164">
        <f>'свод на 01.01.2022'!W324</f>
        <v>7</v>
      </c>
      <c r="X153" s="164">
        <f>'свод на 01.01.2022'!X324</f>
        <v>0</v>
      </c>
      <c r="Y153" s="164">
        <f>'свод на 01.01.2022'!Y324</f>
        <v>0</v>
      </c>
      <c r="Z153" s="164">
        <f>'свод на 01.01.2022'!Z324</f>
        <v>0</v>
      </c>
      <c r="AA153" s="164">
        <f>'свод на 01.01.2022'!AA324</f>
        <v>0</v>
      </c>
    </row>
    <row r="154" spans="1:27" x14ac:dyDescent="0.2">
      <c r="A154" s="162">
        <v>160</v>
      </c>
      <c r="B154" s="163" t="s">
        <v>194</v>
      </c>
      <c r="C154" s="170">
        <v>7</v>
      </c>
      <c r="D154" s="164">
        <f>'свод на 01.01.2022'!D328</f>
        <v>2</v>
      </c>
      <c r="E154" s="164" t="str">
        <f>'свод на 01.01.2022'!E328</f>
        <v>СУВОРОВ А,С</v>
      </c>
      <c r="F154" s="164">
        <f>'свод на 01.01.2022'!F328</f>
        <v>7</v>
      </c>
      <c r="G154" s="197">
        <f t="shared" si="8"/>
        <v>55.8</v>
      </c>
      <c r="H154" s="164">
        <f>'свод на 01.01.2022'!H328</f>
        <v>0</v>
      </c>
      <c r="I154" s="164">
        <f>'свод на 01.01.2022'!I328</f>
        <v>55.8</v>
      </c>
      <c r="J154" s="164">
        <f>'свод на 01.01.2022'!J328</f>
        <v>0</v>
      </c>
      <c r="K154" s="164">
        <f>'свод на 01.01.2022'!K328</f>
        <v>0</v>
      </c>
      <c r="L154" s="164">
        <f>'свод на 01.01.2022'!L328</f>
        <v>55.8</v>
      </c>
      <c r="M154" s="164">
        <f>'свод на 01.01.2022'!M328</f>
        <v>0</v>
      </c>
      <c r="N154" s="164">
        <f>'свод на 01.01.2022'!N328</f>
        <v>1985</v>
      </c>
      <c r="O154" s="197">
        <f t="shared" si="9"/>
        <v>55.8</v>
      </c>
      <c r="P154" s="164">
        <f>'свод на 01.01.2022'!P328</f>
        <v>0</v>
      </c>
      <c r="Q154" s="164">
        <f>'свод на 01.01.2022'!Q328</f>
        <v>0</v>
      </c>
      <c r="R154" s="164">
        <f>'свод на 01.01.2022'!R328</f>
        <v>55.8</v>
      </c>
      <c r="S154" s="164">
        <f>'свод на 01.01.2022'!S328</f>
        <v>0</v>
      </c>
      <c r="T154" s="164">
        <f>'свод на 01.01.2022'!T328</f>
        <v>1</v>
      </c>
      <c r="U154" s="164">
        <f>'свод на 01.01.2022'!U328</f>
        <v>55.8</v>
      </c>
      <c r="V154" s="164">
        <f>'свод на 01.01.2022'!V328</f>
        <v>0</v>
      </c>
      <c r="W154" s="164">
        <f>'свод на 01.01.2022'!W328</f>
        <v>7</v>
      </c>
      <c r="X154" s="164">
        <f>'свод на 01.01.2022'!X328</f>
        <v>0</v>
      </c>
      <c r="Y154" s="164">
        <f>'свод на 01.01.2022'!Y328</f>
        <v>0</v>
      </c>
      <c r="Z154" s="164">
        <f>'свод на 01.01.2022'!Z328</f>
        <v>0</v>
      </c>
      <c r="AA154" s="164">
        <f>'свод на 01.01.2022'!AA328</f>
        <v>0</v>
      </c>
    </row>
    <row r="155" spans="1:27" x14ac:dyDescent="0.2">
      <c r="A155" s="162">
        <v>161</v>
      </c>
      <c r="B155" s="163" t="s">
        <v>194</v>
      </c>
      <c r="C155" s="170">
        <v>10</v>
      </c>
      <c r="D155" s="164">
        <v>1</v>
      </c>
      <c r="E155" s="164" t="s">
        <v>123</v>
      </c>
      <c r="F155" s="164">
        <v>4</v>
      </c>
      <c r="G155" s="197">
        <v>62</v>
      </c>
      <c r="H155" s="164">
        <v>0</v>
      </c>
      <c r="I155" s="164">
        <v>62</v>
      </c>
      <c r="J155" s="164">
        <v>0</v>
      </c>
      <c r="K155" s="164">
        <v>0</v>
      </c>
      <c r="L155" s="164">
        <v>62</v>
      </c>
      <c r="M155" s="164">
        <v>0</v>
      </c>
      <c r="N155" s="164">
        <v>1992</v>
      </c>
      <c r="O155" s="197">
        <v>62</v>
      </c>
      <c r="P155" s="164">
        <v>0</v>
      </c>
      <c r="Q155" s="164">
        <v>0</v>
      </c>
      <c r="R155" s="164">
        <v>62</v>
      </c>
      <c r="S155" s="164">
        <v>0</v>
      </c>
      <c r="T155" s="164">
        <v>1</v>
      </c>
      <c r="U155" s="164">
        <v>62</v>
      </c>
      <c r="V155" s="164">
        <v>0</v>
      </c>
      <c r="W155" s="164">
        <v>4</v>
      </c>
      <c r="X155" s="164">
        <v>0</v>
      </c>
      <c r="Y155" s="164">
        <v>0</v>
      </c>
      <c r="Z155" s="164">
        <v>0</v>
      </c>
      <c r="AA155" s="164">
        <v>0</v>
      </c>
    </row>
    <row r="156" spans="1:27" x14ac:dyDescent="0.2">
      <c r="A156" s="162">
        <v>162</v>
      </c>
      <c r="B156" s="163" t="s">
        <v>194</v>
      </c>
      <c r="C156" s="170">
        <v>9</v>
      </c>
      <c r="D156" s="164">
        <f>'свод на 01.01.2022'!D334</f>
        <v>2</v>
      </c>
      <c r="E156" s="164">
        <f>'свод на 01.01.2022'!E334</f>
        <v>0</v>
      </c>
      <c r="F156" s="164">
        <f>'свод на 01.01.2022'!F334</f>
        <v>2</v>
      </c>
      <c r="G156" s="197">
        <f t="shared" si="8"/>
        <v>41.4</v>
      </c>
      <c r="H156" s="164">
        <f>'свод на 01.01.2022'!H334</f>
        <v>0</v>
      </c>
      <c r="I156" s="164">
        <f>'свод на 01.01.2022'!I334</f>
        <v>41.4</v>
      </c>
      <c r="J156" s="164">
        <f>'свод на 01.01.2022'!J334</f>
        <v>0</v>
      </c>
      <c r="K156" s="164">
        <f>'свод на 01.01.2022'!K334</f>
        <v>0</v>
      </c>
      <c r="L156" s="164">
        <f>'свод на 01.01.2022'!L334</f>
        <v>41.4</v>
      </c>
      <c r="M156" s="164">
        <f>'свод на 01.01.2022'!M334</f>
        <v>0</v>
      </c>
      <c r="N156" s="164">
        <f>'свод на 01.01.2022'!N334</f>
        <v>1987</v>
      </c>
      <c r="O156" s="197">
        <f t="shared" si="9"/>
        <v>41.4</v>
      </c>
      <c r="P156" s="164">
        <f>'свод на 01.01.2022'!P334</f>
        <v>0</v>
      </c>
      <c r="Q156" s="164">
        <f>'свод на 01.01.2022'!Q334</f>
        <v>41.4</v>
      </c>
      <c r="R156" s="164">
        <f>'свод на 01.01.2022'!R334</f>
        <v>0</v>
      </c>
      <c r="S156" s="164">
        <f>'свод на 01.01.2022'!S334</f>
        <v>0</v>
      </c>
      <c r="T156" s="164">
        <f>'свод на 01.01.2022'!T334</f>
        <v>1</v>
      </c>
      <c r="U156" s="164">
        <f>'свод на 01.01.2022'!U334</f>
        <v>41.4</v>
      </c>
      <c r="V156" s="164">
        <f>'свод на 01.01.2022'!V334</f>
        <v>0</v>
      </c>
      <c r="W156" s="164">
        <f>'свод на 01.01.2022'!W334</f>
        <v>2</v>
      </c>
      <c r="X156" s="164">
        <f>'свод на 01.01.2022'!X334</f>
        <v>0</v>
      </c>
      <c r="Y156" s="164">
        <f>'свод на 01.01.2022'!Y334</f>
        <v>0</v>
      </c>
      <c r="Z156" s="164">
        <f>'свод на 01.01.2022'!Z334</f>
        <v>0</v>
      </c>
      <c r="AA156" s="164">
        <f>'свод на 01.01.2022'!AA334</f>
        <v>0</v>
      </c>
    </row>
    <row r="157" spans="1:27" x14ac:dyDescent="0.2">
      <c r="A157" s="162">
        <v>163</v>
      </c>
      <c r="B157" s="163" t="s">
        <v>194</v>
      </c>
      <c r="C157" s="170">
        <v>11</v>
      </c>
      <c r="D157" s="164">
        <f>'свод на 01.01.2022'!D340</f>
        <v>2</v>
      </c>
      <c r="E157" s="164" t="str">
        <f>'свод на 01.01.2022'!E340</f>
        <v>БОСЕНКО С.С</v>
      </c>
      <c r="F157" s="164">
        <f>'свод на 01.01.2022'!F340</f>
        <v>4</v>
      </c>
      <c r="G157" s="197">
        <f t="shared" si="8"/>
        <v>54</v>
      </c>
      <c r="H157" s="164">
        <f>'свод на 01.01.2022'!H340</f>
        <v>0</v>
      </c>
      <c r="I157" s="164">
        <f>'свод на 01.01.2022'!I340</f>
        <v>54</v>
      </c>
      <c r="J157" s="164">
        <f>'свод на 01.01.2022'!J340</f>
        <v>0</v>
      </c>
      <c r="K157" s="164">
        <f>'свод на 01.01.2022'!K340</f>
        <v>0</v>
      </c>
      <c r="L157" s="164">
        <f>'свод на 01.01.2022'!L340</f>
        <v>54</v>
      </c>
      <c r="M157" s="164">
        <f>'свод на 01.01.2022'!M340</f>
        <v>0</v>
      </c>
      <c r="N157" s="164">
        <f>'свод на 01.01.2022'!N340</f>
        <v>1982</v>
      </c>
      <c r="O157" s="197">
        <f t="shared" si="9"/>
        <v>54</v>
      </c>
      <c r="P157" s="164">
        <f>'свод на 01.01.2022'!P340</f>
        <v>0</v>
      </c>
      <c r="Q157" s="164">
        <f>'свод на 01.01.2022'!Q340</f>
        <v>54</v>
      </c>
      <c r="R157" s="164">
        <f>'свод на 01.01.2022'!R340</f>
        <v>0</v>
      </c>
      <c r="S157" s="164">
        <f>'свод на 01.01.2022'!S340</f>
        <v>0</v>
      </c>
      <c r="T157" s="164">
        <f>'свод на 01.01.2022'!T340</f>
        <v>1</v>
      </c>
      <c r="U157" s="164">
        <f>'свод на 01.01.2022'!U340</f>
        <v>54</v>
      </c>
      <c r="V157" s="164">
        <f>'свод на 01.01.2022'!V340</f>
        <v>0</v>
      </c>
      <c r="W157" s="164">
        <f>'свод на 01.01.2022'!W340</f>
        <v>4</v>
      </c>
      <c r="X157" s="164">
        <f>'свод на 01.01.2022'!X340</f>
        <v>0</v>
      </c>
      <c r="Y157" s="164">
        <f>'свод на 01.01.2022'!Y340</f>
        <v>0</v>
      </c>
      <c r="Z157" s="164">
        <f>'свод на 01.01.2022'!Z340</f>
        <v>0</v>
      </c>
      <c r="AA157" s="164">
        <f>'свод на 01.01.2022'!AA340</f>
        <v>0</v>
      </c>
    </row>
    <row r="158" spans="1:27" x14ac:dyDescent="0.2">
      <c r="A158" s="162">
        <v>164</v>
      </c>
      <c r="B158" s="163" t="s">
        <v>194</v>
      </c>
      <c r="C158" s="173"/>
      <c r="D158" s="164">
        <f>'свод на 01.01.2022'!D346</f>
        <v>8</v>
      </c>
      <c r="E158" s="164" t="str">
        <f>'свод на 01.01.2022'!E346</f>
        <v>ДУПЛЯКИНА О.В</v>
      </c>
      <c r="F158" s="164">
        <f>'свод на 01.01.2022'!F346</f>
        <v>1</v>
      </c>
      <c r="G158" s="197">
        <f t="shared" si="8"/>
        <v>53.9</v>
      </c>
      <c r="H158" s="164">
        <f>'свод на 01.01.2022'!H346</f>
        <v>0</v>
      </c>
      <c r="I158" s="164">
        <f>'свод на 01.01.2022'!I346</f>
        <v>53.9</v>
      </c>
      <c r="J158" s="164">
        <f>'свод на 01.01.2022'!J346</f>
        <v>0</v>
      </c>
      <c r="K158" s="164">
        <f>'свод на 01.01.2022'!K346</f>
        <v>0</v>
      </c>
      <c r="L158" s="164">
        <f>'свод на 01.01.2022'!L346</f>
        <v>53.9</v>
      </c>
      <c r="M158" s="164">
        <f>'свод на 01.01.2022'!M346</f>
        <v>0</v>
      </c>
      <c r="N158" s="164">
        <f>'свод на 01.01.2022'!N346</f>
        <v>1982</v>
      </c>
      <c r="O158" s="197">
        <f t="shared" si="9"/>
        <v>53.9</v>
      </c>
      <c r="P158" s="164">
        <f>'свод на 01.01.2022'!P346</f>
        <v>0</v>
      </c>
      <c r="Q158" s="164">
        <f>'свод на 01.01.2022'!Q346</f>
        <v>53.9</v>
      </c>
      <c r="R158" s="164">
        <f>'свод на 01.01.2022'!R346</f>
        <v>0</v>
      </c>
      <c r="S158" s="164">
        <f>'свод на 01.01.2022'!S346</f>
        <v>0</v>
      </c>
      <c r="T158" s="164">
        <f>'свод на 01.01.2022'!T346</f>
        <v>1</v>
      </c>
      <c r="U158" s="164">
        <f>'свод на 01.01.2022'!U346</f>
        <v>53.9</v>
      </c>
      <c r="V158" s="164">
        <f>'свод на 01.01.2022'!V346</f>
        <v>0</v>
      </c>
      <c r="W158" s="164">
        <f>'свод на 01.01.2022'!W346</f>
        <v>1</v>
      </c>
      <c r="X158" s="164">
        <f>'свод на 01.01.2022'!X346</f>
        <v>0</v>
      </c>
      <c r="Y158" s="164">
        <f>'свод на 01.01.2022'!Y346</f>
        <v>0</v>
      </c>
      <c r="Z158" s="164">
        <f>'свод на 01.01.2022'!Z346</f>
        <v>0</v>
      </c>
      <c r="AA158" s="164">
        <f>'свод на 01.01.2022'!AA346</f>
        <v>0</v>
      </c>
    </row>
    <row r="159" spans="1:27" x14ac:dyDescent="0.2">
      <c r="A159" s="162">
        <v>165</v>
      </c>
      <c r="B159" s="163" t="s">
        <v>194</v>
      </c>
      <c r="C159" s="171"/>
      <c r="D159" s="164">
        <f>'свод на 01.01.2022'!D347</f>
        <v>9</v>
      </c>
      <c r="E159" s="164" t="str">
        <f>'свод на 01.01.2022'!E347</f>
        <v>ИГНАТЬЕВА Т.М</v>
      </c>
      <c r="F159" s="164">
        <f>'свод на 01.01.2022'!F347</f>
        <v>2</v>
      </c>
      <c r="G159" s="197">
        <f t="shared" si="8"/>
        <v>67.900000000000006</v>
      </c>
      <c r="H159" s="164">
        <f>'свод на 01.01.2022'!H347</f>
        <v>0</v>
      </c>
      <c r="I159" s="164">
        <f>'свод на 01.01.2022'!I347</f>
        <v>67.900000000000006</v>
      </c>
      <c r="J159" s="164">
        <f>'свод на 01.01.2022'!J347</f>
        <v>0</v>
      </c>
      <c r="K159" s="164">
        <f>'свод на 01.01.2022'!K347</f>
        <v>0</v>
      </c>
      <c r="L159" s="164">
        <f>'свод на 01.01.2022'!L347</f>
        <v>67.900000000000006</v>
      </c>
      <c r="M159" s="164">
        <f>'свод на 01.01.2022'!M347</f>
        <v>0</v>
      </c>
      <c r="N159" s="164">
        <f>'свод на 01.01.2022'!N347</f>
        <v>1982</v>
      </c>
      <c r="O159" s="197">
        <f t="shared" si="9"/>
        <v>67.900000000000006</v>
      </c>
      <c r="P159" s="164">
        <f>'свод на 01.01.2022'!P347</f>
        <v>0</v>
      </c>
      <c r="Q159" s="164">
        <f>'свод на 01.01.2022'!Q347</f>
        <v>0</v>
      </c>
      <c r="R159" s="164">
        <f>'свод на 01.01.2022'!R347</f>
        <v>67.900000000000006</v>
      </c>
      <c r="S159" s="164">
        <f>'свод на 01.01.2022'!S347</f>
        <v>0</v>
      </c>
      <c r="T159" s="164">
        <f>'свод на 01.01.2022'!T347</f>
        <v>1</v>
      </c>
      <c r="U159" s="164">
        <f>'свод на 01.01.2022'!U347</f>
        <v>67.900000000000006</v>
      </c>
      <c r="V159" s="164">
        <f>'свод на 01.01.2022'!V347</f>
        <v>0</v>
      </c>
      <c r="W159" s="164">
        <f>'свод на 01.01.2022'!W347</f>
        <v>2</v>
      </c>
      <c r="X159" s="164">
        <f>'свод на 01.01.2022'!X347</f>
        <v>0</v>
      </c>
      <c r="Y159" s="164">
        <f>'свод на 01.01.2022'!Y347</f>
        <v>0</v>
      </c>
      <c r="Z159" s="164">
        <f>'свод на 01.01.2022'!Z347</f>
        <v>0</v>
      </c>
      <c r="AA159" s="164">
        <f>'свод на 01.01.2022'!AA347</f>
        <v>0</v>
      </c>
    </row>
    <row r="160" spans="1:27" x14ac:dyDescent="0.2">
      <c r="A160" s="162">
        <v>166</v>
      </c>
      <c r="B160" s="163" t="s">
        <v>194</v>
      </c>
      <c r="C160" s="171"/>
      <c r="D160" s="164">
        <f>'свод на 01.01.2022'!D349</f>
        <v>11</v>
      </c>
      <c r="E160" s="164" t="str">
        <f>'свод на 01.01.2022'!E349</f>
        <v>ИВАНОВ М.Л.</v>
      </c>
      <c r="F160" s="164">
        <f>'свод на 01.01.2022'!F349</f>
        <v>3</v>
      </c>
      <c r="G160" s="197">
        <f t="shared" si="8"/>
        <v>67.900000000000006</v>
      </c>
      <c r="H160" s="164">
        <f>'свод на 01.01.2022'!H349</f>
        <v>0</v>
      </c>
      <c r="I160" s="164">
        <f>'свод на 01.01.2022'!I349</f>
        <v>67.900000000000006</v>
      </c>
      <c r="J160" s="164">
        <f>'свод на 01.01.2022'!J349</f>
        <v>0</v>
      </c>
      <c r="K160" s="164">
        <f>'свод на 01.01.2022'!K349</f>
        <v>0</v>
      </c>
      <c r="L160" s="164">
        <f>'свод на 01.01.2022'!L349</f>
        <v>67.900000000000006</v>
      </c>
      <c r="M160" s="164">
        <f>'свод на 01.01.2022'!M349</f>
        <v>0</v>
      </c>
      <c r="N160" s="164">
        <f>'свод на 01.01.2022'!N349</f>
        <v>1982</v>
      </c>
      <c r="O160" s="197">
        <f t="shared" si="9"/>
        <v>67.900000000000006</v>
      </c>
      <c r="P160" s="164">
        <f>'свод на 01.01.2022'!P349</f>
        <v>0</v>
      </c>
      <c r="Q160" s="164">
        <f>'свод на 01.01.2022'!Q349</f>
        <v>0</v>
      </c>
      <c r="R160" s="164">
        <f>'свод на 01.01.2022'!R349</f>
        <v>67.900000000000006</v>
      </c>
      <c r="S160" s="164">
        <f>'свод на 01.01.2022'!S349</f>
        <v>0</v>
      </c>
      <c r="T160" s="164">
        <f>'свод на 01.01.2022'!T349</f>
        <v>1</v>
      </c>
      <c r="U160" s="164">
        <f>'свод на 01.01.2022'!U349</f>
        <v>67.900000000000006</v>
      </c>
      <c r="V160" s="164">
        <f>'свод на 01.01.2022'!V349</f>
        <v>0</v>
      </c>
      <c r="W160" s="164">
        <f>'свод на 01.01.2022'!W349</f>
        <v>3</v>
      </c>
      <c r="X160" s="164">
        <f>'свод на 01.01.2022'!X349</f>
        <v>0</v>
      </c>
      <c r="Y160" s="164">
        <f>'свод на 01.01.2022'!Y349</f>
        <v>0</v>
      </c>
      <c r="Z160" s="164">
        <f>'свод на 01.01.2022'!Z349</f>
        <v>0</v>
      </c>
      <c r="AA160" s="164">
        <f>'свод на 01.01.2022'!AA349</f>
        <v>0</v>
      </c>
    </row>
    <row r="161" spans="1:27" x14ac:dyDescent="0.2">
      <c r="A161" s="162">
        <v>167</v>
      </c>
      <c r="B161" s="163" t="s">
        <v>194</v>
      </c>
      <c r="C161" s="171"/>
      <c r="D161" s="164">
        <f>'свод на 01.01.2022'!D350</f>
        <v>12</v>
      </c>
      <c r="E161" s="164" t="str">
        <f>'свод на 01.01.2022'!E350</f>
        <v>ХАЛИУЛЛИНА О.А</v>
      </c>
      <c r="F161" s="164">
        <f>'свод на 01.01.2022'!F350</f>
        <v>5</v>
      </c>
      <c r="G161" s="197">
        <f t="shared" si="8"/>
        <v>55.5</v>
      </c>
      <c r="H161" s="164">
        <f>'свод на 01.01.2022'!H350</f>
        <v>0</v>
      </c>
      <c r="I161" s="164">
        <f>'свод на 01.01.2022'!I350</f>
        <v>55.5</v>
      </c>
      <c r="J161" s="164">
        <f>'свод на 01.01.2022'!J350</f>
        <v>0</v>
      </c>
      <c r="K161" s="164">
        <f>'свод на 01.01.2022'!K350</f>
        <v>0</v>
      </c>
      <c r="L161" s="164">
        <f>'свод на 01.01.2022'!L350</f>
        <v>55.5</v>
      </c>
      <c r="M161" s="164">
        <f>'свод на 01.01.2022'!M350</f>
        <v>0</v>
      </c>
      <c r="N161" s="164">
        <f>'свод на 01.01.2022'!N350</f>
        <v>1982</v>
      </c>
      <c r="O161" s="197">
        <f t="shared" si="9"/>
        <v>55.5</v>
      </c>
      <c r="P161" s="164">
        <f>'свод на 01.01.2022'!P350</f>
        <v>0</v>
      </c>
      <c r="Q161" s="164">
        <f>'свод на 01.01.2022'!Q350</f>
        <v>55.5</v>
      </c>
      <c r="R161" s="164">
        <f>'свод на 01.01.2022'!R350</f>
        <v>0</v>
      </c>
      <c r="S161" s="164">
        <f>'свод на 01.01.2022'!S350</f>
        <v>0</v>
      </c>
      <c r="T161" s="164">
        <f>'свод на 01.01.2022'!T350</f>
        <v>1</v>
      </c>
      <c r="U161" s="164">
        <f>'свод на 01.01.2022'!U350</f>
        <v>55.5</v>
      </c>
      <c r="V161" s="164">
        <f>'свод на 01.01.2022'!V350</f>
        <v>0</v>
      </c>
      <c r="W161" s="164">
        <f>'свод на 01.01.2022'!W350</f>
        <v>5</v>
      </c>
      <c r="X161" s="164">
        <f>'свод на 01.01.2022'!X350</f>
        <v>0</v>
      </c>
      <c r="Y161" s="164">
        <f>'свод на 01.01.2022'!Y350</f>
        <v>0</v>
      </c>
      <c r="Z161" s="164">
        <f>'свод на 01.01.2022'!Z350</f>
        <v>0</v>
      </c>
      <c r="AA161" s="164">
        <f>'свод на 01.01.2022'!AA350</f>
        <v>0</v>
      </c>
    </row>
    <row r="162" spans="1:27" x14ac:dyDescent="0.2">
      <c r="A162" s="162">
        <v>168</v>
      </c>
      <c r="B162" s="163" t="s">
        <v>194</v>
      </c>
      <c r="C162" s="171"/>
      <c r="D162" s="164">
        <f>'свод на 01.01.2022'!D351</f>
        <v>1</v>
      </c>
      <c r="E162" s="164" t="str">
        <f>'свод на 01.01.2022'!E351</f>
        <v>КАЛУГИНА  В.В.</v>
      </c>
      <c r="F162" s="164">
        <f>'свод на 01.01.2022'!F351</f>
        <v>2</v>
      </c>
      <c r="G162" s="197">
        <f t="shared" si="8"/>
        <v>71.2</v>
      </c>
      <c r="H162" s="164">
        <f>'свод на 01.01.2022'!H351</f>
        <v>71.2</v>
      </c>
      <c r="I162" s="164">
        <f>'свод на 01.01.2022'!I351</f>
        <v>0</v>
      </c>
      <c r="J162" s="164">
        <f>'свод на 01.01.2022'!J351</f>
        <v>0</v>
      </c>
      <c r="K162" s="164">
        <f>'свод на 01.01.2022'!K351</f>
        <v>0</v>
      </c>
      <c r="L162" s="164">
        <f>'свод на 01.01.2022'!L351</f>
        <v>71.2</v>
      </c>
      <c r="M162" s="164">
        <f>'свод на 01.01.2022'!M351</f>
        <v>0</v>
      </c>
      <c r="N162" s="164">
        <f>'свод на 01.01.2022'!N351</f>
        <v>1980</v>
      </c>
      <c r="O162" s="197">
        <f t="shared" si="9"/>
        <v>71.2</v>
      </c>
      <c r="P162" s="164">
        <f>'свод на 01.01.2022'!P351</f>
        <v>0</v>
      </c>
      <c r="Q162" s="164">
        <f>'свод на 01.01.2022'!Q351</f>
        <v>0</v>
      </c>
      <c r="R162" s="164">
        <f>'свод на 01.01.2022'!R351</f>
        <v>71.2</v>
      </c>
      <c r="S162" s="164">
        <f>'свод на 01.01.2022'!S351</f>
        <v>0</v>
      </c>
      <c r="T162" s="164">
        <f>'свод на 01.01.2022'!T351</f>
        <v>1</v>
      </c>
      <c r="U162" s="164">
        <f>'свод на 01.01.2022'!U351</f>
        <v>71.2</v>
      </c>
      <c r="V162" s="164">
        <f>'свод на 01.01.2022'!V351</f>
        <v>0</v>
      </c>
      <c r="W162" s="164">
        <f>'свод на 01.01.2022'!W351</f>
        <v>2</v>
      </c>
      <c r="X162" s="164">
        <f>'свод на 01.01.2022'!X351</f>
        <v>0</v>
      </c>
      <c r="Y162" s="164">
        <f>'свод на 01.01.2022'!Y351</f>
        <v>0</v>
      </c>
      <c r="Z162" s="164">
        <f>'свод на 01.01.2022'!Z351</f>
        <v>0</v>
      </c>
      <c r="AA162" s="164">
        <f>'свод на 01.01.2022'!AA351</f>
        <v>0</v>
      </c>
    </row>
    <row r="163" spans="1:27" x14ac:dyDescent="0.2">
      <c r="A163" s="162">
        <v>169</v>
      </c>
      <c r="B163" s="163" t="s">
        <v>194</v>
      </c>
      <c r="C163" s="170">
        <v>12</v>
      </c>
      <c r="D163" s="164">
        <f>'свод на 01.01.2022'!D353</f>
        <v>3</v>
      </c>
      <c r="E163" s="164" t="str">
        <f>'свод на 01.01.2022'!E353</f>
        <v>МОСУНОВ А.А.</v>
      </c>
      <c r="F163" s="164">
        <f>'свод на 01.01.2022'!F353</f>
        <v>2</v>
      </c>
      <c r="G163" s="197">
        <f t="shared" si="8"/>
        <v>71.400000000000006</v>
      </c>
      <c r="H163" s="164">
        <f>'свод на 01.01.2022'!H353</f>
        <v>0</v>
      </c>
      <c r="I163" s="164">
        <f>'свод на 01.01.2022'!I353</f>
        <v>71.400000000000006</v>
      </c>
      <c r="J163" s="164">
        <f>'свод на 01.01.2022'!J353</f>
        <v>0</v>
      </c>
      <c r="K163" s="164">
        <f>'свод на 01.01.2022'!K353</f>
        <v>0</v>
      </c>
      <c r="L163" s="164">
        <f>'свод на 01.01.2022'!L353</f>
        <v>71.400000000000006</v>
      </c>
      <c r="M163" s="164">
        <f>'свод на 01.01.2022'!M353</f>
        <v>0</v>
      </c>
      <c r="N163" s="164">
        <f>'свод на 01.01.2022'!N353</f>
        <v>1980</v>
      </c>
      <c r="O163" s="197">
        <f t="shared" si="9"/>
        <v>71.400000000000006</v>
      </c>
      <c r="P163" s="164">
        <f>'свод на 01.01.2022'!P353</f>
        <v>0</v>
      </c>
      <c r="Q163" s="164">
        <f>'свод на 01.01.2022'!Q353</f>
        <v>0</v>
      </c>
      <c r="R163" s="164">
        <f>'свод на 01.01.2022'!R353</f>
        <v>71.400000000000006</v>
      </c>
      <c r="S163" s="164">
        <f>'свод на 01.01.2022'!S353</f>
        <v>0</v>
      </c>
      <c r="T163" s="164">
        <f>'свод на 01.01.2022'!T353</f>
        <v>1</v>
      </c>
      <c r="U163" s="164">
        <f>'свод на 01.01.2022'!U353</f>
        <v>71.400000000000006</v>
      </c>
      <c r="V163" s="164">
        <f>'свод на 01.01.2022'!V353</f>
        <v>0</v>
      </c>
      <c r="W163" s="164">
        <f>'свод на 01.01.2022'!W353</f>
        <v>2</v>
      </c>
      <c r="X163" s="164">
        <f>'свод на 01.01.2022'!X353</f>
        <v>0</v>
      </c>
      <c r="Y163" s="164">
        <f>'свод на 01.01.2022'!Y353</f>
        <v>0</v>
      </c>
      <c r="Z163" s="164">
        <f>'свод на 01.01.2022'!Z353</f>
        <v>0</v>
      </c>
      <c r="AA163" s="164">
        <f>'свод на 01.01.2022'!AA353</f>
        <v>0</v>
      </c>
    </row>
    <row r="164" spans="1:27" x14ac:dyDescent="0.2">
      <c r="A164" s="162">
        <v>170</v>
      </c>
      <c r="B164" s="163" t="s">
        <v>194</v>
      </c>
      <c r="C164" s="171"/>
      <c r="D164" s="164">
        <f>'свод на 01.01.2022'!D354</f>
        <v>4</v>
      </c>
      <c r="E164" s="164" t="str">
        <f>'свод на 01.01.2022'!E354</f>
        <v>ШИШКИН А.И</v>
      </c>
      <c r="F164" s="164">
        <f>'свод на 01.01.2022'!F354</f>
        <v>2</v>
      </c>
      <c r="G164" s="197">
        <f t="shared" si="8"/>
        <v>57</v>
      </c>
      <c r="H164" s="164">
        <f>'свод на 01.01.2022'!H354</f>
        <v>57</v>
      </c>
      <c r="I164" s="164">
        <f>'свод на 01.01.2022'!I354</f>
        <v>0</v>
      </c>
      <c r="J164" s="164">
        <f>'свод на 01.01.2022'!J354</f>
        <v>0</v>
      </c>
      <c r="K164" s="164">
        <f>'свод на 01.01.2022'!K354</f>
        <v>0</v>
      </c>
      <c r="L164" s="164">
        <f>'свод на 01.01.2022'!L354</f>
        <v>57</v>
      </c>
      <c r="M164" s="164">
        <f>'свод на 01.01.2022'!M354</f>
        <v>0</v>
      </c>
      <c r="N164" s="164">
        <f>'свод на 01.01.2022'!N354</f>
        <v>1980</v>
      </c>
      <c r="O164" s="197">
        <f t="shared" si="9"/>
        <v>57</v>
      </c>
      <c r="P164" s="164">
        <f>'свод на 01.01.2022'!P354</f>
        <v>0</v>
      </c>
      <c r="Q164" s="164">
        <f>'свод на 01.01.2022'!Q354</f>
        <v>57</v>
      </c>
      <c r="R164" s="164">
        <f>'свод на 01.01.2022'!R354</f>
        <v>0</v>
      </c>
      <c r="S164" s="164">
        <f>'свод на 01.01.2022'!S354</f>
        <v>0</v>
      </c>
      <c r="T164" s="164">
        <f>'свод на 01.01.2022'!T354</f>
        <v>1</v>
      </c>
      <c r="U164" s="164">
        <f>'свод на 01.01.2022'!U354</f>
        <v>57</v>
      </c>
      <c r="V164" s="164">
        <f>'свод на 01.01.2022'!V354</f>
        <v>0</v>
      </c>
      <c r="W164" s="164">
        <f>'свод на 01.01.2022'!W354</f>
        <v>2</v>
      </c>
      <c r="X164" s="164">
        <f>'свод на 01.01.2022'!X354</f>
        <v>0</v>
      </c>
      <c r="Y164" s="164">
        <f>'свод на 01.01.2022'!Y354</f>
        <v>0</v>
      </c>
      <c r="Z164" s="164">
        <f>'свод на 01.01.2022'!Z354</f>
        <v>0</v>
      </c>
      <c r="AA164" s="164">
        <f>'свод на 01.01.2022'!AA354</f>
        <v>0</v>
      </c>
    </row>
    <row r="165" spans="1:27" x14ac:dyDescent="0.2">
      <c r="A165" s="162">
        <v>171</v>
      </c>
      <c r="B165" s="163" t="s">
        <v>194</v>
      </c>
      <c r="C165" s="171"/>
      <c r="D165" s="164">
        <f>'свод на 01.01.2022'!D357</f>
        <v>6</v>
      </c>
      <c r="E165" s="164" t="str">
        <f>'свод на 01.01.2022'!E357</f>
        <v>МУРАТОВА  С</v>
      </c>
      <c r="F165" s="164">
        <f>'свод на 01.01.2022'!F357</f>
        <v>7</v>
      </c>
      <c r="G165" s="197">
        <f t="shared" si="8"/>
        <v>71</v>
      </c>
      <c r="H165" s="164">
        <f>'свод на 01.01.2022'!H357</f>
        <v>71</v>
      </c>
      <c r="I165" s="164">
        <f>'свод на 01.01.2022'!I357</f>
        <v>0</v>
      </c>
      <c r="J165" s="164">
        <f>'свод на 01.01.2022'!J357</f>
        <v>0</v>
      </c>
      <c r="K165" s="164">
        <f>'свод на 01.01.2022'!K357</f>
        <v>0</v>
      </c>
      <c r="L165" s="164">
        <f>'свод на 01.01.2022'!L357</f>
        <v>71</v>
      </c>
      <c r="M165" s="164">
        <f>'свод на 01.01.2022'!M357</f>
        <v>0</v>
      </c>
      <c r="N165" s="164">
        <f>'свод на 01.01.2022'!N357</f>
        <v>1980</v>
      </c>
      <c r="O165" s="197">
        <f t="shared" si="9"/>
        <v>71</v>
      </c>
      <c r="P165" s="164">
        <f>'свод на 01.01.2022'!P357</f>
        <v>0</v>
      </c>
      <c r="Q165" s="164">
        <f>'свод на 01.01.2022'!Q357</f>
        <v>0</v>
      </c>
      <c r="R165" s="164">
        <f>'свод на 01.01.2022'!R357</f>
        <v>71</v>
      </c>
      <c r="S165" s="164">
        <f>'свод на 01.01.2022'!S357</f>
        <v>0</v>
      </c>
      <c r="T165" s="164">
        <f>'свод на 01.01.2022'!T357</f>
        <v>1</v>
      </c>
      <c r="U165" s="164">
        <f>'свод на 01.01.2022'!U357</f>
        <v>71</v>
      </c>
      <c r="V165" s="164">
        <f>'свод на 01.01.2022'!V357</f>
        <v>0</v>
      </c>
      <c r="W165" s="164">
        <f>'свод на 01.01.2022'!W357</f>
        <v>7</v>
      </c>
      <c r="X165" s="164">
        <f>'свод на 01.01.2022'!X357</f>
        <v>0</v>
      </c>
      <c r="Y165" s="164">
        <f>'свод на 01.01.2022'!Y357</f>
        <v>0</v>
      </c>
      <c r="Z165" s="164">
        <f>'свод на 01.01.2022'!Z357</f>
        <v>0</v>
      </c>
      <c r="AA165" s="164">
        <f>'свод на 01.01.2022'!AA357</f>
        <v>0</v>
      </c>
    </row>
    <row r="166" spans="1:27" x14ac:dyDescent="0.2">
      <c r="A166" s="162">
        <v>172</v>
      </c>
      <c r="B166" s="163" t="s">
        <v>194</v>
      </c>
      <c r="C166" s="171"/>
      <c r="D166" s="164">
        <f>'свод на 01.01.2022'!D358</f>
        <v>7</v>
      </c>
      <c r="E166" s="164" t="str">
        <f>'свод на 01.01.2022'!E358</f>
        <v>КОТЕЛЬНИКОВА Ю.С.</v>
      </c>
      <c r="F166" s="164">
        <f>'свод на 01.01.2022'!F358</f>
        <v>2</v>
      </c>
      <c r="G166" s="197">
        <f t="shared" si="8"/>
        <v>57.3</v>
      </c>
      <c r="H166" s="164">
        <f>'свод на 01.01.2022'!H358</f>
        <v>57.3</v>
      </c>
      <c r="I166" s="164">
        <f>'свод на 01.01.2022'!I358</f>
        <v>0</v>
      </c>
      <c r="J166" s="164">
        <f>'свод на 01.01.2022'!J358</f>
        <v>0</v>
      </c>
      <c r="K166" s="164">
        <f>'свод на 01.01.2022'!K358</f>
        <v>0</v>
      </c>
      <c r="L166" s="164">
        <f>'свод на 01.01.2022'!L358</f>
        <v>57.3</v>
      </c>
      <c r="M166" s="164">
        <f>'свод на 01.01.2022'!M358</f>
        <v>0</v>
      </c>
      <c r="N166" s="164">
        <f>'свод на 01.01.2022'!N358</f>
        <v>1980</v>
      </c>
      <c r="O166" s="197">
        <f t="shared" si="9"/>
        <v>57.3</v>
      </c>
      <c r="P166" s="164">
        <f>'свод на 01.01.2022'!P358</f>
        <v>0</v>
      </c>
      <c r="Q166" s="164">
        <f>'свод на 01.01.2022'!Q358</f>
        <v>57.3</v>
      </c>
      <c r="R166" s="164">
        <f>'свод на 01.01.2022'!R358</f>
        <v>0</v>
      </c>
      <c r="S166" s="164">
        <f>'свод на 01.01.2022'!S358</f>
        <v>0</v>
      </c>
      <c r="T166" s="164">
        <f>'свод на 01.01.2022'!T358</f>
        <v>1</v>
      </c>
      <c r="U166" s="164">
        <f>'свод на 01.01.2022'!U358</f>
        <v>57.3</v>
      </c>
      <c r="V166" s="164">
        <f>'свод на 01.01.2022'!V358</f>
        <v>0</v>
      </c>
      <c r="W166" s="164">
        <f>'свод на 01.01.2022'!W358</f>
        <v>2</v>
      </c>
      <c r="X166" s="164">
        <f>'свод на 01.01.2022'!X358</f>
        <v>0</v>
      </c>
      <c r="Y166" s="164">
        <f>'свод на 01.01.2022'!Y358</f>
        <v>0</v>
      </c>
      <c r="Z166" s="164">
        <f>'свод на 01.01.2022'!Z358</f>
        <v>0</v>
      </c>
      <c r="AA166" s="164">
        <f>'свод на 01.01.2022'!AA358</f>
        <v>0</v>
      </c>
    </row>
    <row r="167" spans="1:27" x14ac:dyDescent="0.2">
      <c r="A167" s="162">
        <v>173</v>
      </c>
      <c r="B167" s="163" t="s">
        <v>194</v>
      </c>
      <c r="C167" s="171"/>
      <c r="D167" s="164">
        <f>'свод на 01.01.2022'!D359</f>
        <v>9</v>
      </c>
      <c r="E167" s="164" t="str">
        <f>'свод на 01.01.2022'!E359</f>
        <v>НИКУРОВА А.В.</v>
      </c>
      <c r="F167" s="164">
        <f>'свод на 01.01.2022'!F359</f>
        <v>0</v>
      </c>
      <c r="G167" s="197">
        <f t="shared" si="8"/>
        <v>70.7</v>
      </c>
      <c r="H167" s="164">
        <f>'свод на 01.01.2022'!H359</f>
        <v>0</v>
      </c>
      <c r="I167" s="164">
        <f>'свод на 01.01.2022'!I359</f>
        <v>70.7</v>
      </c>
      <c r="J167" s="164">
        <f>'свод на 01.01.2022'!J359</f>
        <v>0</v>
      </c>
      <c r="K167" s="164">
        <f>'свод на 01.01.2022'!K359</f>
        <v>0</v>
      </c>
      <c r="L167" s="164">
        <f>'свод на 01.01.2022'!L359</f>
        <v>70.7</v>
      </c>
      <c r="M167" s="164">
        <f>'свод на 01.01.2022'!M359</f>
        <v>0</v>
      </c>
      <c r="N167" s="164">
        <f>'свод на 01.01.2022'!N359</f>
        <v>1980</v>
      </c>
      <c r="O167" s="197">
        <f t="shared" si="9"/>
        <v>70.7</v>
      </c>
      <c r="P167" s="164">
        <f>'свод на 01.01.2022'!P359</f>
        <v>0</v>
      </c>
      <c r="Q167" s="164">
        <f>'свод на 01.01.2022'!Q359</f>
        <v>0</v>
      </c>
      <c r="R167" s="164">
        <f>'свод на 01.01.2022'!R359</f>
        <v>70.7</v>
      </c>
      <c r="S167" s="164">
        <f>'свод на 01.01.2022'!S359</f>
        <v>0</v>
      </c>
      <c r="T167" s="164">
        <f>'свод на 01.01.2022'!T359</f>
        <v>1</v>
      </c>
      <c r="U167" s="164">
        <f>'свод на 01.01.2022'!U359</f>
        <v>70.7</v>
      </c>
      <c r="V167" s="164">
        <f>'свод на 01.01.2022'!V359</f>
        <v>0</v>
      </c>
      <c r="W167" s="164">
        <f>'свод на 01.01.2022'!W359</f>
        <v>0</v>
      </c>
      <c r="X167" s="164">
        <f>'свод на 01.01.2022'!X359</f>
        <v>0</v>
      </c>
      <c r="Y167" s="164">
        <f>'свод на 01.01.2022'!Y359</f>
        <v>0</v>
      </c>
      <c r="Z167" s="164">
        <f>'свод на 01.01.2022'!Z359</f>
        <v>0</v>
      </c>
      <c r="AA167" s="164">
        <f>'свод на 01.01.2022'!AA359</f>
        <v>0</v>
      </c>
    </row>
    <row r="168" spans="1:27" x14ac:dyDescent="0.2">
      <c r="A168" s="162">
        <v>174</v>
      </c>
      <c r="B168" s="163" t="s">
        <v>194</v>
      </c>
      <c r="C168" s="171"/>
      <c r="D168" s="164">
        <v>10</v>
      </c>
      <c r="E168" s="180" t="str">
        <f>'свод на 01.01.2022'!E360</f>
        <v>МОХОВА  Н.П.</v>
      </c>
      <c r="F168" s="180">
        <f>'свод на 01.01.2022'!F360</f>
        <v>2</v>
      </c>
      <c r="G168" s="197">
        <f t="shared" si="8"/>
        <v>57</v>
      </c>
      <c r="H168" s="180">
        <f>'свод на 01.01.2022'!H360</f>
        <v>0</v>
      </c>
      <c r="I168" s="180">
        <f>'свод на 01.01.2022'!I360</f>
        <v>57</v>
      </c>
      <c r="J168" s="180">
        <f>'свод на 01.01.2022'!J360</f>
        <v>0</v>
      </c>
      <c r="K168" s="180">
        <f>'свод на 01.01.2022'!K360</f>
        <v>0</v>
      </c>
      <c r="L168" s="180">
        <f>'свод на 01.01.2022'!L360</f>
        <v>57</v>
      </c>
      <c r="M168" s="180">
        <f>'свод на 01.01.2022'!M360</f>
        <v>0</v>
      </c>
      <c r="N168" s="180">
        <f>'свод на 01.01.2022'!N360</f>
        <v>1980</v>
      </c>
      <c r="O168" s="197">
        <f t="shared" si="9"/>
        <v>57</v>
      </c>
      <c r="P168" s="180">
        <f>'свод на 01.01.2022'!P360</f>
        <v>0</v>
      </c>
      <c r="Q168" s="180">
        <f>'свод на 01.01.2022'!Q360</f>
        <v>57</v>
      </c>
      <c r="R168" s="180">
        <f>'свод на 01.01.2022'!R360</f>
        <v>0</v>
      </c>
      <c r="S168" s="180">
        <f>'свод на 01.01.2022'!S360</f>
        <v>0</v>
      </c>
      <c r="T168" s="180">
        <f>'свод на 01.01.2022'!T360</f>
        <v>1</v>
      </c>
      <c r="U168" s="180">
        <f>'свод на 01.01.2022'!U360</f>
        <v>57</v>
      </c>
      <c r="V168" s="180">
        <f>'свод на 01.01.2022'!V360</f>
        <v>0</v>
      </c>
      <c r="W168" s="180">
        <f>'свод на 01.01.2022'!W360</f>
        <v>2</v>
      </c>
      <c r="X168" s="180">
        <f>'свод на 01.01.2022'!X360</f>
        <v>0</v>
      </c>
      <c r="Y168" s="180">
        <f>'свод на 01.01.2022'!Y360</f>
        <v>0</v>
      </c>
      <c r="Z168" s="180">
        <f>'свод на 01.01.2022'!Z360</f>
        <v>0</v>
      </c>
      <c r="AA168" s="180">
        <f>'свод на 01.01.2022'!AA360</f>
        <v>0</v>
      </c>
    </row>
    <row r="169" spans="1:27" x14ac:dyDescent="0.2">
      <c r="A169" s="162">
        <v>175</v>
      </c>
      <c r="B169" s="163" t="s">
        <v>194</v>
      </c>
      <c r="C169" s="171"/>
      <c r="D169" s="164">
        <f>'свод на 01.01.2022'!D362</f>
        <v>12</v>
      </c>
      <c r="E169" s="164">
        <f>'свод на 01.01.2022'!E362</f>
        <v>0</v>
      </c>
      <c r="F169" s="164">
        <f>'свод на 01.01.2022'!F362</f>
        <v>1</v>
      </c>
      <c r="G169" s="197">
        <f t="shared" si="8"/>
        <v>57.2</v>
      </c>
      <c r="H169" s="164">
        <f>'свод на 01.01.2022'!H362</f>
        <v>0</v>
      </c>
      <c r="I169" s="164">
        <f>'свод на 01.01.2022'!I362</f>
        <v>57.2</v>
      </c>
      <c r="J169" s="164">
        <f>'свод на 01.01.2022'!J362</f>
        <v>0</v>
      </c>
      <c r="K169" s="164">
        <f>'свод на 01.01.2022'!K362</f>
        <v>0</v>
      </c>
      <c r="L169" s="164">
        <f>'свод на 01.01.2022'!L362</f>
        <v>57.2</v>
      </c>
      <c r="M169" s="164">
        <f>'свод на 01.01.2022'!M362</f>
        <v>0</v>
      </c>
      <c r="N169" s="164">
        <f>'свод на 01.01.2022'!N362</f>
        <v>1980</v>
      </c>
      <c r="O169" s="197">
        <f t="shared" si="9"/>
        <v>57.2</v>
      </c>
      <c r="P169" s="164">
        <f>'свод на 01.01.2022'!P362</f>
        <v>0</v>
      </c>
      <c r="Q169" s="164">
        <f>'свод на 01.01.2022'!Q362</f>
        <v>57.2</v>
      </c>
      <c r="R169" s="164">
        <f>'свод на 01.01.2022'!R362</f>
        <v>0</v>
      </c>
      <c r="S169" s="164">
        <f>'свод на 01.01.2022'!S362</f>
        <v>0</v>
      </c>
      <c r="T169" s="164">
        <f>'свод на 01.01.2022'!T362</f>
        <v>1</v>
      </c>
      <c r="U169" s="164">
        <f>'свод на 01.01.2022'!U362</f>
        <v>57.2</v>
      </c>
      <c r="V169" s="164">
        <f>'свод на 01.01.2022'!V362</f>
        <v>0</v>
      </c>
      <c r="W169" s="164">
        <f>'свод на 01.01.2022'!W362</f>
        <v>1</v>
      </c>
      <c r="X169" s="164">
        <f>'свод на 01.01.2022'!X362</f>
        <v>0</v>
      </c>
      <c r="Y169" s="164">
        <f>'свод на 01.01.2022'!Y362</f>
        <v>0</v>
      </c>
      <c r="Z169" s="164">
        <f>'свод на 01.01.2022'!Z362</f>
        <v>0</v>
      </c>
      <c r="AA169" s="164">
        <f>'свод на 01.01.2022'!AA362</f>
        <v>0</v>
      </c>
    </row>
    <row r="170" spans="1:27" x14ac:dyDescent="0.2">
      <c r="A170" s="162">
        <v>176</v>
      </c>
      <c r="B170" s="163" t="s">
        <v>194</v>
      </c>
      <c r="C170" s="170">
        <v>13</v>
      </c>
      <c r="D170" s="164">
        <f>'свод на 01.01.2022'!D365</f>
        <v>3</v>
      </c>
      <c r="E170" s="164" t="str">
        <f>'свод на 01.01.2022'!E365</f>
        <v>ХАЙБУЛИНА З.Г</v>
      </c>
      <c r="F170" s="164">
        <f>'свод на 01.01.2022'!F365</f>
        <v>3</v>
      </c>
      <c r="G170" s="197">
        <f t="shared" si="8"/>
        <v>57.3</v>
      </c>
      <c r="H170" s="164">
        <f>'свод на 01.01.2022'!H365</f>
        <v>0</v>
      </c>
      <c r="I170" s="164">
        <f>'свод на 01.01.2022'!I365</f>
        <v>57.3</v>
      </c>
      <c r="J170" s="164">
        <f>'свод на 01.01.2022'!J365</f>
        <v>0</v>
      </c>
      <c r="K170" s="164">
        <f>'свод на 01.01.2022'!K365</f>
        <v>0</v>
      </c>
      <c r="L170" s="164">
        <f>'свод на 01.01.2022'!L365</f>
        <v>57.3</v>
      </c>
      <c r="M170" s="164">
        <f>'свод на 01.01.2022'!M365</f>
        <v>0</v>
      </c>
      <c r="N170" s="164">
        <f>'свод на 01.01.2022'!N365</f>
        <v>1981</v>
      </c>
      <c r="O170" s="197">
        <f t="shared" si="9"/>
        <v>57.3</v>
      </c>
      <c r="P170" s="164">
        <f>'свод на 01.01.2022'!P365</f>
        <v>0</v>
      </c>
      <c r="Q170" s="164">
        <f>'свод на 01.01.2022'!Q365</f>
        <v>57.3</v>
      </c>
      <c r="R170" s="164">
        <f>'свод на 01.01.2022'!R365</f>
        <v>0</v>
      </c>
      <c r="S170" s="164">
        <f>'свод на 01.01.2022'!S365</f>
        <v>0</v>
      </c>
      <c r="T170" s="164">
        <f>'свод на 01.01.2022'!T365</f>
        <v>1</v>
      </c>
      <c r="U170" s="164">
        <f>'свод на 01.01.2022'!U365</f>
        <v>57.3</v>
      </c>
      <c r="V170" s="164">
        <f>'свод на 01.01.2022'!V365</f>
        <v>0</v>
      </c>
      <c r="W170" s="164">
        <f>'свод на 01.01.2022'!W365</f>
        <v>3</v>
      </c>
      <c r="X170" s="164">
        <f>'свод на 01.01.2022'!X365</f>
        <v>0</v>
      </c>
      <c r="Y170" s="164">
        <f>'свод на 01.01.2022'!Y365</f>
        <v>0</v>
      </c>
      <c r="Z170" s="164">
        <f>'свод на 01.01.2022'!Z365</f>
        <v>0</v>
      </c>
      <c r="AA170" s="164">
        <f>'свод на 01.01.2022'!AA365</f>
        <v>0</v>
      </c>
    </row>
    <row r="171" spans="1:27" x14ac:dyDescent="0.2">
      <c r="A171" s="162">
        <v>177</v>
      </c>
      <c r="B171" s="163" t="s">
        <v>194</v>
      </c>
      <c r="C171" s="173"/>
      <c r="D171" s="164">
        <f>'свод на 01.01.2022'!D366</f>
        <v>4</v>
      </c>
      <c r="E171" s="164">
        <f>'свод на 01.01.2022'!E366</f>
        <v>0</v>
      </c>
      <c r="F171" s="164">
        <f>'свод на 01.01.2022'!F366</f>
        <v>4</v>
      </c>
      <c r="G171" s="197">
        <f t="shared" si="8"/>
        <v>57.2</v>
      </c>
      <c r="H171" s="164">
        <f>'свод на 01.01.2022'!H366</f>
        <v>0</v>
      </c>
      <c r="I171" s="164">
        <f>'свод на 01.01.2022'!I366</f>
        <v>0</v>
      </c>
      <c r="J171" s="164">
        <f>'свод на 01.01.2022'!J366</f>
        <v>57.2</v>
      </c>
      <c r="K171" s="164">
        <f>'свод на 01.01.2022'!K366</f>
        <v>0</v>
      </c>
      <c r="L171" s="164">
        <f>'свод на 01.01.2022'!L366</f>
        <v>57.2</v>
      </c>
      <c r="M171" s="164">
        <f>'свод на 01.01.2022'!M366</f>
        <v>0</v>
      </c>
      <c r="N171" s="164">
        <f>'свод на 01.01.2022'!N366</f>
        <v>1981</v>
      </c>
      <c r="O171" s="197">
        <f t="shared" si="9"/>
        <v>57.2</v>
      </c>
      <c r="P171" s="164">
        <f>'свод на 01.01.2022'!P366</f>
        <v>0</v>
      </c>
      <c r="Q171" s="164">
        <f>'свод на 01.01.2022'!Q366</f>
        <v>57.2</v>
      </c>
      <c r="R171" s="164">
        <f>'свод на 01.01.2022'!R366</f>
        <v>0</v>
      </c>
      <c r="S171" s="164">
        <f>'свод на 01.01.2022'!S366</f>
        <v>0</v>
      </c>
      <c r="T171" s="164">
        <f>'свод на 01.01.2022'!T366</f>
        <v>1</v>
      </c>
      <c r="U171" s="164">
        <f>'свод на 01.01.2022'!U366</f>
        <v>57.2</v>
      </c>
      <c r="V171" s="164">
        <f>'свод на 01.01.2022'!V366</f>
        <v>0</v>
      </c>
      <c r="W171" s="164">
        <f>'свод на 01.01.2022'!W366</f>
        <v>4</v>
      </c>
      <c r="X171" s="164">
        <f>'свод на 01.01.2022'!X366</f>
        <v>0</v>
      </c>
      <c r="Y171" s="164">
        <f>'свод на 01.01.2022'!Y366</f>
        <v>0</v>
      </c>
      <c r="Z171" s="164">
        <f>'свод на 01.01.2022'!Z366</f>
        <v>0</v>
      </c>
      <c r="AA171" s="164">
        <f>'свод на 01.01.2022'!AA366</f>
        <v>0</v>
      </c>
    </row>
    <row r="172" spans="1:27" x14ac:dyDescent="0.2">
      <c r="A172" s="162">
        <v>178</v>
      </c>
      <c r="B172" s="163" t="s">
        <v>194</v>
      </c>
      <c r="C172" s="171"/>
      <c r="D172" s="164">
        <f>'свод на 01.01.2022'!D367</f>
        <v>5</v>
      </c>
      <c r="E172" s="164" t="str">
        <f>'свод на 01.01.2022'!E367</f>
        <v>СТЕПАНОВ  Е.К</v>
      </c>
      <c r="F172" s="164">
        <f>'свод на 01.01.2022'!F367</f>
        <v>7</v>
      </c>
      <c r="G172" s="197">
        <f t="shared" si="8"/>
        <v>71.3</v>
      </c>
      <c r="H172" s="164">
        <f>'свод на 01.01.2022'!H367</f>
        <v>0</v>
      </c>
      <c r="I172" s="164">
        <f>'свод на 01.01.2022'!I367</f>
        <v>71.3</v>
      </c>
      <c r="J172" s="164">
        <f>'свод на 01.01.2022'!J367</f>
        <v>0</v>
      </c>
      <c r="K172" s="164">
        <f>'свод на 01.01.2022'!K367</f>
        <v>0</v>
      </c>
      <c r="L172" s="164">
        <f>'свод на 01.01.2022'!L367</f>
        <v>71.3</v>
      </c>
      <c r="M172" s="164">
        <f>'свод на 01.01.2022'!M367</f>
        <v>0</v>
      </c>
      <c r="N172" s="164">
        <f>'свод на 01.01.2022'!N367</f>
        <v>1981</v>
      </c>
      <c r="O172" s="197">
        <f t="shared" si="9"/>
        <v>71.3</v>
      </c>
      <c r="P172" s="164">
        <f>'свод на 01.01.2022'!P367</f>
        <v>0</v>
      </c>
      <c r="Q172" s="164">
        <f>'свод на 01.01.2022'!Q367</f>
        <v>0</v>
      </c>
      <c r="R172" s="164">
        <f>'свод на 01.01.2022'!R367</f>
        <v>71.3</v>
      </c>
      <c r="S172" s="164">
        <f>'свод на 01.01.2022'!S367</f>
        <v>0</v>
      </c>
      <c r="T172" s="164">
        <f>'свод на 01.01.2022'!T367</f>
        <v>1</v>
      </c>
      <c r="U172" s="164">
        <f>'свод на 01.01.2022'!U367</f>
        <v>71.3</v>
      </c>
      <c r="V172" s="164">
        <f>'свод на 01.01.2022'!V367</f>
        <v>0</v>
      </c>
      <c r="W172" s="164">
        <f>'свод на 01.01.2022'!W367</f>
        <v>7</v>
      </c>
      <c r="X172" s="164">
        <f>'свод на 01.01.2022'!X367</f>
        <v>0</v>
      </c>
      <c r="Y172" s="164">
        <f>'свод на 01.01.2022'!Y367</f>
        <v>0</v>
      </c>
      <c r="Z172" s="164">
        <f>'свод на 01.01.2022'!Z367</f>
        <v>0</v>
      </c>
      <c r="AA172" s="164">
        <f>'свод на 01.01.2022'!AA367</f>
        <v>0</v>
      </c>
    </row>
    <row r="173" spans="1:27" x14ac:dyDescent="0.2">
      <c r="A173" s="162">
        <v>179</v>
      </c>
      <c r="B173" s="163" t="s">
        <v>194</v>
      </c>
      <c r="C173" s="171"/>
      <c r="D173" s="164">
        <f>'свод на 01.01.2022'!D368</f>
        <v>6</v>
      </c>
      <c r="E173" s="164" t="str">
        <f>'свод на 01.01.2022'!E368</f>
        <v>ЗУБАЧ  О.А</v>
      </c>
      <c r="F173" s="164">
        <f>'свод на 01.01.2022'!F368</f>
        <v>5</v>
      </c>
      <c r="G173" s="197">
        <f t="shared" si="8"/>
        <v>71.3</v>
      </c>
      <c r="H173" s="164">
        <f>'свод на 01.01.2022'!H368</f>
        <v>0</v>
      </c>
      <c r="I173" s="164">
        <f>'свод на 01.01.2022'!I368</f>
        <v>71.3</v>
      </c>
      <c r="J173" s="164">
        <f>'свод на 01.01.2022'!J368</f>
        <v>0</v>
      </c>
      <c r="K173" s="164">
        <f>'свод на 01.01.2022'!K368</f>
        <v>0</v>
      </c>
      <c r="L173" s="164">
        <f>'свод на 01.01.2022'!L368</f>
        <v>71.3</v>
      </c>
      <c r="M173" s="164">
        <f>'свод на 01.01.2022'!M368</f>
        <v>0</v>
      </c>
      <c r="N173" s="164">
        <f>'свод на 01.01.2022'!N368</f>
        <v>1981</v>
      </c>
      <c r="O173" s="197">
        <f t="shared" si="9"/>
        <v>71.3</v>
      </c>
      <c r="P173" s="164">
        <f>'свод на 01.01.2022'!P368</f>
        <v>0</v>
      </c>
      <c r="Q173" s="164">
        <f>'свод на 01.01.2022'!Q368</f>
        <v>0</v>
      </c>
      <c r="R173" s="164">
        <f>'свод на 01.01.2022'!R368</f>
        <v>71.3</v>
      </c>
      <c r="S173" s="164">
        <f>'свод на 01.01.2022'!S368</f>
        <v>0</v>
      </c>
      <c r="T173" s="164">
        <f>'свод на 01.01.2022'!T368</f>
        <v>1</v>
      </c>
      <c r="U173" s="164">
        <f>'свод на 01.01.2022'!U368</f>
        <v>71.3</v>
      </c>
      <c r="V173" s="164">
        <f>'свод на 01.01.2022'!V368</f>
        <v>0</v>
      </c>
      <c r="W173" s="164">
        <f>'свод на 01.01.2022'!W368</f>
        <v>5</v>
      </c>
      <c r="X173" s="164">
        <f>'свод на 01.01.2022'!X368</f>
        <v>0</v>
      </c>
      <c r="Y173" s="164">
        <f>'свод на 01.01.2022'!Y368</f>
        <v>0</v>
      </c>
      <c r="Z173" s="164">
        <f>'свод на 01.01.2022'!Z368</f>
        <v>0</v>
      </c>
      <c r="AA173" s="164">
        <f>'свод на 01.01.2022'!AA368</f>
        <v>0</v>
      </c>
    </row>
    <row r="174" spans="1:27" x14ac:dyDescent="0.2">
      <c r="A174" s="162">
        <v>180</v>
      </c>
      <c r="B174" s="163" t="s">
        <v>194</v>
      </c>
      <c r="C174" s="171"/>
      <c r="D174" s="164">
        <v>12</v>
      </c>
      <c r="E174" s="164" t="s">
        <v>707</v>
      </c>
      <c r="F174" s="164">
        <v>4</v>
      </c>
      <c r="G174" s="197">
        <v>57.3</v>
      </c>
      <c r="H174" s="164">
        <v>0</v>
      </c>
      <c r="I174" s="164">
        <v>57.3</v>
      </c>
      <c r="J174" s="164">
        <v>0</v>
      </c>
      <c r="K174" s="164">
        <v>0</v>
      </c>
      <c r="L174" s="164">
        <v>57.3</v>
      </c>
      <c r="M174" s="164">
        <v>0</v>
      </c>
      <c r="N174" s="164">
        <v>1981</v>
      </c>
      <c r="O174" s="197">
        <v>57.3</v>
      </c>
      <c r="P174" s="164">
        <v>0</v>
      </c>
      <c r="Q174" s="164">
        <v>57.3</v>
      </c>
      <c r="R174" s="164">
        <v>0</v>
      </c>
      <c r="S174" s="164">
        <v>0</v>
      </c>
      <c r="T174" s="164">
        <v>1</v>
      </c>
      <c r="U174" s="164">
        <v>57.3</v>
      </c>
      <c r="V174" s="164">
        <v>0</v>
      </c>
      <c r="W174" s="164">
        <v>4</v>
      </c>
      <c r="X174" s="164">
        <v>0</v>
      </c>
      <c r="Y174" s="164">
        <v>0</v>
      </c>
      <c r="Z174" s="164">
        <v>0</v>
      </c>
      <c r="AA174" s="164">
        <v>0</v>
      </c>
    </row>
    <row r="175" spans="1:27" x14ac:dyDescent="0.2">
      <c r="A175" s="162">
        <v>181</v>
      </c>
      <c r="B175" s="163" t="s">
        <v>194</v>
      </c>
      <c r="C175" s="171"/>
      <c r="D175" s="164">
        <f>'свод на 01.01.2022'!D370</f>
        <v>8</v>
      </c>
      <c r="E175" s="164" t="str">
        <f>'свод на 01.01.2022'!E370</f>
        <v>ЧЕМДЕ Т.Д</v>
      </c>
      <c r="F175" s="164">
        <f>'свод на 01.01.2022'!F370</f>
        <v>2</v>
      </c>
      <c r="G175" s="197">
        <f t="shared" si="8"/>
        <v>57.4</v>
      </c>
      <c r="H175" s="164">
        <f>'свод на 01.01.2022'!H370</f>
        <v>0</v>
      </c>
      <c r="I175" s="164">
        <f>'свод на 01.01.2022'!I370</f>
        <v>57.4</v>
      </c>
      <c r="J175" s="164">
        <f>'свод на 01.01.2022'!J370</f>
        <v>0</v>
      </c>
      <c r="K175" s="164">
        <f>'свод на 01.01.2022'!K370</f>
        <v>0</v>
      </c>
      <c r="L175" s="164">
        <f>'свод на 01.01.2022'!L370</f>
        <v>57.4</v>
      </c>
      <c r="M175" s="164">
        <f>'свод на 01.01.2022'!M370</f>
        <v>0</v>
      </c>
      <c r="N175" s="164">
        <f>'свод на 01.01.2022'!N370</f>
        <v>1981</v>
      </c>
      <c r="O175" s="197">
        <f t="shared" si="9"/>
        <v>57.4</v>
      </c>
      <c r="P175" s="164">
        <f>'свод на 01.01.2022'!P370</f>
        <v>0</v>
      </c>
      <c r="Q175" s="164">
        <f>'свод на 01.01.2022'!Q370</f>
        <v>57.4</v>
      </c>
      <c r="R175" s="164">
        <f>'свод на 01.01.2022'!R370</f>
        <v>0</v>
      </c>
      <c r="S175" s="164">
        <f>'свод на 01.01.2022'!S370</f>
        <v>0</v>
      </c>
      <c r="T175" s="164">
        <f>'свод на 01.01.2022'!T370</f>
        <v>1</v>
      </c>
      <c r="U175" s="164">
        <f>'свод на 01.01.2022'!U370</f>
        <v>57.4</v>
      </c>
      <c r="V175" s="164">
        <f>'свод на 01.01.2022'!V370</f>
        <v>0</v>
      </c>
      <c r="W175" s="164">
        <f>'свод на 01.01.2022'!W370</f>
        <v>2</v>
      </c>
      <c r="X175" s="164">
        <f>'свод на 01.01.2022'!X370</f>
        <v>0</v>
      </c>
      <c r="Y175" s="164">
        <f>'свод на 01.01.2022'!Y370</f>
        <v>0</v>
      </c>
      <c r="Z175" s="164">
        <f>'свод на 01.01.2022'!Z370</f>
        <v>0</v>
      </c>
      <c r="AA175" s="164">
        <f>'свод на 01.01.2022'!AA370</f>
        <v>0</v>
      </c>
    </row>
    <row r="176" spans="1:27" x14ac:dyDescent="0.2">
      <c r="A176" s="162">
        <v>182</v>
      </c>
      <c r="B176" s="163" t="s">
        <v>194</v>
      </c>
      <c r="C176" s="170">
        <v>14</v>
      </c>
      <c r="D176" s="164">
        <f>'свод на 01.01.2022'!D375</f>
        <v>1</v>
      </c>
      <c r="E176" s="180">
        <f>'свод на 01.01.2022'!E375</f>
        <v>0</v>
      </c>
      <c r="F176" s="180">
        <f>'свод на 01.01.2022'!F375</f>
        <v>6</v>
      </c>
      <c r="G176" s="197">
        <f t="shared" si="8"/>
        <v>71.2</v>
      </c>
      <c r="H176" s="180">
        <f>'свод на 01.01.2022'!H375</f>
        <v>0</v>
      </c>
      <c r="I176" s="180">
        <f>'свод на 01.01.2022'!I375</f>
        <v>71.2</v>
      </c>
      <c r="J176" s="180">
        <f>'свод на 01.01.2022'!J375</f>
        <v>0</v>
      </c>
      <c r="K176" s="180">
        <f>'свод на 01.01.2022'!K375</f>
        <v>0</v>
      </c>
      <c r="L176" s="180">
        <f>'свод на 01.01.2022'!L375</f>
        <v>71.2</v>
      </c>
      <c r="M176" s="180">
        <f>'свод на 01.01.2022'!M375</f>
        <v>0</v>
      </c>
      <c r="N176" s="180">
        <f>'свод на 01.01.2022'!N375</f>
        <v>1980</v>
      </c>
      <c r="O176" s="197">
        <f t="shared" si="9"/>
        <v>71.2</v>
      </c>
      <c r="P176" s="180">
        <f>'свод на 01.01.2022'!P375</f>
        <v>0</v>
      </c>
      <c r="Q176" s="180">
        <f>'свод на 01.01.2022'!Q375</f>
        <v>0</v>
      </c>
      <c r="R176" s="180">
        <f>'свод на 01.01.2022'!R375</f>
        <v>71.2</v>
      </c>
      <c r="S176" s="180">
        <f>'свод на 01.01.2022'!S375</f>
        <v>0</v>
      </c>
      <c r="T176" s="180">
        <f>'свод на 01.01.2022'!T375</f>
        <v>1</v>
      </c>
      <c r="U176" s="180">
        <f>'свод на 01.01.2022'!U375</f>
        <v>71.2</v>
      </c>
      <c r="V176" s="180">
        <f>'свод на 01.01.2022'!V375</f>
        <v>0</v>
      </c>
      <c r="W176" s="180">
        <f>'свод на 01.01.2022'!W375</f>
        <v>6</v>
      </c>
      <c r="X176" s="180">
        <f>'свод на 01.01.2022'!X375</f>
        <v>0</v>
      </c>
      <c r="Y176" s="180">
        <f>'свод на 01.01.2022'!Y375</f>
        <v>0</v>
      </c>
      <c r="Z176" s="180">
        <f>'свод на 01.01.2022'!Z375</f>
        <v>71.2</v>
      </c>
      <c r="AA176" s="180">
        <f>'свод на 01.01.2022'!AA375</f>
        <v>0</v>
      </c>
    </row>
    <row r="177" spans="1:27" x14ac:dyDescent="0.2">
      <c r="A177" s="162">
        <v>183</v>
      </c>
      <c r="B177" s="163" t="s">
        <v>194</v>
      </c>
      <c r="C177" s="173"/>
      <c r="D177" s="164">
        <f>'свод на 01.01.2022'!D377</f>
        <v>3</v>
      </c>
      <c r="E177" s="180" t="str">
        <f>'свод на 01.01.2022'!E377</f>
        <v>ХАРЬКИН  В.А</v>
      </c>
      <c r="F177" s="180">
        <f>'свод на 01.01.2022'!F377</f>
        <v>2</v>
      </c>
      <c r="G177" s="197">
        <f t="shared" si="8"/>
        <v>71.400000000000006</v>
      </c>
      <c r="H177" s="180">
        <f>'свод на 01.01.2022'!H377</f>
        <v>0</v>
      </c>
      <c r="I177" s="180">
        <f>'свод на 01.01.2022'!I377</f>
        <v>71.400000000000006</v>
      </c>
      <c r="J177" s="180">
        <f>'свод на 01.01.2022'!J377</f>
        <v>0</v>
      </c>
      <c r="K177" s="180">
        <f>'свод на 01.01.2022'!K377</f>
        <v>0</v>
      </c>
      <c r="L177" s="180">
        <f>'свод на 01.01.2022'!L377</f>
        <v>71.400000000000006</v>
      </c>
      <c r="M177" s="180">
        <f>'свод на 01.01.2022'!M377</f>
        <v>0</v>
      </c>
      <c r="N177" s="180">
        <f>'свод на 01.01.2022'!N377</f>
        <v>1980</v>
      </c>
      <c r="O177" s="197">
        <f t="shared" si="9"/>
        <v>71.400000000000006</v>
      </c>
      <c r="P177" s="180">
        <f>'свод на 01.01.2022'!P377</f>
        <v>0</v>
      </c>
      <c r="Q177" s="180">
        <f>'свод на 01.01.2022'!Q377</f>
        <v>0</v>
      </c>
      <c r="R177" s="180">
        <f>'свод на 01.01.2022'!R377</f>
        <v>71.400000000000006</v>
      </c>
      <c r="S177" s="180">
        <f>'свод на 01.01.2022'!S377</f>
        <v>0</v>
      </c>
      <c r="T177" s="180">
        <f>'свод на 01.01.2022'!T377</f>
        <v>1</v>
      </c>
      <c r="U177" s="180">
        <f>'свод на 01.01.2022'!U377</f>
        <v>71.400000000000006</v>
      </c>
      <c r="V177" s="180">
        <f>'свод на 01.01.2022'!V377</f>
        <v>0</v>
      </c>
      <c r="W177" s="180">
        <f>'свод на 01.01.2022'!W377</f>
        <v>2</v>
      </c>
      <c r="X177" s="180">
        <f>'свод на 01.01.2022'!X377</f>
        <v>0</v>
      </c>
      <c r="Y177" s="180">
        <f>'свод на 01.01.2022'!Y377</f>
        <v>0</v>
      </c>
      <c r="Z177" s="180">
        <f>'свод на 01.01.2022'!Z377</f>
        <v>71.400000000000006</v>
      </c>
      <c r="AA177" s="180">
        <f>'свод на 01.01.2022'!AA377</f>
        <v>0</v>
      </c>
    </row>
    <row r="178" spans="1:27" x14ac:dyDescent="0.2">
      <c r="A178" s="162">
        <v>184</v>
      </c>
      <c r="B178" s="163" t="s">
        <v>194</v>
      </c>
      <c r="C178" s="171"/>
      <c r="D178" s="164">
        <f>'свод на 01.01.2022'!D379</f>
        <v>5</v>
      </c>
      <c r="E178" s="180">
        <f>'свод на 01.01.2022'!E379</f>
        <v>0</v>
      </c>
      <c r="F178" s="180">
        <f>'свод на 01.01.2022'!F379</f>
        <v>4</v>
      </c>
      <c r="G178" s="197">
        <f t="shared" si="8"/>
        <v>71</v>
      </c>
      <c r="H178" s="180">
        <f>'свод на 01.01.2022'!H379</f>
        <v>0</v>
      </c>
      <c r="I178" s="180">
        <f>'свод на 01.01.2022'!I379</f>
        <v>71</v>
      </c>
      <c r="J178" s="180">
        <f>'свод на 01.01.2022'!J379</f>
        <v>0</v>
      </c>
      <c r="K178" s="180">
        <f>'свод на 01.01.2022'!K379</f>
        <v>0</v>
      </c>
      <c r="L178" s="180">
        <f>'свод на 01.01.2022'!L379</f>
        <v>71</v>
      </c>
      <c r="M178" s="180">
        <f>'свод на 01.01.2022'!M379</f>
        <v>0</v>
      </c>
      <c r="N178" s="180">
        <f>'свод на 01.01.2022'!N379</f>
        <v>1980</v>
      </c>
      <c r="O178" s="197">
        <f t="shared" si="9"/>
        <v>71</v>
      </c>
      <c r="P178" s="180">
        <f>'свод на 01.01.2022'!P379</f>
        <v>0</v>
      </c>
      <c r="Q178" s="180">
        <f>'свод на 01.01.2022'!Q379</f>
        <v>0</v>
      </c>
      <c r="R178" s="180">
        <f>'свод на 01.01.2022'!R379</f>
        <v>71</v>
      </c>
      <c r="S178" s="180">
        <f>'свод на 01.01.2022'!S379</f>
        <v>0</v>
      </c>
      <c r="T178" s="180">
        <f>'свод на 01.01.2022'!T379</f>
        <v>1</v>
      </c>
      <c r="U178" s="180">
        <f>'свод на 01.01.2022'!U379</f>
        <v>71</v>
      </c>
      <c r="V178" s="180">
        <f>'свод на 01.01.2022'!V379</f>
        <v>0</v>
      </c>
      <c r="W178" s="180">
        <f>'свод на 01.01.2022'!W379</f>
        <v>4</v>
      </c>
      <c r="X178" s="180">
        <f>'свод на 01.01.2022'!X379</f>
        <v>0</v>
      </c>
      <c r="Y178" s="180">
        <f>'свод на 01.01.2022'!Y379</f>
        <v>0</v>
      </c>
      <c r="Z178" s="180">
        <f>'свод на 01.01.2022'!Z379</f>
        <v>71</v>
      </c>
      <c r="AA178" s="180">
        <f>'свод на 01.01.2022'!AA379</f>
        <v>0</v>
      </c>
    </row>
    <row r="179" spans="1:27" x14ac:dyDescent="0.2">
      <c r="A179" s="162">
        <v>185</v>
      </c>
      <c r="B179" s="163" t="s">
        <v>194</v>
      </c>
      <c r="C179" s="171"/>
      <c r="D179" s="164">
        <f>'свод на 01.01.2022'!D380</f>
        <v>6</v>
      </c>
      <c r="E179" s="180">
        <f>'свод на 01.01.2022'!E380</f>
        <v>0</v>
      </c>
      <c r="F179" s="180">
        <f>'свод на 01.01.2022'!F380</f>
        <v>2</v>
      </c>
      <c r="G179" s="197">
        <f t="shared" si="8"/>
        <v>57</v>
      </c>
      <c r="H179" s="180">
        <f>'свод на 01.01.2022'!H380</f>
        <v>0</v>
      </c>
      <c r="I179" s="180">
        <f>'свод на 01.01.2022'!I380</f>
        <v>57</v>
      </c>
      <c r="J179" s="180">
        <f>'свод на 01.01.2022'!J380</f>
        <v>0</v>
      </c>
      <c r="K179" s="180">
        <f>'свод на 01.01.2022'!K380</f>
        <v>0</v>
      </c>
      <c r="L179" s="180">
        <f>'свод на 01.01.2022'!L380</f>
        <v>57</v>
      </c>
      <c r="M179" s="180">
        <f>'свод на 01.01.2022'!M380</f>
        <v>0</v>
      </c>
      <c r="N179" s="180">
        <f>'свод на 01.01.2022'!N380</f>
        <v>1980</v>
      </c>
      <c r="O179" s="197">
        <f t="shared" si="9"/>
        <v>57</v>
      </c>
      <c r="P179" s="180">
        <f>'свод на 01.01.2022'!P380</f>
        <v>0</v>
      </c>
      <c r="Q179" s="180">
        <f>'свод на 01.01.2022'!Q380</f>
        <v>57</v>
      </c>
      <c r="R179" s="180">
        <f>'свод на 01.01.2022'!R380</f>
        <v>0</v>
      </c>
      <c r="S179" s="180">
        <f>'свод на 01.01.2022'!S380</f>
        <v>0</v>
      </c>
      <c r="T179" s="180">
        <f>'свод на 01.01.2022'!T380</f>
        <v>1</v>
      </c>
      <c r="U179" s="180">
        <f>'свод на 01.01.2022'!U380</f>
        <v>57</v>
      </c>
      <c r="V179" s="180">
        <f>'свод на 01.01.2022'!V380</f>
        <v>0</v>
      </c>
      <c r="W179" s="180">
        <f>'свод на 01.01.2022'!W380</f>
        <v>2</v>
      </c>
      <c r="X179" s="180">
        <f>'свод на 01.01.2022'!X380</f>
        <v>0</v>
      </c>
      <c r="Y179" s="180">
        <f>'свод на 01.01.2022'!Y380</f>
        <v>0</v>
      </c>
      <c r="Z179" s="180">
        <f>'свод на 01.01.2022'!Z380</f>
        <v>57</v>
      </c>
      <c r="AA179" s="180">
        <f>'свод на 01.01.2022'!AA380</f>
        <v>0</v>
      </c>
    </row>
    <row r="180" spans="1:27" x14ac:dyDescent="0.2">
      <c r="A180" s="162">
        <v>186</v>
      </c>
      <c r="B180" s="163" t="s">
        <v>194</v>
      </c>
      <c r="C180" s="171"/>
      <c r="D180" s="164">
        <f>'свод на 01.01.2022'!D382</f>
        <v>8</v>
      </c>
      <c r="E180" s="180" t="str">
        <f>'свод на 01.01.2022'!E382</f>
        <v>ПАРОМОВА Р.А.</v>
      </c>
      <c r="F180" s="180">
        <f>'свод на 01.01.2022'!F382</f>
        <v>2</v>
      </c>
      <c r="G180" s="197">
        <f t="shared" si="8"/>
        <v>57.3</v>
      </c>
      <c r="H180" s="180">
        <f>'свод на 01.01.2022'!H382</f>
        <v>0</v>
      </c>
      <c r="I180" s="180">
        <f>'свод на 01.01.2022'!I382</f>
        <v>57.3</v>
      </c>
      <c r="J180" s="180">
        <f>'свод на 01.01.2022'!J382</f>
        <v>0</v>
      </c>
      <c r="K180" s="180">
        <f>'свод на 01.01.2022'!K382</f>
        <v>0</v>
      </c>
      <c r="L180" s="180">
        <f>'свод на 01.01.2022'!L382</f>
        <v>57.3</v>
      </c>
      <c r="M180" s="180">
        <f>'свод на 01.01.2022'!M382</f>
        <v>0</v>
      </c>
      <c r="N180" s="180">
        <f>'свод на 01.01.2022'!N382</f>
        <v>1980</v>
      </c>
      <c r="O180" s="197">
        <f t="shared" si="9"/>
        <v>57.3</v>
      </c>
      <c r="P180" s="180">
        <f>'свод на 01.01.2022'!P382</f>
        <v>0</v>
      </c>
      <c r="Q180" s="180">
        <f>'свод на 01.01.2022'!Q382</f>
        <v>57.3</v>
      </c>
      <c r="R180" s="180">
        <f>'свод на 01.01.2022'!R382</f>
        <v>0</v>
      </c>
      <c r="S180" s="180">
        <f>'свод на 01.01.2022'!S382</f>
        <v>0</v>
      </c>
      <c r="T180" s="180">
        <f>'свод на 01.01.2022'!T382</f>
        <v>1</v>
      </c>
      <c r="U180" s="180">
        <f>'свод на 01.01.2022'!U382</f>
        <v>57.3</v>
      </c>
      <c r="V180" s="180">
        <f>'свод на 01.01.2022'!V382</f>
        <v>0</v>
      </c>
      <c r="W180" s="180">
        <f>'свод на 01.01.2022'!W382</f>
        <v>2</v>
      </c>
      <c r="X180" s="180">
        <f>'свод на 01.01.2022'!X382</f>
        <v>0</v>
      </c>
      <c r="Y180" s="180">
        <f>'свод на 01.01.2022'!Y382</f>
        <v>0</v>
      </c>
      <c r="Z180" s="180">
        <f>'свод на 01.01.2022'!Z382</f>
        <v>57.3</v>
      </c>
      <c r="AA180" s="180">
        <f>'свод на 01.01.2022'!AA382</f>
        <v>0</v>
      </c>
    </row>
    <row r="181" spans="1:27" x14ac:dyDescent="0.2">
      <c r="A181" s="162">
        <v>187</v>
      </c>
      <c r="B181" s="163" t="s">
        <v>194</v>
      </c>
      <c r="C181" s="171"/>
      <c r="D181" s="164">
        <f>'свод на 01.01.2022'!D383</f>
        <v>9</v>
      </c>
      <c r="E181" s="180">
        <f>'свод на 01.01.2022'!E383</f>
        <v>0</v>
      </c>
      <c r="F181" s="180">
        <f>'свод на 01.01.2022'!F383</f>
        <v>1</v>
      </c>
      <c r="G181" s="197">
        <f t="shared" si="8"/>
        <v>70.900000000000006</v>
      </c>
      <c r="H181" s="180">
        <f>'свод на 01.01.2022'!H383</f>
        <v>0</v>
      </c>
      <c r="I181" s="180">
        <f>'свод на 01.01.2022'!I383</f>
        <v>70.900000000000006</v>
      </c>
      <c r="J181" s="180">
        <f>'свод на 01.01.2022'!J383</f>
        <v>0</v>
      </c>
      <c r="K181" s="180">
        <f>'свод на 01.01.2022'!K383</f>
        <v>0</v>
      </c>
      <c r="L181" s="180">
        <f>'свод на 01.01.2022'!L383</f>
        <v>70.900000000000006</v>
      </c>
      <c r="M181" s="180">
        <f>'свод на 01.01.2022'!M383</f>
        <v>0</v>
      </c>
      <c r="N181" s="180">
        <f>'свод на 01.01.2022'!N383</f>
        <v>1980</v>
      </c>
      <c r="O181" s="197">
        <f t="shared" si="9"/>
        <v>70.900000000000006</v>
      </c>
      <c r="P181" s="180">
        <f>'свод на 01.01.2022'!P383</f>
        <v>0</v>
      </c>
      <c r="Q181" s="180">
        <f>'свод на 01.01.2022'!Q383</f>
        <v>0</v>
      </c>
      <c r="R181" s="180">
        <f>'свод на 01.01.2022'!R383</f>
        <v>70.900000000000006</v>
      </c>
      <c r="S181" s="180">
        <f>'свод на 01.01.2022'!S383</f>
        <v>0</v>
      </c>
      <c r="T181" s="180">
        <f>'свод на 01.01.2022'!T383</f>
        <v>1</v>
      </c>
      <c r="U181" s="180">
        <f>'свод на 01.01.2022'!U383</f>
        <v>70.900000000000006</v>
      </c>
      <c r="V181" s="180">
        <f>'свод на 01.01.2022'!V383</f>
        <v>0</v>
      </c>
      <c r="W181" s="180">
        <f>'свод на 01.01.2022'!W383</f>
        <v>1</v>
      </c>
      <c r="X181" s="180">
        <f>'свод на 01.01.2022'!X383</f>
        <v>0</v>
      </c>
      <c r="Y181" s="180">
        <f>'свод на 01.01.2022'!Y383</f>
        <v>0</v>
      </c>
      <c r="Z181" s="180">
        <f>'свод на 01.01.2022'!Z383</f>
        <v>70.900000000000006</v>
      </c>
      <c r="AA181" s="180">
        <f>'свод на 01.01.2022'!AA383</f>
        <v>0</v>
      </c>
    </row>
    <row r="182" spans="1:27" x14ac:dyDescent="0.2">
      <c r="A182" s="162">
        <v>188</v>
      </c>
      <c r="B182" s="163" t="s">
        <v>194</v>
      </c>
      <c r="C182" s="171"/>
      <c r="D182" s="164">
        <f>'свод на 01.01.2022'!D384</f>
        <v>10</v>
      </c>
      <c r="E182" s="180" t="str">
        <f>'свод на 01.01.2022'!E384</f>
        <v>ком.найм Бухвалова</v>
      </c>
      <c r="F182" s="180">
        <f>'свод на 01.01.2022'!F384</f>
        <v>1</v>
      </c>
      <c r="G182" s="197">
        <f t="shared" si="8"/>
        <v>57</v>
      </c>
      <c r="H182" s="180">
        <f>'свод на 01.01.2022'!H384</f>
        <v>0</v>
      </c>
      <c r="I182" s="180">
        <f>'свод на 01.01.2022'!I384</f>
        <v>57</v>
      </c>
      <c r="J182" s="180">
        <f>'свод на 01.01.2022'!J384</f>
        <v>0</v>
      </c>
      <c r="K182" s="180">
        <f>'свод на 01.01.2022'!K384</f>
        <v>0</v>
      </c>
      <c r="L182" s="180">
        <f>'свод на 01.01.2022'!L384</f>
        <v>57</v>
      </c>
      <c r="M182" s="180">
        <f>'свод на 01.01.2022'!M384</f>
        <v>0</v>
      </c>
      <c r="N182" s="180">
        <f>'свод на 01.01.2022'!N384</f>
        <v>1980</v>
      </c>
      <c r="O182" s="197">
        <f t="shared" si="9"/>
        <v>57</v>
      </c>
      <c r="P182" s="180">
        <f>'свод на 01.01.2022'!P384</f>
        <v>0</v>
      </c>
      <c r="Q182" s="180">
        <f>'свод на 01.01.2022'!Q384</f>
        <v>57</v>
      </c>
      <c r="R182" s="180">
        <f>'свод на 01.01.2022'!R384</f>
        <v>0</v>
      </c>
      <c r="S182" s="180">
        <f>'свод на 01.01.2022'!S384</f>
        <v>0</v>
      </c>
      <c r="T182" s="180">
        <f>'свод на 01.01.2022'!T384</f>
        <v>1</v>
      </c>
      <c r="U182" s="180">
        <f>'свод на 01.01.2022'!U384</f>
        <v>57</v>
      </c>
      <c r="V182" s="180">
        <f>'свод на 01.01.2022'!V384</f>
        <v>0</v>
      </c>
      <c r="W182" s="180">
        <f>'свод на 01.01.2022'!W384</f>
        <v>1</v>
      </c>
      <c r="X182" s="180">
        <f>'свод на 01.01.2022'!X384</f>
        <v>0</v>
      </c>
      <c r="Y182" s="180">
        <f>'свод на 01.01.2022'!Y384</f>
        <v>0</v>
      </c>
      <c r="Z182" s="180">
        <f>'свод на 01.01.2022'!Z384</f>
        <v>57</v>
      </c>
      <c r="AA182" s="180">
        <f>'свод на 01.01.2022'!AA384</f>
        <v>0</v>
      </c>
    </row>
    <row r="183" spans="1:27" x14ac:dyDescent="0.2">
      <c r="A183" s="162">
        <v>189</v>
      </c>
      <c r="B183" s="163" t="s">
        <v>194</v>
      </c>
      <c r="C183" s="171"/>
      <c r="D183" s="164">
        <f>'свод на 01.01.2022'!D386</f>
        <v>12</v>
      </c>
      <c r="E183" s="180">
        <f>'свод на 01.01.2022'!E386</f>
        <v>0</v>
      </c>
      <c r="F183" s="180">
        <f>'свод на 01.01.2022'!F386</f>
        <v>1</v>
      </c>
      <c r="G183" s="197">
        <f t="shared" si="8"/>
        <v>57.2</v>
      </c>
      <c r="H183" s="180">
        <f>'свод на 01.01.2022'!H386</f>
        <v>0</v>
      </c>
      <c r="I183" s="180">
        <f>'свод на 01.01.2022'!I386</f>
        <v>57.2</v>
      </c>
      <c r="J183" s="180">
        <f>'свод на 01.01.2022'!J386</f>
        <v>0</v>
      </c>
      <c r="K183" s="180">
        <f>'свод на 01.01.2022'!K386</f>
        <v>0</v>
      </c>
      <c r="L183" s="180">
        <f>'свод на 01.01.2022'!L386</f>
        <v>57.2</v>
      </c>
      <c r="M183" s="180">
        <f>'свод на 01.01.2022'!M386</f>
        <v>0</v>
      </c>
      <c r="N183" s="180">
        <f>'свод на 01.01.2022'!N386</f>
        <v>1980</v>
      </c>
      <c r="O183" s="197">
        <f t="shared" si="9"/>
        <v>57.2</v>
      </c>
      <c r="P183" s="180">
        <f>'свод на 01.01.2022'!P386</f>
        <v>0</v>
      </c>
      <c r="Q183" s="180">
        <f>'свод на 01.01.2022'!Q386</f>
        <v>57.2</v>
      </c>
      <c r="R183" s="180">
        <f>'свод на 01.01.2022'!R386</f>
        <v>0</v>
      </c>
      <c r="S183" s="180">
        <f>'свод на 01.01.2022'!S386</f>
        <v>0</v>
      </c>
      <c r="T183" s="180">
        <f>'свод на 01.01.2022'!T386</f>
        <v>1</v>
      </c>
      <c r="U183" s="180">
        <f>'свод на 01.01.2022'!U386</f>
        <v>57.2</v>
      </c>
      <c r="V183" s="180">
        <f>'свод на 01.01.2022'!V386</f>
        <v>0</v>
      </c>
      <c r="W183" s="180">
        <f>'свод на 01.01.2022'!W386</f>
        <v>0</v>
      </c>
      <c r="X183" s="180">
        <f>'свод на 01.01.2022'!X386</f>
        <v>0</v>
      </c>
      <c r="Y183" s="180">
        <f>'свод на 01.01.2022'!Y386</f>
        <v>0</v>
      </c>
      <c r="Z183" s="180">
        <f>'свод на 01.01.2022'!Z386</f>
        <v>57.2</v>
      </c>
      <c r="AA183" s="180">
        <f>'свод на 01.01.2022'!AA386</f>
        <v>0</v>
      </c>
    </row>
    <row r="184" spans="1:27" x14ac:dyDescent="0.2">
      <c r="A184" s="162">
        <v>190</v>
      </c>
      <c r="B184" s="163" t="s">
        <v>194</v>
      </c>
      <c r="C184" s="171">
        <v>16</v>
      </c>
      <c r="D184" s="164">
        <f>'свод на 01.01.2022'!D388</f>
        <v>1</v>
      </c>
      <c r="E184" s="164">
        <f>'свод на 01.01.2022'!E388</f>
        <v>0</v>
      </c>
      <c r="F184" s="164">
        <f>'свод на 01.01.2022'!F388</f>
        <v>4</v>
      </c>
      <c r="G184" s="197">
        <f t="shared" si="8"/>
        <v>54</v>
      </c>
      <c r="H184" s="164">
        <f>'свод на 01.01.2022'!H388</f>
        <v>0</v>
      </c>
      <c r="I184" s="164">
        <f>'свод на 01.01.2022'!I388</f>
        <v>54</v>
      </c>
      <c r="J184" s="164">
        <f>'свод на 01.01.2022'!J388</f>
        <v>0</v>
      </c>
      <c r="K184" s="164">
        <f>'свод на 01.01.2022'!K388</f>
        <v>0</v>
      </c>
      <c r="L184" s="164">
        <f>'свод на 01.01.2022'!L388</f>
        <v>54</v>
      </c>
      <c r="M184" s="164">
        <f>'свод на 01.01.2022'!M388</f>
        <v>0</v>
      </c>
      <c r="N184" s="164">
        <f>'свод на 01.01.2022'!N388</f>
        <v>1978</v>
      </c>
      <c r="O184" s="197">
        <f t="shared" si="9"/>
        <v>54</v>
      </c>
      <c r="P184" s="164">
        <f>'свод на 01.01.2022'!P388</f>
        <v>0</v>
      </c>
      <c r="Q184" s="164">
        <f>'свод на 01.01.2022'!Q388</f>
        <v>0</v>
      </c>
      <c r="R184" s="164">
        <f>'свод на 01.01.2022'!R388</f>
        <v>54</v>
      </c>
      <c r="S184" s="164">
        <f>'свод на 01.01.2022'!S388</f>
        <v>0</v>
      </c>
      <c r="T184" s="164">
        <f>'свод на 01.01.2022'!T388</f>
        <v>1</v>
      </c>
      <c r="U184" s="164">
        <f>'свод на 01.01.2022'!U388</f>
        <v>54</v>
      </c>
      <c r="V184" s="164">
        <f>'свод на 01.01.2022'!V388</f>
        <v>0</v>
      </c>
      <c r="W184" s="164">
        <f>'свод на 01.01.2022'!W388</f>
        <v>4</v>
      </c>
      <c r="X184" s="164">
        <f>'свод на 01.01.2022'!X388</f>
        <v>0</v>
      </c>
      <c r="Y184" s="164">
        <f>'свод на 01.01.2022'!Y388</f>
        <v>0</v>
      </c>
      <c r="Z184" s="164">
        <f>'свод на 01.01.2022'!Z388</f>
        <v>0</v>
      </c>
      <c r="AA184" s="164">
        <f>'свод на 01.01.2022'!AA388</f>
        <v>0</v>
      </c>
    </row>
    <row r="185" spans="1:27" x14ac:dyDescent="0.2">
      <c r="A185" s="162">
        <v>191</v>
      </c>
      <c r="B185" s="163" t="s">
        <v>194</v>
      </c>
      <c r="C185" s="170">
        <v>16</v>
      </c>
      <c r="D185" s="164">
        <f>'свод на 01.01.2022'!D389</f>
        <v>2</v>
      </c>
      <c r="E185" s="164">
        <f>'свод на 01.01.2022'!E389</f>
        <v>0</v>
      </c>
      <c r="F185" s="164">
        <f>'свод на 01.01.2022'!F389</f>
        <v>1</v>
      </c>
      <c r="G185" s="197">
        <f t="shared" si="8"/>
        <v>43</v>
      </c>
      <c r="H185" s="164">
        <f>'свод на 01.01.2022'!H389</f>
        <v>0</v>
      </c>
      <c r="I185" s="164">
        <f>'свод на 01.01.2022'!I389</f>
        <v>43</v>
      </c>
      <c r="J185" s="164">
        <f>'свод на 01.01.2022'!J389</f>
        <v>0</v>
      </c>
      <c r="K185" s="164">
        <f>'свод на 01.01.2022'!K389</f>
        <v>0</v>
      </c>
      <c r="L185" s="164">
        <f>'свод на 01.01.2022'!L389</f>
        <v>43</v>
      </c>
      <c r="M185" s="164">
        <f>'свод на 01.01.2022'!M389</f>
        <v>0</v>
      </c>
      <c r="N185" s="164">
        <f>'свод на 01.01.2022'!N389</f>
        <v>1978</v>
      </c>
      <c r="O185" s="197">
        <f t="shared" si="9"/>
        <v>43</v>
      </c>
      <c r="P185" s="164">
        <f>'свод на 01.01.2022'!P389</f>
        <v>0</v>
      </c>
      <c r="Q185" s="164">
        <f>'свод на 01.01.2022'!Q389</f>
        <v>43</v>
      </c>
      <c r="R185" s="164">
        <f>'свод на 01.01.2022'!R389</f>
        <v>0</v>
      </c>
      <c r="S185" s="164">
        <f>'свод на 01.01.2022'!S389</f>
        <v>0</v>
      </c>
      <c r="T185" s="164">
        <f>'свод на 01.01.2022'!T389</f>
        <v>1</v>
      </c>
      <c r="U185" s="164">
        <f>'свод на 01.01.2022'!U389</f>
        <v>43</v>
      </c>
      <c r="V185" s="164">
        <f>'свод на 01.01.2022'!V389</f>
        <v>0</v>
      </c>
      <c r="W185" s="164">
        <f>'свод на 01.01.2022'!W389</f>
        <v>1</v>
      </c>
      <c r="X185" s="164">
        <f>'свод на 01.01.2022'!X389</f>
        <v>0</v>
      </c>
      <c r="Y185" s="164">
        <f>'свод на 01.01.2022'!Y389</f>
        <v>0</v>
      </c>
      <c r="Z185" s="164">
        <f>'свод на 01.01.2022'!Z389</f>
        <v>0</v>
      </c>
      <c r="AA185" s="164">
        <f>'свод на 01.01.2022'!AA389</f>
        <v>0</v>
      </c>
    </row>
    <row r="186" spans="1:27" x14ac:dyDescent="0.2">
      <c r="A186" s="162">
        <v>192</v>
      </c>
      <c r="B186" s="163" t="s">
        <v>194</v>
      </c>
      <c r="C186" s="171"/>
      <c r="D186" s="164">
        <f>'свод на 01.01.2022'!D390</f>
        <v>3</v>
      </c>
      <c r="E186" s="164">
        <f>'свод на 01.01.2022'!E390</f>
        <v>0</v>
      </c>
      <c r="F186" s="164">
        <f>'свод на 01.01.2022'!F390</f>
        <v>1</v>
      </c>
      <c r="G186" s="197">
        <f t="shared" si="8"/>
        <v>33</v>
      </c>
      <c r="H186" s="164">
        <f>'свод на 01.01.2022'!H390</f>
        <v>0</v>
      </c>
      <c r="I186" s="164">
        <f>'свод на 01.01.2022'!I390</f>
        <v>33</v>
      </c>
      <c r="J186" s="164">
        <f>'свод на 01.01.2022'!J390</f>
        <v>0</v>
      </c>
      <c r="K186" s="164">
        <f>'свод на 01.01.2022'!K390</f>
        <v>0</v>
      </c>
      <c r="L186" s="164">
        <f>'свод на 01.01.2022'!L390</f>
        <v>33</v>
      </c>
      <c r="M186" s="164">
        <f>'свод на 01.01.2022'!M390</f>
        <v>0</v>
      </c>
      <c r="N186" s="164">
        <f>'свод на 01.01.2022'!N390</f>
        <v>1978</v>
      </c>
      <c r="O186" s="197">
        <f t="shared" si="9"/>
        <v>33</v>
      </c>
      <c r="P186" s="164">
        <f>'свод на 01.01.2022'!P390</f>
        <v>33</v>
      </c>
      <c r="Q186" s="164">
        <f>'свод на 01.01.2022'!Q390</f>
        <v>0</v>
      </c>
      <c r="R186" s="164">
        <f>'свод на 01.01.2022'!R390</f>
        <v>0</v>
      </c>
      <c r="S186" s="164">
        <f>'свод на 01.01.2022'!S390</f>
        <v>0</v>
      </c>
      <c r="T186" s="164">
        <f>'свод на 01.01.2022'!T390</f>
        <v>1</v>
      </c>
      <c r="U186" s="164">
        <f>'свод на 01.01.2022'!U390</f>
        <v>33</v>
      </c>
      <c r="V186" s="164">
        <f>'свод на 01.01.2022'!V390</f>
        <v>0</v>
      </c>
      <c r="W186" s="164">
        <f>'свод на 01.01.2022'!W390</f>
        <v>1</v>
      </c>
      <c r="X186" s="164">
        <f>'свод на 01.01.2022'!X390</f>
        <v>0</v>
      </c>
      <c r="Y186" s="164">
        <f>'свод на 01.01.2022'!Y390</f>
        <v>0</v>
      </c>
      <c r="Z186" s="164">
        <f>'свод на 01.01.2022'!Z390</f>
        <v>0</v>
      </c>
      <c r="AA186" s="164">
        <f>'свод на 01.01.2022'!AA390</f>
        <v>0</v>
      </c>
    </row>
    <row r="187" spans="1:27" x14ac:dyDescent="0.2">
      <c r="A187" s="162">
        <v>193</v>
      </c>
      <c r="B187" s="163" t="s">
        <v>194</v>
      </c>
      <c r="C187" s="171"/>
      <c r="D187" s="164">
        <f>'свод на 01.01.2022'!D394</f>
        <v>7</v>
      </c>
      <c r="E187" s="164">
        <f>'свод на 01.01.2022'!E394</f>
        <v>0</v>
      </c>
      <c r="F187" s="164">
        <f>'свод на 01.01.2022'!F394</f>
        <v>1</v>
      </c>
      <c r="G187" s="197">
        <f t="shared" si="8"/>
        <v>32.9</v>
      </c>
      <c r="H187" s="164">
        <f>'свод на 01.01.2022'!H394</f>
        <v>0</v>
      </c>
      <c r="I187" s="164">
        <f>'свод на 01.01.2022'!I394</f>
        <v>32.9</v>
      </c>
      <c r="J187" s="164">
        <f>'свод на 01.01.2022'!J394</f>
        <v>0</v>
      </c>
      <c r="K187" s="164">
        <f>'свод на 01.01.2022'!K394</f>
        <v>0</v>
      </c>
      <c r="L187" s="164">
        <f>'свод на 01.01.2022'!L394</f>
        <v>32.9</v>
      </c>
      <c r="M187" s="164">
        <f>'свод на 01.01.2022'!M394</f>
        <v>0</v>
      </c>
      <c r="N187" s="164">
        <f>'свод на 01.01.2022'!N394</f>
        <v>1978</v>
      </c>
      <c r="O187" s="197">
        <f t="shared" si="9"/>
        <v>32.9</v>
      </c>
      <c r="P187" s="164">
        <f>'свод на 01.01.2022'!P394</f>
        <v>32.9</v>
      </c>
      <c r="Q187" s="164">
        <f>'свод на 01.01.2022'!Q394</f>
        <v>0</v>
      </c>
      <c r="R187" s="164">
        <f>'свод на 01.01.2022'!R394</f>
        <v>0</v>
      </c>
      <c r="S187" s="164">
        <f>'свод на 01.01.2022'!S394</f>
        <v>0</v>
      </c>
      <c r="T187" s="164">
        <f>'свод на 01.01.2022'!T394</f>
        <v>1</v>
      </c>
      <c r="U187" s="164">
        <f>'свод на 01.01.2022'!U394</f>
        <v>32.9</v>
      </c>
      <c r="V187" s="164">
        <f>'свод на 01.01.2022'!V394</f>
        <v>0</v>
      </c>
      <c r="W187" s="164">
        <f>'свод на 01.01.2022'!W394</f>
        <v>0</v>
      </c>
      <c r="X187" s="164">
        <f>'свод на 01.01.2022'!X394</f>
        <v>0</v>
      </c>
      <c r="Y187" s="164">
        <f>'свод на 01.01.2022'!Y394</f>
        <v>0</v>
      </c>
      <c r="Z187" s="164">
        <f>'свод на 01.01.2022'!Z394</f>
        <v>0</v>
      </c>
      <c r="AA187" s="164">
        <f>'свод на 01.01.2022'!AA394</f>
        <v>0</v>
      </c>
    </row>
    <row r="188" spans="1:27" x14ac:dyDescent="0.2">
      <c r="A188" s="162">
        <v>194</v>
      </c>
      <c r="B188" s="163" t="s">
        <v>194</v>
      </c>
      <c r="C188" s="171"/>
      <c r="D188" s="164">
        <f>'свод на 01.01.2022'!D396</f>
        <v>9</v>
      </c>
      <c r="E188" s="164">
        <f>'свод на 01.01.2022'!E396</f>
        <v>0</v>
      </c>
      <c r="F188" s="164">
        <f>'свод на 01.01.2022'!F396</f>
        <v>2</v>
      </c>
      <c r="G188" s="197">
        <f t="shared" si="8"/>
        <v>53.1</v>
      </c>
      <c r="H188" s="164">
        <f>'свод на 01.01.2022'!H396</f>
        <v>0</v>
      </c>
      <c r="I188" s="164">
        <f>'свод на 01.01.2022'!I396</f>
        <v>53.1</v>
      </c>
      <c r="J188" s="164">
        <f>'свод на 01.01.2022'!J396</f>
        <v>0</v>
      </c>
      <c r="K188" s="164">
        <f>'свод на 01.01.2022'!K396</f>
        <v>0</v>
      </c>
      <c r="L188" s="164">
        <f>'свод на 01.01.2022'!L396</f>
        <v>53.1</v>
      </c>
      <c r="M188" s="164">
        <f>'свод на 01.01.2022'!M396</f>
        <v>0</v>
      </c>
      <c r="N188" s="164">
        <f>'свод на 01.01.2022'!N396</f>
        <v>1978</v>
      </c>
      <c r="O188" s="197">
        <f t="shared" si="9"/>
        <v>53.1</v>
      </c>
      <c r="P188" s="164">
        <f>'свод на 01.01.2022'!P396</f>
        <v>0</v>
      </c>
      <c r="Q188" s="164">
        <f>'свод на 01.01.2022'!Q396</f>
        <v>0</v>
      </c>
      <c r="R188" s="164">
        <f>'свод на 01.01.2022'!R396</f>
        <v>53.1</v>
      </c>
      <c r="S188" s="164">
        <f>'свод на 01.01.2022'!S396</f>
        <v>0</v>
      </c>
      <c r="T188" s="164">
        <f>'свод на 01.01.2022'!T396</f>
        <v>1</v>
      </c>
      <c r="U188" s="164">
        <f>'свод на 01.01.2022'!U396</f>
        <v>53.1</v>
      </c>
      <c r="V188" s="164">
        <f>'свод на 01.01.2022'!V396</f>
        <v>0</v>
      </c>
      <c r="W188" s="164">
        <f>'свод на 01.01.2022'!W396</f>
        <v>2</v>
      </c>
      <c r="X188" s="164">
        <f>'свод на 01.01.2022'!X396</f>
        <v>0</v>
      </c>
      <c r="Y188" s="164">
        <f>'свод на 01.01.2022'!Y396</f>
        <v>0</v>
      </c>
      <c r="Z188" s="164">
        <f>'свод на 01.01.2022'!Z396</f>
        <v>0</v>
      </c>
      <c r="AA188" s="164">
        <f>'свод на 01.01.2022'!AA396</f>
        <v>0</v>
      </c>
    </row>
    <row r="189" spans="1:27" x14ac:dyDescent="0.2">
      <c r="A189" s="162">
        <v>195</v>
      </c>
      <c r="B189" s="163" t="s">
        <v>194</v>
      </c>
      <c r="C189" s="171"/>
      <c r="D189" s="164">
        <f>'свод на 01.01.2022'!D397</f>
        <v>10</v>
      </c>
      <c r="E189" s="164">
        <f>'свод на 01.01.2022'!E397</f>
        <v>0</v>
      </c>
      <c r="F189" s="164">
        <f>'свод на 01.01.2022'!F397</f>
        <v>1</v>
      </c>
      <c r="G189" s="197">
        <f t="shared" si="8"/>
        <v>32.9</v>
      </c>
      <c r="H189" s="164">
        <f>'свод на 01.01.2022'!H397</f>
        <v>0</v>
      </c>
      <c r="I189" s="164">
        <f>'свод на 01.01.2022'!I397</f>
        <v>32.9</v>
      </c>
      <c r="J189" s="164">
        <f>'свод на 01.01.2022'!J397</f>
        <v>0</v>
      </c>
      <c r="K189" s="164">
        <f>'свод на 01.01.2022'!K397</f>
        <v>0</v>
      </c>
      <c r="L189" s="164">
        <f>'свод на 01.01.2022'!L397</f>
        <v>32.9</v>
      </c>
      <c r="M189" s="164">
        <f>'свод на 01.01.2022'!M397</f>
        <v>0</v>
      </c>
      <c r="N189" s="164">
        <f>'свод на 01.01.2022'!N397</f>
        <v>1978</v>
      </c>
      <c r="O189" s="197">
        <f t="shared" si="9"/>
        <v>32.9</v>
      </c>
      <c r="P189" s="164">
        <f>'свод на 01.01.2022'!P397</f>
        <v>32.9</v>
      </c>
      <c r="Q189" s="164">
        <f>'свод на 01.01.2022'!Q397</f>
        <v>0</v>
      </c>
      <c r="R189" s="164">
        <f>'свод на 01.01.2022'!R397</f>
        <v>0</v>
      </c>
      <c r="S189" s="164">
        <f>'свод на 01.01.2022'!S397</f>
        <v>0</v>
      </c>
      <c r="T189" s="164">
        <f>'свод на 01.01.2022'!T397</f>
        <v>1</v>
      </c>
      <c r="U189" s="164">
        <f>'свод на 01.01.2022'!U397</f>
        <v>32.9</v>
      </c>
      <c r="V189" s="164">
        <f>'свод на 01.01.2022'!V397</f>
        <v>0</v>
      </c>
      <c r="W189" s="164">
        <f>'свод на 01.01.2022'!W397</f>
        <v>1</v>
      </c>
      <c r="X189" s="164">
        <f>'свод на 01.01.2022'!X397</f>
        <v>0</v>
      </c>
      <c r="Y189" s="164">
        <f>'свод на 01.01.2022'!Y397</f>
        <v>0</v>
      </c>
      <c r="Z189" s="164">
        <f>'свод на 01.01.2022'!Z397</f>
        <v>0</v>
      </c>
      <c r="AA189" s="164">
        <f>'свод на 01.01.2022'!AA397</f>
        <v>0</v>
      </c>
    </row>
    <row r="190" spans="1:27" x14ac:dyDescent="0.2">
      <c r="A190" s="162">
        <v>196</v>
      </c>
      <c r="B190" s="163" t="s">
        <v>194</v>
      </c>
      <c r="C190" s="171"/>
      <c r="D190" s="164">
        <f>'свод на 01.01.2022'!D398</f>
        <v>11</v>
      </c>
      <c r="E190" s="164">
        <f>'свод на 01.01.2022'!E398</f>
        <v>0</v>
      </c>
      <c r="F190" s="164">
        <f>'свод на 01.01.2022'!F398</f>
        <v>4</v>
      </c>
      <c r="G190" s="197">
        <f t="shared" ref="G190:G209" si="10">H190+I190+J190+K190</f>
        <v>43</v>
      </c>
      <c r="H190" s="164">
        <f>'свод на 01.01.2022'!H398</f>
        <v>0</v>
      </c>
      <c r="I190" s="164">
        <f>'свод на 01.01.2022'!I398</f>
        <v>43</v>
      </c>
      <c r="J190" s="164">
        <f>'свод на 01.01.2022'!J398</f>
        <v>0</v>
      </c>
      <c r="K190" s="164">
        <f>'свод на 01.01.2022'!K398</f>
        <v>0</v>
      </c>
      <c r="L190" s="164">
        <f>'свод на 01.01.2022'!L398</f>
        <v>43</v>
      </c>
      <c r="M190" s="164">
        <f>'свод на 01.01.2022'!M398</f>
        <v>0</v>
      </c>
      <c r="N190" s="164">
        <f>'свод на 01.01.2022'!N398</f>
        <v>1978</v>
      </c>
      <c r="O190" s="197">
        <f t="shared" ref="O190:O209" si="11">P190+Q190+R190+S190</f>
        <v>43</v>
      </c>
      <c r="P190" s="164">
        <f>'свод на 01.01.2022'!P398</f>
        <v>0</v>
      </c>
      <c r="Q190" s="164">
        <f>'свод на 01.01.2022'!Q398</f>
        <v>43</v>
      </c>
      <c r="R190" s="164">
        <f>'свод на 01.01.2022'!R398</f>
        <v>0</v>
      </c>
      <c r="S190" s="164">
        <f>'свод на 01.01.2022'!S398</f>
        <v>0</v>
      </c>
      <c r="T190" s="164">
        <f>'свод на 01.01.2022'!T398</f>
        <v>1</v>
      </c>
      <c r="U190" s="164">
        <f>'свод на 01.01.2022'!U398</f>
        <v>43</v>
      </c>
      <c r="V190" s="164">
        <f>'свод на 01.01.2022'!V398</f>
        <v>0</v>
      </c>
      <c r="W190" s="164">
        <f>'свод на 01.01.2022'!W398</f>
        <v>4</v>
      </c>
      <c r="X190" s="164">
        <f>'свод на 01.01.2022'!X398</f>
        <v>0</v>
      </c>
      <c r="Y190" s="164">
        <f>'свод на 01.01.2022'!Y398</f>
        <v>0</v>
      </c>
      <c r="Z190" s="164">
        <f>'свод на 01.01.2022'!Z398</f>
        <v>0</v>
      </c>
      <c r="AA190" s="164">
        <f>'свод на 01.01.2022'!AA398</f>
        <v>0</v>
      </c>
    </row>
    <row r="191" spans="1:27" x14ac:dyDescent="0.2">
      <c r="A191" s="162">
        <v>197</v>
      </c>
      <c r="B191" s="163" t="s">
        <v>194</v>
      </c>
      <c r="C191" s="171"/>
      <c r="D191" s="164">
        <f>'свод на 01.01.2022'!D399</f>
        <v>12</v>
      </c>
      <c r="E191" s="164">
        <f>'свод на 01.01.2022'!E399</f>
        <v>0</v>
      </c>
      <c r="F191" s="164">
        <f>'свод на 01.01.2022'!F399</f>
        <v>4</v>
      </c>
      <c r="G191" s="197">
        <f t="shared" si="10"/>
        <v>53.2</v>
      </c>
      <c r="H191" s="164">
        <f>'свод на 01.01.2022'!H399</f>
        <v>0</v>
      </c>
      <c r="I191" s="164">
        <f>'свод на 01.01.2022'!I399</f>
        <v>53.2</v>
      </c>
      <c r="J191" s="164">
        <f>'свод на 01.01.2022'!J399</f>
        <v>0</v>
      </c>
      <c r="K191" s="164">
        <f>'свод на 01.01.2022'!K399</f>
        <v>0</v>
      </c>
      <c r="L191" s="164">
        <f>'свод на 01.01.2022'!L399</f>
        <v>53.2</v>
      </c>
      <c r="M191" s="164">
        <f>'свод на 01.01.2022'!M399</f>
        <v>0</v>
      </c>
      <c r="N191" s="164">
        <f>'свод на 01.01.2022'!N399</f>
        <v>1978</v>
      </c>
      <c r="O191" s="197">
        <f t="shared" si="11"/>
        <v>53.2</v>
      </c>
      <c r="P191" s="164">
        <f>'свод на 01.01.2022'!P399</f>
        <v>0</v>
      </c>
      <c r="Q191" s="164">
        <f>'свод на 01.01.2022'!Q399</f>
        <v>0</v>
      </c>
      <c r="R191" s="164">
        <f>'свод на 01.01.2022'!R399</f>
        <v>53.2</v>
      </c>
      <c r="S191" s="164">
        <f>'свод на 01.01.2022'!S399</f>
        <v>0</v>
      </c>
      <c r="T191" s="164">
        <f>'свод на 01.01.2022'!T399</f>
        <v>1</v>
      </c>
      <c r="U191" s="164">
        <f>'свод на 01.01.2022'!U399</f>
        <v>53.2</v>
      </c>
      <c r="V191" s="164">
        <f>'свод на 01.01.2022'!V399</f>
        <v>0</v>
      </c>
      <c r="W191" s="164">
        <f>'свод на 01.01.2022'!W399</f>
        <v>4</v>
      </c>
      <c r="X191" s="164">
        <f>'свод на 01.01.2022'!X399</f>
        <v>0</v>
      </c>
      <c r="Y191" s="164">
        <f>'свод на 01.01.2022'!Y399</f>
        <v>0</v>
      </c>
      <c r="Z191" s="164">
        <f>'свод на 01.01.2022'!Z399</f>
        <v>0</v>
      </c>
      <c r="AA191" s="164">
        <f>'свод на 01.01.2022'!AA399</f>
        <v>0</v>
      </c>
    </row>
    <row r="192" spans="1:27" x14ac:dyDescent="0.2">
      <c r="A192" s="162">
        <v>198</v>
      </c>
      <c r="B192" s="163" t="s">
        <v>194</v>
      </c>
      <c r="C192" s="171">
        <v>18</v>
      </c>
      <c r="D192" s="164">
        <f>'свод на 01.01.2022'!D402</f>
        <v>1</v>
      </c>
      <c r="E192" s="164" t="str">
        <f>'свод на 01.01.2022'!E402</f>
        <v>ИБРАГИМОВА  Н.В</v>
      </c>
      <c r="F192" s="164">
        <f>'свод на 01.01.2022'!F402</f>
        <v>6</v>
      </c>
      <c r="G192" s="197">
        <f t="shared" si="10"/>
        <v>77.8</v>
      </c>
      <c r="H192" s="164">
        <f>'свод на 01.01.2022'!H402</f>
        <v>0</v>
      </c>
      <c r="I192" s="164">
        <f>'свод на 01.01.2022'!I402</f>
        <v>77.8</v>
      </c>
      <c r="J192" s="164">
        <f>'свод на 01.01.2022'!J402</f>
        <v>0</v>
      </c>
      <c r="K192" s="164">
        <f>'свод на 01.01.2022'!K402</f>
        <v>0</v>
      </c>
      <c r="L192" s="164">
        <f>'свод на 01.01.2022'!L402</f>
        <v>77.8</v>
      </c>
      <c r="M192" s="164">
        <f>'свод на 01.01.2022'!M402</f>
        <v>0</v>
      </c>
      <c r="N192" s="164">
        <f>'свод на 01.01.2022'!N402</f>
        <v>1986</v>
      </c>
      <c r="O192" s="197">
        <f t="shared" si="11"/>
        <v>77.8</v>
      </c>
      <c r="P192" s="164">
        <f>'свод на 01.01.2022'!P402</f>
        <v>0</v>
      </c>
      <c r="Q192" s="164">
        <f>'свод на 01.01.2022'!Q402</f>
        <v>0</v>
      </c>
      <c r="R192" s="164">
        <f>'свод на 01.01.2022'!R402</f>
        <v>0</v>
      </c>
      <c r="S192" s="164">
        <f>'свод на 01.01.2022'!S402</f>
        <v>77.8</v>
      </c>
      <c r="T192" s="164">
        <f>'свод на 01.01.2022'!T402</f>
        <v>1</v>
      </c>
      <c r="U192" s="164">
        <f>'свод на 01.01.2022'!U402</f>
        <v>77.8</v>
      </c>
      <c r="V192" s="164">
        <f>'свод на 01.01.2022'!V402</f>
        <v>0</v>
      </c>
      <c r="W192" s="164">
        <f>'свод на 01.01.2022'!W402</f>
        <v>6</v>
      </c>
      <c r="X192" s="164">
        <f>'свод на 01.01.2022'!X402</f>
        <v>0</v>
      </c>
      <c r="Y192" s="164">
        <f>'свод на 01.01.2022'!Y402</f>
        <v>0</v>
      </c>
      <c r="Z192" s="164">
        <f>'свод на 01.01.2022'!Z402</f>
        <v>0</v>
      </c>
      <c r="AA192" s="164">
        <f>'свод на 01.01.2022'!AA402</f>
        <v>0</v>
      </c>
    </row>
    <row r="193" spans="1:27" x14ac:dyDescent="0.2">
      <c r="A193" s="162">
        <v>199</v>
      </c>
      <c r="B193" s="163" t="s">
        <v>194</v>
      </c>
      <c r="C193" s="170">
        <v>19</v>
      </c>
      <c r="D193" s="164">
        <f>'свод на 01.01.2022'!D405</f>
        <v>0</v>
      </c>
      <c r="E193" s="164">
        <f>'свод на 01.01.2022'!E405</f>
        <v>0</v>
      </c>
      <c r="F193" s="164">
        <f>'свод на 01.01.2022'!F405</f>
        <v>2</v>
      </c>
      <c r="G193" s="197">
        <f t="shared" si="10"/>
        <v>37.200000000000003</v>
      </c>
      <c r="H193" s="164">
        <f>'свод на 01.01.2022'!H405</f>
        <v>0</v>
      </c>
      <c r="I193" s="164">
        <f>'свод на 01.01.2022'!I405</f>
        <v>37.200000000000003</v>
      </c>
      <c r="J193" s="164">
        <f>'свод на 01.01.2022'!J405</f>
        <v>0</v>
      </c>
      <c r="K193" s="164">
        <f>'свод на 01.01.2022'!K405</f>
        <v>0</v>
      </c>
      <c r="L193" s="164">
        <f>'свод на 01.01.2022'!L405</f>
        <v>37.200000000000003</v>
      </c>
      <c r="M193" s="164">
        <f>'свод на 01.01.2022'!M405</f>
        <v>0</v>
      </c>
      <c r="N193" s="164">
        <f>'свод на 01.01.2022'!N405</f>
        <v>1969</v>
      </c>
      <c r="O193" s="197">
        <f t="shared" si="11"/>
        <v>37.200000000000003</v>
      </c>
      <c r="P193" s="164">
        <f>'свод на 01.01.2022'!P405</f>
        <v>0</v>
      </c>
      <c r="Q193" s="164">
        <f>'свод на 01.01.2022'!Q405</f>
        <v>37.200000000000003</v>
      </c>
      <c r="R193" s="164">
        <f>'свод на 01.01.2022'!R405</f>
        <v>0</v>
      </c>
      <c r="S193" s="164">
        <f>'свод на 01.01.2022'!S405</f>
        <v>0</v>
      </c>
      <c r="T193" s="164">
        <f>'свод на 01.01.2022'!T405</f>
        <v>0</v>
      </c>
      <c r="U193" s="164">
        <f>'свод на 01.01.2022'!U405</f>
        <v>0</v>
      </c>
      <c r="V193" s="164">
        <f>'свод на 01.01.2022'!V405</f>
        <v>0</v>
      </c>
      <c r="W193" s="164">
        <f>'свод на 01.01.2022'!W405</f>
        <v>0</v>
      </c>
      <c r="X193" s="164">
        <f>'свод на 01.01.2022'!X405</f>
        <v>37.200000000000003</v>
      </c>
      <c r="Y193" s="164">
        <f>'свод на 01.01.2022'!Y405</f>
        <v>2</v>
      </c>
      <c r="Z193" s="164">
        <f>'свод на 01.01.2022'!Z405</f>
        <v>0</v>
      </c>
      <c r="AA193" s="164">
        <f>'свод на 01.01.2022'!AA405</f>
        <v>0</v>
      </c>
    </row>
    <row r="194" spans="1:27" x14ac:dyDescent="0.2">
      <c r="A194" s="162">
        <v>200</v>
      </c>
      <c r="B194" s="163" t="s">
        <v>194</v>
      </c>
      <c r="C194" s="170">
        <v>35</v>
      </c>
      <c r="D194" s="164">
        <f>'свод на 01.01.2022'!D422</f>
        <v>1</v>
      </c>
      <c r="E194" s="164">
        <f>'свод на 01.01.2022'!E422</f>
        <v>0</v>
      </c>
      <c r="F194" s="164">
        <f>'свод на 01.01.2022'!F422</f>
        <v>2</v>
      </c>
      <c r="G194" s="197">
        <f t="shared" si="10"/>
        <v>37.6</v>
      </c>
      <c r="H194" s="164">
        <f>'свод на 01.01.2022'!H422</f>
        <v>0</v>
      </c>
      <c r="I194" s="164">
        <f>'свод на 01.01.2022'!I422</f>
        <v>37.6</v>
      </c>
      <c r="J194" s="164">
        <f>'свод на 01.01.2022'!J422</f>
        <v>0</v>
      </c>
      <c r="K194" s="164">
        <f>'свод на 01.01.2022'!K422</f>
        <v>0</v>
      </c>
      <c r="L194" s="164">
        <f>'свод на 01.01.2022'!L422</f>
        <v>37.6</v>
      </c>
      <c r="M194" s="164">
        <f>'свод на 01.01.2022'!M422</f>
        <v>0</v>
      </c>
      <c r="N194" s="164">
        <f>'свод на 01.01.2022'!N422</f>
        <v>1971</v>
      </c>
      <c r="O194" s="197">
        <f t="shared" si="11"/>
        <v>37.6</v>
      </c>
      <c r="P194" s="164">
        <f>'свод на 01.01.2022'!P422</f>
        <v>0</v>
      </c>
      <c r="Q194" s="164">
        <f>'свод на 01.01.2022'!Q422</f>
        <v>37.6</v>
      </c>
      <c r="R194" s="164">
        <f>'свод на 01.01.2022'!R422</f>
        <v>0</v>
      </c>
      <c r="S194" s="164">
        <f>'свод на 01.01.2022'!S422</f>
        <v>0</v>
      </c>
      <c r="T194" s="164">
        <f>'свод на 01.01.2022'!T422</f>
        <v>1</v>
      </c>
      <c r="U194" s="164">
        <f>'свод на 01.01.2022'!U422</f>
        <v>37.6</v>
      </c>
      <c r="V194" s="164">
        <f>'свод на 01.01.2022'!V422</f>
        <v>0</v>
      </c>
      <c r="W194" s="164">
        <f>'свод на 01.01.2022'!W422</f>
        <v>2</v>
      </c>
      <c r="X194" s="164">
        <f>'свод на 01.01.2022'!X422</f>
        <v>0</v>
      </c>
      <c r="Y194" s="164">
        <f>'свод на 01.01.2022'!Y422</f>
        <v>0</v>
      </c>
      <c r="Z194" s="164">
        <f>'свод на 01.01.2022'!Z422</f>
        <v>37.6</v>
      </c>
      <c r="AA194" s="164">
        <f>'свод на 01.01.2022'!AA422</f>
        <v>0</v>
      </c>
    </row>
    <row r="195" spans="1:27" x14ac:dyDescent="0.2">
      <c r="A195" s="162">
        <v>201</v>
      </c>
      <c r="B195" s="163" t="s">
        <v>194</v>
      </c>
      <c r="C195" s="170">
        <v>35</v>
      </c>
      <c r="D195" s="164">
        <f>'свод на 01.01.2022'!D424</f>
        <v>3</v>
      </c>
      <c r="E195" s="164" t="str">
        <f>'свод на 01.01.2022'!E424</f>
        <v>КАМАРОВ В.</v>
      </c>
      <c r="F195" s="164">
        <f>'свод на 01.01.2022'!F424</f>
        <v>2</v>
      </c>
      <c r="G195" s="197">
        <f t="shared" si="10"/>
        <v>49.5</v>
      </c>
      <c r="H195" s="164">
        <f>'свод на 01.01.2022'!H424</f>
        <v>0</v>
      </c>
      <c r="I195" s="164">
        <f>'свод на 01.01.2022'!I424</f>
        <v>49.5</v>
      </c>
      <c r="J195" s="164">
        <f>'свод на 01.01.2022'!J424</f>
        <v>0</v>
      </c>
      <c r="K195" s="164">
        <f>'свод на 01.01.2022'!K424</f>
        <v>0</v>
      </c>
      <c r="L195" s="164">
        <f>'свод на 01.01.2022'!L424</f>
        <v>49.5</v>
      </c>
      <c r="M195" s="164">
        <f>'свод на 01.01.2022'!M424</f>
        <v>0</v>
      </c>
      <c r="N195" s="164">
        <f>'свод на 01.01.2022'!N424</f>
        <v>1971</v>
      </c>
      <c r="O195" s="197">
        <f t="shared" si="11"/>
        <v>49.5</v>
      </c>
      <c r="P195" s="164">
        <f>'свод на 01.01.2022'!P424</f>
        <v>0</v>
      </c>
      <c r="Q195" s="164">
        <f>'свод на 01.01.2022'!Q424</f>
        <v>0</v>
      </c>
      <c r="R195" s="164">
        <f>'свод на 01.01.2022'!R424</f>
        <v>49.5</v>
      </c>
      <c r="S195" s="164">
        <f>'свод на 01.01.2022'!S424</f>
        <v>0</v>
      </c>
      <c r="T195" s="164">
        <f>'свод на 01.01.2022'!T424</f>
        <v>1</v>
      </c>
      <c r="U195" s="164">
        <f>'свод на 01.01.2022'!U424</f>
        <v>49.5</v>
      </c>
      <c r="V195" s="164">
        <f>'свод на 01.01.2022'!V424</f>
        <v>0</v>
      </c>
      <c r="W195" s="164">
        <f>'свод на 01.01.2022'!W424</f>
        <v>2</v>
      </c>
      <c r="X195" s="164">
        <f>'свод на 01.01.2022'!X424</f>
        <v>0</v>
      </c>
      <c r="Y195" s="164">
        <f>'свод на 01.01.2022'!Y424</f>
        <v>0</v>
      </c>
      <c r="Z195" s="164">
        <f>'свод на 01.01.2022'!Z424</f>
        <v>49.5</v>
      </c>
      <c r="AA195" s="164">
        <f>'свод на 01.01.2022'!AA424</f>
        <v>0</v>
      </c>
    </row>
    <row r="196" spans="1:27" x14ac:dyDescent="0.2">
      <c r="A196" s="162">
        <v>202</v>
      </c>
      <c r="B196" s="163" t="s">
        <v>194</v>
      </c>
      <c r="C196" s="171"/>
      <c r="D196" s="164">
        <f>'свод на 01.01.2022'!D425</f>
        <v>4</v>
      </c>
      <c r="E196" s="164">
        <f>'свод на 01.01.2022'!E425</f>
        <v>0</v>
      </c>
      <c r="F196" s="164">
        <f>'свод на 01.01.2022'!F425</f>
        <v>0</v>
      </c>
      <c r="G196" s="197">
        <f t="shared" si="10"/>
        <v>37.700000000000003</v>
      </c>
      <c r="H196" s="164">
        <f>'свод на 01.01.2022'!H425</f>
        <v>0</v>
      </c>
      <c r="I196" s="164">
        <f>'свод на 01.01.2022'!I425</f>
        <v>37.700000000000003</v>
      </c>
      <c r="J196" s="164">
        <f>'свод на 01.01.2022'!J425</f>
        <v>0</v>
      </c>
      <c r="K196" s="164">
        <f>'свод на 01.01.2022'!K425</f>
        <v>0</v>
      </c>
      <c r="L196" s="164">
        <f>'свод на 01.01.2022'!L425</f>
        <v>37.700000000000003</v>
      </c>
      <c r="M196" s="164">
        <f>'свод на 01.01.2022'!M425</f>
        <v>0</v>
      </c>
      <c r="N196" s="164">
        <f>'свод на 01.01.2022'!N425</f>
        <v>1971</v>
      </c>
      <c r="O196" s="197">
        <f t="shared" si="11"/>
        <v>37.700000000000003</v>
      </c>
      <c r="P196" s="164">
        <f>'свод на 01.01.2022'!P425</f>
        <v>0</v>
      </c>
      <c r="Q196" s="164">
        <f>'свод на 01.01.2022'!Q425</f>
        <v>37.700000000000003</v>
      </c>
      <c r="R196" s="164">
        <f>'свод на 01.01.2022'!R425</f>
        <v>0</v>
      </c>
      <c r="S196" s="164">
        <f>'свод на 01.01.2022'!S425</f>
        <v>0</v>
      </c>
      <c r="T196" s="164">
        <f>'свод на 01.01.2022'!T425</f>
        <v>1</v>
      </c>
      <c r="U196" s="164">
        <f>'свод на 01.01.2022'!U425</f>
        <v>37.700000000000003</v>
      </c>
      <c r="V196" s="164">
        <f>'свод на 01.01.2022'!V425</f>
        <v>0</v>
      </c>
      <c r="W196" s="164">
        <f>'свод на 01.01.2022'!W425</f>
        <v>0</v>
      </c>
      <c r="X196" s="164">
        <f>'свод на 01.01.2022'!X425</f>
        <v>0</v>
      </c>
      <c r="Y196" s="164">
        <f>'свод на 01.01.2022'!Y425</f>
        <v>0</v>
      </c>
      <c r="Z196" s="164">
        <f>'свод на 01.01.2022'!Z425</f>
        <v>37.700000000000003</v>
      </c>
      <c r="AA196" s="164">
        <f>'свод на 01.01.2022'!AA425</f>
        <v>0</v>
      </c>
    </row>
    <row r="197" spans="1:27" x14ac:dyDescent="0.2">
      <c r="A197" s="162">
        <v>203</v>
      </c>
      <c r="B197" s="163" t="s">
        <v>194</v>
      </c>
      <c r="C197" s="171"/>
      <c r="D197" s="164">
        <f>'свод на 01.01.2022'!D427</f>
        <v>6</v>
      </c>
      <c r="E197" s="164">
        <f>'свод на 01.01.2022'!E427</f>
        <v>0</v>
      </c>
      <c r="F197" s="164">
        <f>'свод на 01.01.2022'!F427</f>
        <v>1</v>
      </c>
      <c r="G197" s="197">
        <f t="shared" si="10"/>
        <v>38.4</v>
      </c>
      <c r="H197" s="164">
        <f>'свод на 01.01.2022'!H427</f>
        <v>0</v>
      </c>
      <c r="I197" s="164">
        <f>'свод на 01.01.2022'!I427</f>
        <v>38.4</v>
      </c>
      <c r="J197" s="164">
        <f>'свод на 01.01.2022'!J427</f>
        <v>0</v>
      </c>
      <c r="K197" s="164">
        <f>'свод на 01.01.2022'!K427</f>
        <v>0</v>
      </c>
      <c r="L197" s="164">
        <f>'свод на 01.01.2022'!L427</f>
        <v>38.4</v>
      </c>
      <c r="M197" s="164">
        <f>'свод на 01.01.2022'!M427</f>
        <v>0</v>
      </c>
      <c r="N197" s="164">
        <f>'свод на 01.01.2022'!N427</f>
        <v>1971</v>
      </c>
      <c r="O197" s="197">
        <f t="shared" si="11"/>
        <v>38.4</v>
      </c>
      <c r="P197" s="164">
        <f>'свод на 01.01.2022'!P427</f>
        <v>0</v>
      </c>
      <c r="Q197" s="164">
        <f>'свод на 01.01.2022'!Q427</f>
        <v>38.4</v>
      </c>
      <c r="R197" s="164">
        <f>'свод на 01.01.2022'!R427</f>
        <v>0</v>
      </c>
      <c r="S197" s="164">
        <f>'свод на 01.01.2022'!S427</f>
        <v>0</v>
      </c>
      <c r="T197" s="164">
        <f>'свод на 01.01.2022'!T427</f>
        <v>1</v>
      </c>
      <c r="U197" s="164">
        <f>'свод на 01.01.2022'!U427</f>
        <v>38.4</v>
      </c>
      <c r="V197" s="164">
        <f>'свод на 01.01.2022'!V427</f>
        <v>0</v>
      </c>
      <c r="W197" s="164">
        <f>'свод на 01.01.2022'!W427</f>
        <v>1</v>
      </c>
      <c r="X197" s="164">
        <f>'свод на 01.01.2022'!X427</f>
        <v>0</v>
      </c>
      <c r="Y197" s="164">
        <f>'свод на 01.01.2022'!Y427</f>
        <v>0</v>
      </c>
      <c r="Z197" s="164">
        <f>'свод на 01.01.2022'!Z427</f>
        <v>38.4</v>
      </c>
      <c r="AA197" s="164">
        <f>'свод на 01.01.2022'!AA427</f>
        <v>0</v>
      </c>
    </row>
    <row r="198" spans="1:27" x14ac:dyDescent="0.2">
      <c r="A198" s="162">
        <v>204</v>
      </c>
      <c r="B198" s="163" t="s">
        <v>194</v>
      </c>
      <c r="C198" s="171"/>
      <c r="D198" s="164">
        <f>'свод на 01.01.2022'!D429</f>
        <v>8</v>
      </c>
      <c r="E198" s="164" t="str">
        <f>'свод на 01.01.2022'!E429</f>
        <v>МАМОНОВА Л.В</v>
      </c>
      <c r="F198" s="164">
        <f>'свод на 01.01.2022'!F429</f>
        <v>5</v>
      </c>
      <c r="G198" s="197">
        <f t="shared" si="10"/>
        <v>37.700000000000003</v>
      </c>
      <c r="H198" s="164">
        <f>'свод на 01.01.2022'!H429</f>
        <v>0</v>
      </c>
      <c r="I198" s="164">
        <f>'свод на 01.01.2022'!I429</f>
        <v>37.700000000000003</v>
      </c>
      <c r="J198" s="164">
        <f>'свод на 01.01.2022'!J429</f>
        <v>0</v>
      </c>
      <c r="K198" s="164">
        <f>'свод на 01.01.2022'!K429</f>
        <v>0</v>
      </c>
      <c r="L198" s="164">
        <f>'свод на 01.01.2022'!L429</f>
        <v>37.700000000000003</v>
      </c>
      <c r="M198" s="164">
        <f>'свод на 01.01.2022'!M429</f>
        <v>0</v>
      </c>
      <c r="N198" s="164">
        <f>'свод на 01.01.2022'!N429</f>
        <v>1971</v>
      </c>
      <c r="O198" s="197">
        <f t="shared" si="11"/>
        <v>37.700000000000003</v>
      </c>
      <c r="P198" s="164">
        <f>'свод на 01.01.2022'!P429</f>
        <v>0</v>
      </c>
      <c r="Q198" s="164">
        <f>'свод на 01.01.2022'!Q429</f>
        <v>37.700000000000003</v>
      </c>
      <c r="R198" s="164">
        <f>'свод на 01.01.2022'!R429</f>
        <v>0</v>
      </c>
      <c r="S198" s="164">
        <f>'свод на 01.01.2022'!S429</f>
        <v>0</v>
      </c>
      <c r="T198" s="164">
        <f>'свод на 01.01.2022'!T429</f>
        <v>1</v>
      </c>
      <c r="U198" s="164">
        <f>'свод на 01.01.2022'!U429</f>
        <v>37.700000000000003</v>
      </c>
      <c r="V198" s="164">
        <f>'свод на 01.01.2022'!V429</f>
        <v>0</v>
      </c>
      <c r="W198" s="164">
        <f>'свод на 01.01.2022'!W429</f>
        <v>5</v>
      </c>
      <c r="X198" s="164">
        <f>'свод на 01.01.2022'!X429</f>
        <v>0</v>
      </c>
      <c r="Y198" s="164">
        <f>'свод на 01.01.2022'!Y429</f>
        <v>0</v>
      </c>
      <c r="Z198" s="164">
        <f>'свод на 01.01.2022'!Z429</f>
        <v>37.700000000000003</v>
      </c>
      <c r="AA198" s="164">
        <f>'свод на 01.01.2022'!AA429</f>
        <v>0</v>
      </c>
    </row>
    <row r="199" spans="1:27" x14ac:dyDescent="0.2">
      <c r="A199" s="162">
        <v>205</v>
      </c>
      <c r="B199" s="163" t="s">
        <v>194</v>
      </c>
      <c r="C199" s="171"/>
      <c r="D199" s="164">
        <f>'свод на 01.01.2022'!D430</f>
        <v>1</v>
      </c>
      <c r="E199" s="164" t="str">
        <f>'свод на 01.01.2022'!E430</f>
        <v>СУЛТАНОВ Ч.К</v>
      </c>
      <c r="F199" s="164">
        <f>'свод на 01.01.2022'!F430</f>
        <v>1</v>
      </c>
      <c r="G199" s="197">
        <f t="shared" si="10"/>
        <v>56</v>
      </c>
      <c r="H199" s="164">
        <f>'свод на 01.01.2022'!H430</f>
        <v>0</v>
      </c>
      <c r="I199" s="164">
        <f>'свод на 01.01.2022'!I430</f>
        <v>56</v>
      </c>
      <c r="J199" s="164">
        <f>'свод на 01.01.2022'!J430</f>
        <v>0</v>
      </c>
      <c r="K199" s="164">
        <f>'свод на 01.01.2022'!K430</f>
        <v>0</v>
      </c>
      <c r="L199" s="164">
        <f>'свод на 01.01.2022'!L430</f>
        <v>56</v>
      </c>
      <c r="M199" s="164">
        <f>'свод на 01.01.2022'!M430</f>
        <v>0</v>
      </c>
      <c r="N199" s="164">
        <f>'свод на 01.01.2022'!N430</f>
        <v>1964</v>
      </c>
      <c r="O199" s="197">
        <f t="shared" si="11"/>
        <v>56</v>
      </c>
      <c r="P199" s="164">
        <f>'свод на 01.01.2022'!P430</f>
        <v>0</v>
      </c>
      <c r="Q199" s="164">
        <f>'свод на 01.01.2022'!Q430</f>
        <v>0</v>
      </c>
      <c r="R199" s="164">
        <f>'свод на 01.01.2022'!R430</f>
        <v>56</v>
      </c>
      <c r="S199" s="164">
        <f>'свод на 01.01.2022'!S430</f>
        <v>0</v>
      </c>
      <c r="T199" s="164">
        <f>'свод на 01.01.2022'!T430</f>
        <v>1</v>
      </c>
      <c r="U199" s="164">
        <f>'свод на 01.01.2022'!U430</f>
        <v>56</v>
      </c>
      <c r="V199" s="164">
        <f>'свод на 01.01.2022'!V430</f>
        <v>0</v>
      </c>
      <c r="W199" s="164">
        <f>'свод на 01.01.2022'!W430</f>
        <v>1</v>
      </c>
      <c r="X199" s="164">
        <f>'свод на 01.01.2022'!X430</f>
        <v>0</v>
      </c>
      <c r="Y199" s="164">
        <f>'свод на 01.01.2022'!Y430</f>
        <v>0</v>
      </c>
      <c r="Z199" s="164">
        <f>'свод на 01.01.2022'!Z430</f>
        <v>0</v>
      </c>
      <c r="AA199" s="164">
        <f>'свод на 01.01.2022'!AA430</f>
        <v>0</v>
      </c>
    </row>
    <row r="200" spans="1:27" x14ac:dyDescent="0.2">
      <c r="A200" s="162">
        <v>206</v>
      </c>
      <c r="B200" s="163" t="s">
        <v>194</v>
      </c>
      <c r="C200" s="170">
        <v>36</v>
      </c>
      <c r="D200" s="164">
        <f>'свод на 01.01.2022'!D431</f>
        <v>2</v>
      </c>
      <c r="E200" s="164" t="str">
        <f>'свод на 01.01.2022'!E431</f>
        <v>ПОРОХИН М.В</v>
      </c>
      <c r="F200" s="164">
        <f>'свод на 01.01.2022'!F431</f>
        <v>8</v>
      </c>
      <c r="G200" s="197">
        <f t="shared" si="10"/>
        <v>56.1</v>
      </c>
      <c r="H200" s="164">
        <f>'свод на 01.01.2022'!H431</f>
        <v>0</v>
      </c>
      <c r="I200" s="164">
        <f>'свод на 01.01.2022'!I431</f>
        <v>56.1</v>
      </c>
      <c r="J200" s="164">
        <f>'свод на 01.01.2022'!J431</f>
        <v>0</v>
      </c>
      <c r="K200" s="164">
        <f>'свод на 01.01.2022'!K431</f>
        <v>0</v>
      </c>
      <c r="L200" s="164">
        <f>'свод на 01.01.2022'!L431</f>
        <v>56.1</v>
      </c>
      <c r="M200" s="164">
        <f>'свод на 01.01.2022'!M431</f>
        <v>0</v>
      </c>
      <c r="N200" s="164">
        <f>'свод на 01.01.2022'!N431</f>
        <v>1964</v>
      </c>
      <c r="O200" s="197">
        <f t="shared" si="11"/>
        <v>56.1</v>
      </c>
      <c r="P200" s="164">
        <f>'свод на 01.01.2022'!P431</f>
        <v>0</v>
      </c>
      <c r="Q200" s="164">
        <f>'свод на 01.01.2022'!Q431</f>
        <v>0</v>
      </c>
      <c r="R200" s="164">
        <f>'свод на 01.01.2022'!R431</f>
        <v>56.1</v>
      </c>
      <c r="S200" s="164">
        <f>'свод на 01.01.2022'!S431</f>
        <v>0</v>
      </c>
      <c r="T200" s="164">
        <f>'свод на 01.01.2022'!T431</f>
        <v>1</v>
      </c>
      <c r="U200" s="164">
        <f>'свод на 01.01.2022'!U431</f>
        <v>56.1</v>
      </c>
      <c r="V200" s="164">
        <f>'свод на 01.01.2022'!V431</f>
        <v>0</v>
      </c>
      <c r="W200" s="164">
        <f>'свод на 01.01.2022'!W431</f>
        <v>8</v>
      </c>
      <c r="X200" s="164">
        <f>'свод на 01.01.2022'!X431</f>
        <v>0</v>
      </c>
      <c r="Y200" s="164">
        <f>'свод на 01.01.2022'!Y431</f>
        <v>0</v>
      </c>
      <c r="Z200" s="164">
        <f>'свод на 01.01.2022'!Z431</f>
        <v>0</v>
      </c>
      <c r="AA200" s="164">
        <f>'свод на 01.01.2022'!AA431</f>
        <v>0</v>
      </c>
    </row>
    <row r="201" spans="1:27" x14ac:dyDescent="0.2">
      <c r="A201" s="162">
        <v>207</v>
      </c>
      <c r="B201" s="163" t="s">
        <v>194</v>
      </c>
      <c r="C201" s="171"/>
      <c r="D201" s="164">
        <f>'свод на 01.01.2022'!D432</f>
        <v>1</v>
      </c>
      <c r="E201" s="164">
        <f>'свод на 01.01.2022'!E432</f>
        <v>0</v>
      </c>
      <c r="F201" s="164">
        <f>'свод на 01.01.2022'!F432</f>
        <v>1</v>
      </c>
      <c r="G201" s="197">
        <f t="shared" si="10"/>
        <v>37.5</v>
      </c>
      <c r="H201" s="164">
        <f>'свод на 01.01.2022'!H432</f>
        <v>0</v>
      </c>
      <c r="I201" s="164">
        <f>'свод на 01.01.2022'!I432</f>
        <v>37.5</v>
      </c>
      <c r="J201" s="164">
        <f>'свод на 01.01.2022'!J432</f>
        <v>0</v>
      </c>
      <c r="K201" s="164">
        <f>'свод на 01.01.2022'!K432</f>
        <v>0</v>
      </c>
      <c r="L201" s="164">
        <f>'свод на 01.01.2022'!L432</f>
        <v>37.5</v>
      </c>
      <c r="M201" s="164">
        <f>'свод на 01.01.2022'!M432</f>
        <v>0</v>
      </c>
      <c r="N201" s="164">
        <f>'свод на 01.01.2022'!N432</f>
        <v>1971</v>
      </c>
      <c r="O201" s="197">
        <f t="shared" si="11"/>
        <v>37.5</v>
      </c>
      <c r="P201" s="164">
        <f>'свод на 01.01.2022'!P432</f>
        <v>0</v>
      </c>
      <c r="Q201" s="164">
        <f>'свод на 01.01.2022'!Q432</f>
        <v>37.5</v>
      </c>
      <c r="R201" s="164">
        <f>'свод на 01.01.2022'!R432</f>
        <v>0</v>
      </c>
      <c r="S201" s="164">
        <f>'свод на 01.01.2022'!S432</f>
        <v>0</v>
      </c>
      <c r="T201" s="164">
        <f>'свод на 01.01.2022'!T432</f>
        <v>1</v>
      </c>
      <c r="U201" s="164">
        <f>'свод на 01.01.2022'!U432</f>
        <v>37.5</v>
      </c>
      <c r="V201" s="164">
        <f>'свод на 01.01.2022'!V432</f>
        <v>0</v>
      </c>
      <c r="W201" s="164">
        <f>'свод на 01.01.2022'!W432</f>
        <v>1</v>
      </c>
      <c r="X201" s="164">
        <f>'свод на 01.01.2022'!X432</f>
        <v>0</v>
      </c>
      <c r="Y201" s="164">
        <f>'свод на 01.01.2022'!Y432</f>
        <v>0</v>
      </c>
      <c r="Z201" s="164">
        <f>'свод на 01.01.2022'!Z432</f>
        <v>37.5</v>
      </c>
      <c r="AA201" s="164">
        <f>'свод на 01.01.2022'!AA432</f>
        <v>0</v>
      </c>
    </row>
    <row r="202" spans="1:27" x14ac:dyDescent="0.2">
      <c r="A202" s="162">
        <v>208</v>
      </c>
      <c r="B202" s="163" t="s">
        <v>194</v>
      </c>
      <c r="C202" s="170">
        <v>37</v>
      </c>
      <c r="D202" s="164">
        <f>'свод на 01.01.2022'!D433</f>
        <v>2</v>
      </c>
      <c r="E202" s="164" t="str">
        <f>'свод на 01.01.2022'!E433</f>
        <v>РЕПИНА Т.И</v>
      </c>
      <c r="F202" s="164">
        <f>'свод на 01.01.2022'!F433</f>
        <v>3</v>
      </c>
      <c r="G202" s="197">
        <f t="shared" si="10"/>
        <v>39.700000000000003</v>
      </c>
      <c r="H202" s="164">
        <f>'свод на 01.01.2022'!H433</f>
        <v>0</v>
      </c>
      <c r="I202" s="164">
        <f>'свод на 01.01.2022'!I433</f>
        <v>39.700000000000003</v>
      </c>
      <c r="J202" s="164">
        <f>'свод на 01.01.2022'!J433</f>
        <v>0</v>
      </c>
      <c r="K202" s="164">
        <f>'свод на 01.01.2022'!K433</f>
        <v>0</v>
      </c>
      <c r="L202" s="164">
        <f>'свод на 01.01.2022'!L433</f>
        <v>39.700000000000003</v>
      </c>
      <c r="M202" s="164">
        <f>'свод на 01.01.2022'!M433</f>
        <v>0</v>
      </c>
      <c r="N202" s="164">
        <f>'свод на 01.01.2022'!N433</f>
        <v>1971</v>
      </c>
      <c r="O202" s="197">
        <f t="shared" si="11"/>
        <v>39.700000000000003</v>
      </c>
      <c r="P202" s="164">
        <f>'свод на 01.01.2022'!P433</f>
        <v>0</v>
      </c>
      <c r="Q202" s="164">
        <f>'свод на 01.01.2022'!Q433</f>
        <v>39.700000000000003</v>
      </c>
      <c r="R202" s="164">
        <f>'свод на 01.01.2022'!R433</f>
        <v>0</v>
      </c>
      <c r="S202" s="164">
        <f>'свод на 01.01.2022'!S433</f>
        <v>0</v>
      </c>
      <c r="T202" s="164">
        <f>'свод на 01.01.2022'!T433</f>
        <v>1</v>
      </c>
      <c r="U202" s="164">
        <f>'свод на 01.01.2022'!U433</f>
        <v>39.700000000000003</v>
      </c>
      <c r="V202" s="164">
        <f>'свод на 01.01.2022'!V433</f>
        <v>0</v>
      </c>
      <c r="W202" s="164">
        <f>'свод на 01.01.2022'!W433</f>
        <v>3</v>
      </c>
      <c r="X202" s="164">
        <f>'свод на 01.01.2022'!X433</f>
        <v>0</v>
      </c>
      <c r="Y202" s="164">
        <f>'свод на 01.01.2022'!Y433</f>
        <v>0</v>
      </c>
      <c r="Z202" s="164">
        <f>'свод на 01.01.2022'!Z433</f>
        <v>39.700000000000003</v>
      </c>
      <c r="AA202" s="164">
        <f>'свод на 01.01.2022'!AA433</f>
        <v>0</v>
      </c>
    </row>
    <row r="203" spans="1:27" x14ac:dyDescent="0.2">
      <c r="A203" s="162">
        <v>209</v>
      </c>
      <c r="B203" s="163" t="s">
        <v>194</v>
      </c>
      <c r="C203" s="171"/>
      <c r="D203" s="164">
        <f>'свод на 01.01.2022'!D434</f>
        <v>3</v>
      </c>
      <c r="E203" s="164">
        <f>'свод на 01.01.2022'!E434</f>
        <v>0</v>
      </c>
      <c r="F203" s="164">
        <f>'свод на 01.01.2022'!F434</f>
        <v>2</v>
      </c>
      <c r="G203" s="197">
        <f t="shared" si="10"/>
        <v>49.6</v>
      </c>
      <c r="H203" s="164">
        <f>'свод на 01.01.2022'!H434</f>
        <v>0</v>
      </c>
      <c r="I203" s="164">
        <f>'свод на 01.01.2022'!I434</f>
        <v>49.6</v>
      </c>
      <c r="J203" s="164">
        <f>'свод на 01.01.2022'!J434</f>
        <v>0</v>
      </c>
      <c r="K203" s="164">
        <f>'свод на 01.01.2022'!K434</f>
        <v>0</v>
      </c>
      <c r="L203" s="164">
        <f>'свод на 01.01.2022'!L434</f>
        <v>49.6</v>
      </c>
      <c r="M203" s="164">
        <f>'свод на 01.01.2022'!M434</f>
        <v>0</v>
      </c>
      <c r="N203" s="164">
        <f>'свод на 01.01.2022'!N434</f>
        <v>1971</v>
      </c>
      <c r="O203" s="197">
        <f t="shared" si="11"/>
        <v>49.6</v>
      </c>
      <c r="P203" s="164">
        <f>'свод на 01.01.2022'!P434</f>
        <v>0</v>
      </c>
      <c r="Q203" s="164">
        <f>'свод на 01.01.2022'!Q434</f>
        <v>0</v>
      </c>
      <c r="R203" s="164">
        <f>'свод на 01.01.2022'!R434</f>
        <v>49.6</v>
      </c>
      <c r="S203" s="164">
        <f>'свод на 01.01.2022'!S434</f>
        <v>0</v>
      </c>
      <c r="T203" s="164">
        <f>'свод на 01.01.2022'!T434</f>
        <v>1</v>
      </c>
      <c r="U203" s="164">
        <f>'свод на 01.01.2022'!U434</f>
        <v>49.6</v>
      </c>
      <c r="V203" s="164">
        <f>'свод на 01.01.2022'!V434</f>
        <v>0</v>
      </c>
      <c r="W203" s="164">
        <f>'свод на 01.01.2022'!W434</f>
        <v>2</v>
      </c>
      <c r="X203" s="164">
        <f>'свод на 01.01.2022'!X434</f>
        <v>0</v>
      </c>
      <c r="Y203" s="164">
        <f>'свод на 01.01.2022'!Y434</f>
        <v>0</v>
      </c>
      <c r="Z203" s="164">
        <f>'свод на 01.01.2022'!Z434</f>
        <v>49.6</v>
      </c>
      <c r="AA203" s="164">
        <f>'свод на 01.01.2022'!AA434</f>
        <v>0</v>
      </c>
    </row>
    <row r="204" spans="1:27" x14ac:dyDescent="0.2">
      <c r="A204" s="162">
        <v>210</v>
      </c>
      <c r="B204" s="163" t="s">
        <v>194</v>
      </c>
      <c r="C204" s="171"/>
      <c r="D204" s="164">
        <f>'свод на 01.01.2022'!D436</f>
        <v>5</v>
      </c>
      <c r="E204" s="164" t="str">
        <f>'свод на 01.01.2022'!E436</f>
        <v>Шуклина С.А.</v>
      </c>
      <c r="F204" s="164">
        <f>'свод на 01.01.2022'!F436</f>
        <v>4</v>
      </c>
      <c r="G204" s="197">
        <f t="shared" si="10"/>
        <v>37.4</v>
      </c>
      <c r="H204" s="164">
        <f>'свод на 01.01.2022'!H436</f>
        <v>0</v>
      </c>
      <c r="I204" s="164">
        <f>'свод на 01.01.2022'!I436</f>
        <v>37.4</v>
      </c>
      <c r="J204" s="164">
        <f>'свод на 01.01.2022'!J436</f>
        <v>0</v>
      </c>
      <c r="K204" s="164">
        <f>'свод на 01.01.2022'!K436</f>
        <v>0</v>
      </c>
      <c r="L204" s="164">
        <f>'свод на 01.01.2022'!L436</f>
        <v>37.4</v>
      </c>
      <c r="M204" s="164">
        <f>'свод на 01.01.2022'!M436</f>
        <v>0</v>
      </c>
      <c r="N204" s="164">
        <f>'свод на 01.01.2022'!N436</f>
        <v>1971</v>
      </c>
      <c r="O204" s="197">
        <f t="shared" si="11"/>
        <v>37.4</v>
      </c>
      <c r="P204" s="164">
        <f>'свод на 01.01.2022'!P436</f>
        <v>0</v>
      </c>
      <c r="Q204" s="164">
        <f>'свод на 01.01.2022'!Q436</f>
        <v>37.4</v>
      </c>
      <c r="R204" s="164">
        <f>'свод на 01.01.2022'!R436</f>
        <v>0</v>
      </c>
      <c r="S204" s="164">
        <f>'свод на 01.01.2022'!S436</f>
        <v>0</v>
      </c>
      <c r="T204" s="164">
        <f>'свод на 01.01.2022'!T436</f>
        <v>1</v>
      </c>
      <c r="U204" s="164">
        <f>'свод на 01.01.2022'!U436</f>
        <v>37.4</v>
      </c>
      <c r="V204" s="164">
        <f>'свод на 01.01.2022'!V436</f>
        <v>0</v>
      </c>
      <c r="W204" s="164">
        <f>'свод на 01.01.2022'!W436</f>
        <v>4</v>
      </c>
      <c r="X204" s="164">
        <f>'свод на 01.01.2022'!X436</f>
        <v>0</v>
      </c>
      <c r="Y204" s="164">
        <f>'свод на 01.01.2022'!Y436</f>
        <v>0</v>
      </c>
      <c r="Z204" s="164">
        <f>'свод на 01.01.2022'!Z436</f>
        <v>37.4</v>
      </c>
      <c r="AA204" s="164">
        <f>'свод на 01.01.2022'!AA436</f>
        <v>0</v>
      </c>
    </row>
    <row r="205" spans="1:27" x14ac:dyDescent="0.2">
      <c r="A205" s="162">
        <v>211</v>
      </c>
      <c r="B205" s="163" t="s">
        <v>194</v>
      </c>
      <c r="C205" s="171"/>
      <c r="D205" s="164">
        <f>'свод на 01.01.2022'!D437</f>
        <v>6</v>
      </c>
      <c r="E205" s="164">
        <f>'свод на 01.01.2022'!E437</f>
        <v>0</v>
      </c>
      <c r="F205" s="164">
        <f>'свод на 01.01.2022'!F437</f>
        <v>4</v>
      </c>
      <c r="G205" s="197">
        <f t="shared" si="10"/>
        <v>39.1</v>
      </c>
      <c r="H205" s="164">
        <f>'свод на 01.01.2022'!H437</f>
        <v>0</v>
      </c>
      <c r="I205" s="164">
        <f>'свод на 01.01.2022'!I437</f>
        <v>39.1</v>
      </c>
      <c r="J205" s="164">
        <f>'свод на 01.01.2022'!J437</f>
        <v>0</v>
      </c>
      <c r="K205" s="164">
        <f>'свод на 01.01.2022'!K437</f>
        <v>0</v>
      </c>
      <c r="L205" s="164">
        <f>'свод на 01.01.2022'!L437</f>
        <v>39.1</v>
      </c>
      <c r="M205" s="164">
        <f>'свод на 01.01.2022'!M437</f>
        <v>0</v>
      </c>
      <c r="N205" s="164">
        <f>'свод на 01.01.2022'!N437</f>
        <v>1971</v>
      </c>
      <c r="O205" s="197">
        <f t="shared" si="11"/>
        <v>39.1</v>
      </c>
      <c r="P205" s="164">
        <f>'свод на 01.01.2022'!P437</f>
        <v>0</v>
      </c>
      <c r="Q205" s="164">
        <f>'свод на 01.01.2022'!Q437</f>
        <v>39.1</v>
      </c>
      <c r="R205" s="164">
        <f>'свод на 01.01.2022'!R437</f>
        <v>0</v>
      </c>
      <c r="S205" s="164">
        <f>'свод на 01.01.2022'!S437</f>
        <v>0</v>
      </c>
      <c r="T205" s="164">
        <f>'свод на 01.01.2022'!T437</f>
        <v>1</v>
      </c>
      <c r="U205" s="164">
        <f>'свод на 01.01.2022'!U437</f>
        <v>39.1</v>
      </c>
      <c r="V205" s="164">
        <f>'свод на 01.01.2022'!V437</f>
        <v>0</v>
      </c>
      <c r="W205" s="164">
        <f>'свод на 01.01.2022'!W437</f>
        <v>4</v>
      </c>
      <c r="X205" s="164">
        <f>'свод на 01.01.2022'!X437</f>
        <v>0</v>
      </c>
      <c r="Y205" s="164">
        <f>'свод на 01.01.2022'!Y437</f>
        <v>0</v>
      </c>
      <c r="Z205" s="164">
        <f>'свод на 01.01.2022'!Z437</f>
        <v>39.1</v>
      </c>
      <c r="AA205" s="164">
        <f>'свод на 01.01.2022'!AA437</f>
        <v>0</v>
      </c>
    </row>
    <row r="206" spans="1:27" x14ac:dyDescent="0.2">
      <c r="A206" s="162">
        <v>212</v>
      </c>
      <c r="B206" s="163" t="s">
        <v>194</v>
      </c>
      <c r="C206" s="171"/>
      <c r="D206" s="164">
        <f>'свод на 01.01.2022'!D438</f>
        <v>7</v>
      </c>
      <c r="E206" s="164">
        <f>'свод на 01.01.2022'!E438</f>
        <v>0</v>
      </c>
      <c r="F206" s="164">
        <f>'свод на 01.01.2022'!F438</f>
        <v>3</v>
      </c>
      <c r="G206" s="197">
        <f t="shared" si="10"/>
        <v>49.5</v>
      </c>
      <c r="H206" s="164">
        <f>'свод на 01.01.2022'!H438</f>
        <v>0</v>
      </c>
      <c r="I206" s="164">
        <f>'свод на 01.01.2022'!I438</f>
        <v>49.5</v>
      </c>
      <c r="J206" s="164">
        <f>'свод на 01.01.2022'!J438</f>
        <v>0</v>
      </c>
      <c r="K206" s="164">
        <f>'свод на 01.01.2022'!K438</f>
        <v>0</v>
      </c>
      <c r="L206" s="164">
        <f>'свод на 01.01.2022'!L438</f>
        <v>49.5</v>
      </c>
      <c r="M206" s="164">
        <f>'свод на 01.01.2022'!M438</f>
        <v>0</v>
      </c>
      <c r="N206" s="164">
        <f>'свод на 01.01.2022'!N438</f>
        <v>1971</v>
      </c>
      <c r="O206" s="197">
        <f t="shared" si="11"/>
        <v>49.5</v>
      </c>
      <c r="P206" s="164">
        <f>'свод на 01.01.2022'!P438</f>
        <v>0</v>
      </c>
      <c r="Q206" s="164">
        <f>'свод на 01.01.2022'!Q438</f>
        <v>0</v>
      </c>
      <c r="R206" s="164">
        <f>'свод на 01.01.2022'!R438</f>
        <v>49.5</v>
      </c>
      <c r="S206" s="164">
        <f>'свод на 01.01.2022'!S438</f>
        <v>0</v>
      </c>
      <c r="T206" s="164">
        <f>'свод на 01.01.2022'!T438</f>
        <v>1</v>
      </c>
      <c r="U206" s="164">
        <f>'свод на 01.01.2022'!U438</f>
        <v>49.5</v>
      </c>
      <c r="V206" s="164">
        <f>'свод на 01.01.2022'!V438</f>
        <v>0</v>
      </c>
      <c r="W206" s="164">
        <f>'свод на 01.01.2022'!W438</f>
        <v>3</v>
      </c>
      <c r="X206" s="164">
        <f>'свод на 01.01.2022'!X438</f>
        <v>0</v>
      </c>
      <c r="Y206" s="164">
        <f>'свод на 01.01.2022'!Y438</f>
        <v>0</v>
      </c>
      <c r="Z206" s="164">
        <f>'свод на 01.01.2022'!Z438</f>
        <v>49.5</v>
      </c>
      <c r="AA206" s="164">
        <f>'свод на 01.01.2022'!AA438</f>
        <v>0</v>
      </c>
    </row>
    <row r="207" spans="1:27" x14ac:dyDescent="0.2">
      <c r="A207" s="162">
        <v>213</v>
      </c>
      <c r="B207" s="163" t="s">
        <v>194</v>
      </c>
      <c r="C207" s="171"/>
      <c r="D207" s="164">
        <f>'свод на 01.01.2022'!D439</f>
        <v>8</v>
      </c>
      <c r="E207" s="164">
        <f>'свод на 01.01.2022'!E439</f>
        <v>0</v>
      </c>
      <c r="F207" s="164">
        <f>'свод на 01.01.2022'!F439</f>
        <v>0</v>
      </c>
      <c r="G207" s="197">
        <f t="shared" si="10"/>
        <v>37.700000000000003</v>
      </c>
      <c r="H207" s="164">
        <f>'свод на 01.01.2022'!H439</f>
        <v>0</v>
      </c>
      <c r="I207" s="164">
        <f>'свод на 01.01.2022'!I439</f>
        <v>37.700000000000003</v>
      </c>
      <c r="J207" s="164">
        <f>'свод на 01.01.2022'!J439</f>
        <v>0</v>
      </c>
      <c r="K207" s="164">
        <f>'свод на 01.01.2022'!K439</f>
        <v>0</v>
      </c>
      <c r="L207" s="164">
        <f>'свод на 01.01.2022'!L439</f>
        <v>37.700000000000003</v>
      </c>
      <c r="M207" s="164">
        <f>'свод на 01.01.2022'!M439</f>
        <v>0</v>
      </c>
      <c r="N207" s="164">
        <f>'свод на 01.01.2022'!N439</f>
        <v>1971</v>
      </c>
      <c r="O207" s="197">
        <f t="shared" si="11"/>
        <v>37.700000000000003</v>
      </c>
      <c r="P207" s="164">
        <f>'свод на 01.01.2022'!P439</f>
        <v>0</v>
      </c>
      <c r="Q207" s="164">
        <f>'свод на 01.01.2022'!Q439</f>
        <v>37.700000000000003</v>
      </c>
      <c r="R207" s="164">
        <f>'свод на 01.01.2022'!R439</f>
        <v>0</v>
      </c>
      <c r="S207" s="164">
        <f>'свод на 01.01.2022'!S439</f>
        <v>0</v>
      </c>
      <c r="T207" s="164">
        <f>'свод на 01.01.2022'!T439</f>
        <v>1</v>
      </c>
      <c r="U207" s="164">
        <f>'свод на 01.01.2022'!U439</f>
        <v>37.700000000000003</v>
      </c>
      <c r="V207" s="164">
        <f>'свод на 01.01.2022'!V439</f>
        <v>0</v>
      </c>
      <c r="W207" s="164">
        <f>'свод на 01.01.2022'!W439</f>
        <v>0</v>
      </c>
      <c r="X207" s="164">
        <f>'свод на 01.01.2022'!X439</f>
        <v>0</v>
      </c>
      <c r="Y207" s="164">
        <f>'свод на 01.01.2022'!Y439</f>
        <v>0</v>
      </c>
      <c r="Z207" s="164">
        <f>'свод на 01.01.2022'!Z439</f>
        <v>37.700000000000003</v>
      </c>
      <c r="AA207" s="164">
        <f>'свод на 01.01.2022'!AA439</f>
        <v>0</v>
      </c>
    </row>
    <row r="208" spans="1:27" x14ac:dyDescent="0.2">
      <c r="A208" s="162">
        <v>214</v>
      </c>
      <c r="B208" s="163" t="s">
        <v>194</v>
      </c>
      <c r="C208" s="171" t="s">
        <v>290</v>
      </c>
      <c r="D208" s="164">
        <f>'свод на 01.01.2022'!D442</f>
        <v>2</v>
      </c>
      <c r="E208" s="164" t="str">
        <f>'свод на 01.01.2022'!E442</f>
        <v>БАБАНИН  .ВВ</v>
      </c>
      <c r="F208" s="164">
        <f>'свод на 01.01.2022'!F442</f>
        <v>5</v>
      </c>
      <c r="G208" s="197">
        <f t="shared" si="10"/>
        <v>52.9</v>
      </c>
      <c r="H208" s="164">
        <f>'свод на 01.01.2022'!H442</f>
        <v>52.9</v>
      </c>
      <c r="I208" s="164">
        <f>'свод на 01.01.2022'!I442</f>
        <v>0</v>
      </c>
      <c r="J208" s="164">
        <f>'свод на 01.01.2022'!J442</f>
        <v>0</v>
      </c>
      <c r="K208" s="164">
        <f>'свод на 01.01.2022'!K442</f>
        <v>0</v>
      </c>
      <c r="L208" s="164">
        <f>'свод на 01.01.2022'!L442</f>
        <v>52.9</v>
      </c>
      <c r="M208" s="164">
        <f>'свод на 01.01.2022'!M442</f>
        <v>0</v>
      </c>
      <c r="N208" s="164">
        <f>'свод на 01.01.2022'!N442</f>
        <v>1985</v>
      </c>
      <c r="O208" s="197">
        <f t="shared" si="11"/>
        <v>52.9</v>
      </c>
      <c r="P208" s="164">
        <f>'свод на 01.01.2022'!P442</f>
        <v>0</v>
      </c>
      <c r="Q208" s="164">
        <f>'свод на 01.01.2022'!Q442</f>
        <v>0</v>
      </c>
      <c r="R208" s="164">
        <f>'свод на 01.01.2022'!R442</f>
        <v>52.9</v>
      </c>
      <c r="S208" s="164">
        <f>'свод на 01.01.2022'!S442</f>
        <v>0</v>
      </c>
      <c r="T208" s="164">
        <f>'свод на 01.01.2022'!T442</f>
        <v>1</v>
      </c>
      <c r="U208" s="164">
        <f>'свод на 01.01.2022'!U442</f>
        <v>52.9</v>
      </c>
      <c r="V208" s="164">
        <f>'свод на 01.01.2022'!V442</f>
        <v>0</v>
      </c>
      <c r="W208" s="164">
        <f>'свод на 01.01.2022'!W442</f>
        <v>5</v>
      </c>
      <c r="X208" s="164">
        <f>'свод на 01.01.2022'!X442</f>
        <v>0</v>
      </c>
      <c r="Y208" s="164">
        <f>'свод на 01.01.2022'!Y442</f>
        <v>0</v>
      </c>
      <c r="Z208" s="164">
        <f>'свод на 01.01.2022'!Z442</f>
        <v>0</v>
      </c>
      <c r="AA208" s="164">
        <f>'свод на 01.01.2022'!AA442</f>
        <v>0</v>
      </c>
    </row>
    <row r="209" spans="1:27" x14ac:dyDescent="0.2">
      <c r="A209" s="162">
        <v>215</v>
      </c>
      <c r="B209" s="163" t="s">
        <v>194</v>
      </c>
      <c r="C209" s="170">
        <v>47</v>
      </c>
      <c r="D209" s="164">
        <f>'свод на 01.01.2022'!D450</f>
        <v>0</v>
      </c>
      <c r="E209" s="164" t="str">
        <f>'свод на 01.01.2022'!E450</f>
        <v>СЛИНКИНА О.В</v>
      </c>
      <c r="F209" s="164">
        <f>'свод на 01.01.2022'!F450</f>
        <v>0</v>
      </c>
      <c r="G209" s="197">
        <f t="shared" si="10"/>
        <v>40.200000000000003</v>
      </c>
      <c r="H209" s="164">
        <f>'свод на 01.01.2022'!H450</f>
        <v>40.200000000000003</v>
      </c>
      <c r="I209" s="164">
        <f>'свод на 01.01.2022'!I450</f>
        <v>0</v>
      </c>
      <c r="J209" s="164">
        <f>'свод на 01.01.2022'!J450</f>
        <v>0</v>
      </c>
      <c r="K209" s="164">
        <f>'свод на 01.01.2022'!K450</f>
        <v>0</v>
      </c>
      <c r="L209" s="164">
        <f>'свод на 01.01.2022'!L450</f>
        <v>40.200000000000003</v>
      </c>
      <c r="M209" s="164">
        <f>'свод на 01.01.2022'!M450</f>
        <v>0</v>
      </c>
      <c r="N209" s="164">
        <f>'свод на 01.01.2022'!N450</f>
        <v>1959</v>
      </c>
      <c r="O209" s="197">
        <f t="shared" si="11"/>
        <v>40.200000000000003</v>
      </c>
      <c r="P209" s="164">
        <f>'свод на 01.01.2022'!P450</f>
        <v>0</v>
      </c>
      <c r="Q209" s="164">
        <f>'свод на 01.01.2022'!Q450</f>
        <v>0</v>
      </c>
      <c r="R209" s="164">
        <f>'свод на 01.01.2022'!R450</f>
        <v>40.200000000000003</v>
      </c>
      <c r="S209" s="164">
        <f>'свод на 01.01.2022'!S450</f>
        <v>0</v>
      </c>
      <c r="T209" s="164">
        <f>'свод на 01.01.2022'!T450</f>
        <v>0</v>
      </c>
      <c r="U209" s="164">
        <f>'свод на 01.01.2022'!U450</f>
        <v>0</v>
      </c>
      <c r="V209" s="164">
        <f>'свод на 01.01.2022'!V450</f>
        <v>0</v>
      </c>
      <c r="W209" s="164">
        <f>'свод на 01.01.2022'!W450</f>
        <v>0</v>
      </c>
      <c r="X209" s="164">
        <f>'свод на 01.01.2022'!X450</f>
        <v>40.200000000000003</v>
      </c>
      <c r="Y209" s="164">
        <f>'свод на 01.01.2022'!Y450</f>
        <v>0</v>
      </c>
      <c r="Z209" s="164">
        <f>'свод на 01.01.2022'!Z450</f>
        <v>0</v>
      </c>
      <c r="AA209" s="164">
        <f>'свод на 01.01.2022'!AA450</f>
        <v>0</v>
      </c>
    </row>
    <row r="210" spans="1:27" x14ac:dyDescent="0.2">
      <c r="A210" s="711"/>
      <c r="B210" s="712"/>
      <c r="C210" s="170">
        <v>47</v>
      </c>
      <c r="D210" s="202">
        <f>A209</f>
        <v>215</v>
      </c>
      <c r="E210" s="444"/>
      <c r="F210" s="203" t="e">
        <f t="shared" ref="F210:M210" si="12">SUM(F6:F209)</f>
        <v>#REF!</v>
      </c>
      <c r="G210" s="204" t="e">
        <f t="shared" si="12"/>
        <v>#REF!</v>
      </c>
      <c r="H210" s="204" t="e">
        <f t="shared" si="12"/>
        <v>#REF!</v>
      </c>
      <c r="I210" s="204" t="e">
        <f t="shared" si="12"/>
        <v>#REF!</v>
      </c>
      <c r="J210" s="204" t="e">
        <f t="shared" si="12"/>
        <v>#REF!</v>
      </c>
      <c r="K210" s="204" t="e">
        <f t="shared" si="12"/>
        <v>#REF!</v>
      </c>
      <c r="L210" s="204" t="e">
        <f t="shared" si="12"/>
        <v>#REF!</v>
      </c>
      <c r="M210" s="204" t="e">
        <f t="shared" si="12"/>
        <v>#REF!</v>
      </c>
      <c r="N210" s="203"/>
      <c r="O210" s="204" t="e">
        <f t="shared" ref="O210:AA210" si="13">SUM(O6:O209)</f>
        <v>#REF!</v>
      </c>
      <c r="P210" s="204" t="e">
        <f t="shared" si="13"/>
        <v>#REF!</v>
      </c>
      <c r="Q210" s="204" t="e">
        <f t="shared" si="13"/>
        <v>#REF!</v>
      </c>
      <c r="R210" s="204" t="e">
        <f t="shared" si="13"/>
        <v>#REF!</v>
      </c>
      <c r="S210" s="204" t="e">
        <f t="shared" si="13"/>
        <v>#REF!</v>
      </c>
      <c r="T210" s="203" t="e">
        <f t="shared" si="13"/>
        <v>#REF!</v>
      </c>
      <c r="U210" s="204" t="e">
        <f t="shared" si="13"/>
        <v>#REF!</v>
      </c>
      <c r="V210" s="204" t="e">
        <f t="shared" si="13"/>
        <v>#REF!</v>
      </c>
      <c r="W210" s="203" t="e">
        <f t="shared" si="13"/>
        <v>#REF!</v>
      </c>
      <c r="X210" s="204" t="e">
        <f t="shared" si="13"/>
        <v>#REF!</v>
      </c>
      <c r="Y210" s="203" t="e">
        <f t="shared" si="13"/>
        <v>#REF!</v>
      </c>
      <c r="Z210" s="204" t="e">
        <f t="shared" si="13"/>
        <v>#REF!</v>
      </c>
      <c r="AA210" s="203" t="e">
        <f t="shared" si="13"/>
        <v>#REF!</v>
      </c>
    </row>
    <row r="211" spans="1:27" x14ac:dyDescent="0.2">
      <c r="A211" s="713"/>
      <c r="B211" s="714"/>
      <c r="C211" s="201">
        <v>85</v>
      </c>
      <c r="D211" s="206">
        <f>P211+Q211+R211+S211</f>
        <v>213</v>
      </c>
      <c r="E211" s="445"/>
      <c r="F211" s="207" t="e">
        <f>W210+Y210</f>
        <v>#REF!</v>
      </c>
      <c r="G211" s="175" t="e">
        <f>H210+I210+J210+K210</f>
        <v>#REF!</v>
      </c>
      <c r="H211" s="176"/>
      <c r="I211" s="177">
        <f>'свод на 01.01.2022'!I464</f>
        <v>8689.0999999999967</v>
      </c>
      <c r="J211" s="176"/>
      <c r="K211" s="176"/>
      <c r="L211" s="177" t="e">
        <f>L210+M210</f>
        <v>#REF!</v>
      </c>
      <c r="M211" s="176"/>
      <c r="N211" s="171"/>
      <c r="O211" s="175" t="e">
        <f>P210+Q210+R210+S210</f>
        <v>#REF!</v>
      </c>
      <c r="P211" s="208">
        <v>41</v>
      </c>
      <c r="Q211" s="208">
        <v>82</v>
      </c>
      <c r="R211" s="208">
        <v>89</v>
      </c>
      <c r="S211" s="208">
        <v>1</v>
      </c>
      <c r="T211" s="164"/>
      <c r="U211" s="209" t="e">
        <f>мкд!I353</f>
        <v>#REF!</v>
      </c>
      <c r="V211" s="210"/>
      <c r="W211" s="179"/>
      <c r="X211" s="178" t="e">
        <f>ИНД.!I119</f>
        <v>#REF!</v>
      </c>
      <c r="Y211" s="164"/>
      <c r="Z211" s="164"/>
      <c r="AA211" s="211"/>
    </row>
    <row r="212" spans="1:27" x14ac:dyDescent="0.2">
      <c r="A212" s="288" t="s">
        <v>295</v>
      </c>
      <c r="B212" s="214"/>
      <c r="C212" s="205"/>
      <c r="D212" s="289"/>
      <c r="E212" s="163"/>
      <c r="F212" s="171"/>
      <c r="G212" s="176"/>
      <c r="H212" s="176"/>
      <c r="I212" s="176"/>
      <c r="J212" s="176"/>
      <c r="K212" s="176"/>
      <c r="L212" s="176"/>
      <c r="M212" s="176"/>
      <c r="N212" s="171"/>
      <c r="O212" s="176"/>
      <c r="P212" s="176"/>
      <c r="Q212" s="176"/>
      <c r="R212" s="176"/>
      <c r="S212" s="176"/>
      <c r="T212" s="164"/>
      <c r="U212" s="165"/>
      <c r="V212" s="164"/>
      <c r="W212" s="164"/>
      <c r="X212" s="164"/>
      <c r="Y212" s="164"/>
      <c r="Z212" s="164"/>
      <c r="AA212" s="211"/>
    </row>
    <row r="213" spans="1:27" x14ac:dyDescent="0.2">
      <c r="A213" s="162">
        <v>1</v>
      </c>
      <c r="B213" s="163" t="s">
        <v>296</v>
      </c>
      <c r="C213" s="214"/>
      <c r="D213" s="171">
        <f>'свод на 01.01.2022'!D473</f>
        <v>1</v>
      </c>
      <c r="E213" s="213">
        <f>'свод на 01.01.2022'!E473</f>
        <v>0</v>
      </c>
      <c r="F213" s="213">
        <f>'свод на 01.01.2022'!F473</f>
        <v>1</v>
      </c>
      <c r="G213" s="197">
        <f t="shared" ref="G213:G266" si="14">H213+I213+J213+K213</f>
        <v>38.799999999999997</v>
      </c>
      <c r="H213" s="213">
        <f>'свод на 01.01.2022'!H473</f>
        <v>0</v>
      </c>
      <c r="I213" s="213">
        <f>'свод на 01.01.2022'!I473</f>
        <v>38.799999999999997</v>
      </c>
      <c r="J213" s="213">
        <f>'свод на 01.01.2022'!J473</f>
        <v>0</v>
      </c>
      <c r="K213" s="213">
        <f>'свод на 01.01.2022'!K473</f>
        <v>0</v>
      </c>
      <c r="L213" s="213">
        <f>'свод на 01.01.2022'!L473</f>
        <v>38.799999999999997</v>
      </c>
      <c r="M213" s="213">
        <f>'свод на 01.01.2022'!M473</f>
        <v>0</v>
      </c>
      <c r="N213" s="213">
        <f>'свод на 01.01.2022'!N473</f>
        <v>1940</v>
      </c>
      <c r="O213" s="197">
        <f t="shared" ref="O213:O266" si="15">P213+Q213+R213+S213</f>
        <v>38.799999999999997</v>
      </c>
      <c r="P213" s="213">
        <f>'свод на 01.01.2022'!P473</f>
        <v>0</v>
      </c>
      <c r="Q213" s="213">
        <f>'свод на 01.01.2022'!Q473</f>
        <v>38.799999999999997</v>
      </c>
      <c r="R213" s="213">
        <f>'свод на 01.01.2022'!R473</f>
        <v>0</v>
      </c>
      <c r="S213" s="213">
        <f>'свод на 01.01.2022'!S473</f>
        <v>0</v>
      </c>
      <c r="T213" s="213">
        <f>'свод на 01.01.2022'!T473</f>
        <v>1</v>
      </c>
      <c r="U213" s="213">
        <f>'свод на 01.01.2022'!U473</f>
        <v>38.799999999999997</v>
      </c>
      <c r="V213" s="213">
        <f>'свод на 01.01.2022'!V473</f>
        <v>0</v>
      </c>
      <c r="W213" s="213">
        <f>'свод на 01.01.2022'!W473</f>
        <v>1</v>
      </c>
      <c r="X213" s="213">
        <f>'свод на 01.01.2022'!X473</f>
        <v>0</v>
      </c>
      <c r="Y213" s="213">
        <f>'свод на 01.01.2022'!Y473</f>
        <v>0</v>
      </c>
      <c r="Z213" s="213">
        <f>'свод на 01.01.2022'!Z473</f>
        <v>38.799999999999997</v>
      </c>
      <c r="AA213" s="213">
        <f>'свод на 01.01.2022'!AA473</f>
        <v>0</v>
      </c>
    </row>
    <row r="214" spans="1:27" x14ac:dyDescent="0.2">
      <c r="A214" s="162">
        <v>2</v>
      </c>
      <c r="B214" s="163" t="s">
        <v>296</v>
      </c>
      <c r="C214" s="212">
        <f>'свод на 01.01.2022'!C473</f>
        <v>8</v>
      </c>
      <c r="D214" s="171">
        <f>'свод на 01.01.2022'!D474</f>
        <v>2</v>
      </c>
      <c r="E214" s="213">
        <f>'свод на 01.01.2022'!E474</f>
        <v>0</v>
      </c>
      <c r="F214" s="213">
        <f>'свод на 01.01.2022'!F474</f>
        <v>0</v>
      </c>
      <c r="G214" s="197">
        <f t="shared" si="14"/>
        <v>22.5</v>
      </c>
      <c r="H214" s="213">
        <f>'свод на 01.01.2022'!H474</f>
        <v>0</v>
      </c>
      <c r="I214" s="213">
        <f>'свод на 01.01.2022'!I474</f>
        <v>22.5</v>
      </c>
      <c r="J214" s="213">
        <f>'свод на 01.01.2022'!J474</f>
        <v>0</v>
      </c>
      <c r="K214" s="213">
        <f>'свод на 01.01.2022'!K474</f>
        <v>0</v>
      </c>
      <c r="L214" s="213">
        <f>'свод на 01.01.2022'!L474</f>
        <v>22.5</v>
      </c>
      <c r="M214" s="213">
        <f>'свод на 01.01.2022'!M474</f>
        <v>0</v>
      </c>
      <c r="N214" s="213">
        <f>'свод на 01.01.2022'!N474</f>
        <v>1940</v>
      </c>
      <c r="O214" s="197">
        <f t="shared" si="15"/>
        <v>22.5</v>
      </c>
      <c r="P214" s="213">
        <f>'свод на 01.01.2022'!P474</f>
        <v>22.5</v>
      </c>
      <c r="Q214" s="213">
        <f>'свод на 01.01.2022'!Q474</f>
        <v>0</v>
      </c>
      <c r="R214" s="213">
        <f>'свод на 01.01.2022'!R474</f>
        <v>0</v>
      </c>
      <c r="S214" s="213">
        <f>'свод на 01.01.2022'!S474</f>
        <v>0</v>
      </c>
      <c r="T214" s="213">
        <f>'свод на 01.01.2022'!T474</f>
        <v>1</v>
      </c>
      <c r="U214" s="213">
        <f>'свод на 01.01.2022'!U474</f>
        <v>22.5</v>
      </c>
      <c r="V214" s="213">
        <f>'свод на 01.01.2022'!V474</f>
        <v>0</v>
      </c>
      <c r="W214" s="213">
        <f>'свод на 01.01.2022'!W474</f>
        <v>0</v>
      </c>
      <c r="X214" s="213">
        <f>'свод на 01.01.2022'!X474</f>
        <v>0</v>
      </c>
      <c r="Y214" s="213">
        <f>'свод на 01.01.2022'!Y474</f>
        <v>0</v>
      </c>
      <c r="Z214" s="213">
        <f>'свод на 01.01.2022'!Z474</f>
        <v>22.5</v>
      </c>
      <c r="AA214" s="213">
        <f>'свод на 01.01.2022'!AA474</f>
        <v>0</v>
      </c>
    </row>
    <row r="215" spans="1:27" x14ac:dyDescent="0.2">
      <c r="A215" s="162">
        <v>3</v>
      </c>
      <c r="B215" s="163" t="s">
        <v>296</v>
      </c>
      <c r="C215" s="214"/>
      <c r="D215" s="171">
        <f>'свод на 01.01.2022'!D475</f>
        <v>3</v>
      </c>
      <c r="E215" s="213">
        <f>'свод на 01.01.2022'!E475</f>
        <v>0</v>
      </c>
      <c r="F215" s="213">
        <f>'свод на 01.01.2022'!F475</f>
        <v>1</v>
      </c>
      <c r="G215" s="197">
        <f t="shared" si="14"/>
        <v>29.6</v>
      </c>
      <c r="H215" s="213">
        <f>'свод на 01.01.2022'!H475</f>
        <v>0</v>
      </c>
      <c r="I215" s="213">
        <f>'свод на 01.01.2022'!I475</f>
        <v>29.6</v>
      </c>
      <c r="J215" s="213">
        <f>'свод на 01.01.2022'!J475</f>
        <v>0</v>
      </c>
      <c r="K215" s="213">
        <f>'свод на 01.01.2022'!K475</f>
        <v>0</v>
      </c>
      <c r="L215" s="213">
        <f>'свод на 01.01.2022'!L475</f>
        <v>29.6</v>
      </c>
      <c r="M215" s="213">
        <f>'свод на 01.01.2022'!M475</f>
        <v>0</v>
      </c>
      <c r="N215" s="213">
        <f>'свод на 01.01.2022'!N475</f>
        <v>1940</v>
      </c>
      <c r="O215" s="197">
        <f t="shared" si="15"/>
        <v>29.6</v>
      </c>
      <c r="P215" s="213">
        <f>'свод на 01.01.2022'!P475</f>
        <v>29.6</v>
      </c>
      <c r="Q215" s="213">
        <f>'свод на 01.01.2022'!Q475</f>
        <v>0</v>
      </c>
      <c r="R215" s="213">
        <f>'свод на 01.01.2022'!R475</f>
        <v>0</v>
      </c>
      <c r="S215" s="213">
        <f>'свод на 01.01.2022'!S475</f>
        <v>0</v>
      </c>
      <c r="T215" s="213">
        <f>'свод на 01.01.2022'!T475</f>
        <v>1</v>
      </c>
      <c r="U215" s="213">
        <f>'свод на 01.01.2022'!U475</f>
        <v>29.6</v>
      </c>
      <c r="V215" s="213">
        <f>'свод на 01.01.2022'!V475</f>
        <v>0</v>
      </c>
      <c r="W215" s="213">
        <f>'свод на 01.01.2022'!W475</f>
        <v>1</v>
      </c>
      <c r="X215" s="213">
        <f>'свод на 01.01.2022'!X475</f>
        <v>0</v>
      </c>
      <c r="Y215" s="213">
        <f>'свод на 01.01.2022'!Y475</f>
        <v>0</v>
      </c>
      <c r="Z215" s="213">
        <f>'свод на 01.01.2022'!Z475</f>
        <v>29.6</v>
      </c>
      <c r="AA215" s="213">
        <f>'свод на 01.01.2022'!AA475</f>
        <v>0</v>
      </c>
    </row>
    <row r="216" spans="1:27" x14ac:dyDescent="0.2">
      <c r="A216" s="162">
        <v>4</v>
      </c>
      <c r="B216" s="163" t="s">
        <v>296</v>
      </c>
      <c r="C216" s="447" t="s">
        <v>302</v>
      </c>
      <c r="D216" s="164">
        <f>'свод на 01.01.2022'!D472</f>
        <v>0</v>
      </c>
      <c r="E216" s="164" t="str">
        <f>'свод на 01.01.2022'!E472</f>
        <v>ШЕВЕЛЁВ С.А</v>
      </c>
      <c r="F216" s="164">
        <f>'свод на 01.01.2022'!F472</f>
        <v>1</v>
      </c>
      <c r="G216" s="197">
        <f t="shared" si="14"/>
        <v>25.8</v>
      </c>
      <c r="H216" s="164">
        <f>'свод на 01.01.2022'!H472</f>
        <v>0</v>
      </c>
      <c r="I216" s="164">
        <f>'свод на 01.01.2022'!I472</f>
        <v>25.8</v>
      </c>
      <c r="J216" s="164">
        <f>'свод на 01.01.2022'!J472</f>
        <v>0</v>
      </c>
      <c r="K216" s="164">
        <f>'свод на 01.01.2022'!K472</f>
        <v>0</v>
      </c>
      <c r="L216" s="164">
        <f>'свод на 01.01.2022'!L472</f>
        <v>25.8</v>
      </c>
      <c r="M216" s="164">
        <f>'свод на 01.01.2022'!M472</f>
        <v>0</v>
      </c>
      <c r="N216" s="164">
        <f>'свод на 01.01.2022'!N472</f>
        <v>1980</v>
      </c>
      <c r="O216" s="197">
        <f t="shared" si="15"/>
        <v>25.8</v>
      </c>
      <c r="P216" s="164">
        <f>'свод на 01.01.2022'!P472</f>
        <v>25.8</v>
      </c>
      <c r="Q216" s="164">
        <f>'свод на 01.01.2022'!Q472</f>
        <v>0</v>
      </c>
      <c r="R216" s="164">
        <f>'свод на 01.01.2022'!R472</f>
        <v>0</v>
      </c>
      <c r="S216" s="164">
        <f>'свод на 01.01.2022'!S472</f>
        <v>0</v>
      </c>
      <c r="T216" s="164">
        <f>'свод на 01.01.2022'!T472</f>
        <v>0</v>
      </c>
      <c r="U216" s="164">
        <f>'свод на 01.01.2022'!U472</f>
        <v>0</v>
      </c>
      <c r="V216" s="164">
        <f>'свод на 01.01.2022'!V472</f>
        <v>0</v>
      </c>
      <c r="W216" s="164">
        <f>'свод на 01.01.2022'!W472</f>
        <v>0</v>
      </c>
      <c r="X216" s="164">
        <f>'свод на 01.01.2022'!X472</f>
        <v>25.8</v>
      </c>
      <c r="Y216" s="164">
        <f>'свод на 01.01.2022'!Y472</f>
        <v>1</v>
      </c>
      <c r="Z216" s="164">
        <f>'свод на 01.01.2022'!Z472</f>
        <v>0</v>
      </c>
      <c r="AA216" s="164">
        <f>'свод на 01.01.2022'!AA472</f>
        <v>0</v>
      </c>
    </row>
    <row r="217" spans="1:27" x14ac:dyDescent="0.2">
      <c r="A217" s="162">
        <v>5</v>
      </c>
      <c r="B217" s="163" t="str">
        <f>'свод на 01.01.2022'!B480</f>
        <v>НИКИФОРОВА</v>
      </c>
      <c r="C217" s="181">
        <v>11</v>
      </c>
      <c r="D217" s="164">
        <f>'свод на 01.01.2022'!D481</f>
        <v>2</v>
      </c>
      <c r="E217" s="164" t="str">
        <f>'свод на 01.01.2022'!E481</f>
        <v>КОРЕПАНОВ В.В</v>
      </c>
      <c r="F217" s="164">
        <f>'свод на 01.01.2022'!F481</f>
        <v>1</v>
      </c>
      <c r="G217" s="197">
        <f t="shared" si="14"/>
        <v>51.4</v>
      </c>
      <c r="H217" s="164">
        <f>'свод на 01.01.2022'!H481</f>
        <v>0</v>
      </c>
      <c r="I217" s="164">
        <f>'свод на 01.01.2022'!I481</f>
        <v>51.4</v>
      </c>
      <c r="J217" s="164">
        <f>'свод на 01.01.2022'!J481</f>
        <v>0</v>
      </c>
      <c r="K217" s="164">
        <f>'свод на 01.01.2022'!K481</f>
        <v>0</v>
      </c>
      <c r="L217" s="164">
        <f>'свод на 01.01.2022'!L481</f>
        <v>51.4</v>
      </c>
      <c r="M217" s="164">
        <f>'свод на 01.01.2022'!M481</f>
        <v>0</v>
      </c>
      <c r="N217" s="164">
        <f>'свод на 01.01.2022'!N481</f>
        <v>1980</v>
      </c>
      <c r="O217" s="197">
        <f t="shared" si="15"/>
        <v>51.4</v>
      </c>
      <c r="P217" s="164">
        <f>'свод на 01.01.2022'!P481</f>
        <v>0</v>
      </c>
      <c r="Q217" s="164">
        <f>'свод на 01.01.2022'!Q481</f>
        <v>51.4</v>
      </c>
      <c r="R217" s="164">
        <f>'свод на 01.01.2022'!R481</f>
        <v>0</v>
      </c>
      <c r="S217" s="164">
        <f>'свод на 01.01.2022'!S481</f>
        <v>0</v>
      </c>
      <c r="T217" s="164">
        <f>'свод на 01.01.2022'!T481</f>
        <v>1</v>
      </c>
      <c r="U217" s="164">
        <f>'свод на 01.01.2022'!U481</f>
        <v>51.4</v>
      </c>
      <c r="V217" s="164">
        <f>'свод на 01.01.2022'!V481</f>
        <v>0</v>
      </c>
      <c r="W217" s="164">
        <f>'свод на 01.01.2022'!W481</f>
        <v>1</v>
      </c>
      <c r="X217" s="164">
        <f>'свод на 01.01.2022'!X481</f>
        <v>0</v>
      </c>
      <c r="Y217" s="164">
        <f>'свод на 01.01.2022'!Y481</f>
        <v>0</v>
      </c>
      <c r="Z217" s="164">
        <f>'свод на 01.01.2022'!Z481</f>
        <v>0</v>
      </c>
      <c r="AA217" s="164">
        <f>'свод на 01.01.2022'!AA481</f>
        <v>0</v>
      </c>
    </row>
    <row r="218" spans="1:27" x14ac:dyDescent="0.2">
      <c r="A218" s="162">
        <v>6</v>
      </c>
      <c r="B218" s="163" t="str">
        <f>'свод на 01.01.2022'!B481</f>
        <v>НИКИФОРОВА</v>
      </c>
      <c r="C218" s="215">
        <v>13</v>
      </c>
      <c r="D218" s="164">
        <f>'свод на 01.01.2022'!D485</f>
        <v>1</v>
      </c>
      <c r="E218" s="164" t="str">
        <f>'свод на 01.01.2022'!E485</f>
        <v>ШИШКИН В.И</v>
      </c>
      <c r="F218" s="164">
        <f>'свод на 01.01.2022'!F485</f>
        <v>1</v>
      </c>
      <c r="G218" s="197">
        <f t="shared" si="14"/>
        <v>37.799999999999997</v>
      </c>
      <c r="H218" s="164">
        <f>'свод на 01.01.2022'!H485</f>
        <v>0</v>
      </c>
      <c r="I218" s="164">
        <f>'свод на 01.01.2022'!I485</f>
        <v>37.799999999999997</v>
      </c>
      <c r="J218" s="164">
        <f>'свод на 01.01.2022'!J485</f>
        <v>0</v>
      </c>
      <c r="K218" s="164">
        <f>'свод на 01.01.2022'!K485</f>
        <v>0</v>
      </c>
      <c r="L218" s="164">
        <f>'свод на 01.01.2022'!L485</f>
        <v>37.799999999999997</v>
      </c>
      <c r="M218" s="164">
        <f>'свод на 01.01.2022'!M485</f>
        <v>0</v>
      </c>
      <c r="N218" s="164">
        <f>'свод на 01.01.2022'!N485</f>
        <v>1967</v>
      </c>
      <c r="O218" s="197">
        <f t="shared" si="15"/>
        <v>37.799999999999997</v>
      </c>
      <c r="P218" s="164">
        <f>'свод на 01.01.2022'!P485</f>
        <v>0</v>
      </c>
      <c r="Q218" s="164">
        <f>'свод на 01.01.2022'!Q485</f>
        <v>37.799999999999997</v>
      </c>
      <c r="R218" s="164">
        <f>'свод на 01.01.2022'!R485</f>
        <v>0</v>
      </c>
      <c r="S218" s="164">
        <f>'свод на 01.01.2022'!S485</f>
        <v>0</v>
      </c>
      <c r="T218" s="164">
        <f>'свод на 01.01.2022'!T485</f>
        <v>1</v>
      </c>
      <c r="U218" s="164">
        <f>'свод на 01.01.2022'!U485</f>
        <v>37.799999999999997</v>
      </c>
      <c r="V218" s="164">
        <f>'свод на 01.01.2022'!V485</f>
        <v>0</v>
      </c>
      <c r="W218" s="164">
        <f>'свод на 01.01.2022'!W485</f>
        <v>1</v>
      </c>
      <c r="X218" s="164">
        <f>'свод на 01.01.2022'!X485</f>
        <v>0</v>
      </c>
      <c r="Y218" s="164">
        <f>'свод на 01.01.2022'!Y485</f>
        <v>0</v>
      </c>
      <c r="Z218" s="164">
        <f>'свод на 01.01.2022'!Z485</f>
        <v>0</v>
      </c>
      <c r="AA218" s="164">
        <f>'свод на 01.01.2022'!AA485</f>
        <v>0</v>
      </c>
    </row>
    <row r="219" spans="1:27" x14ac:dyDescent="0.2">
      <c r="A219" s="162">
        <v>7</v>
      </c>
      <c r="B219" s="163" t="str">
        <f>'свод на 01.01.2022'!B492</f>
        <v>НИКИФОРОВА</v>
      </c>
      <c r="C219" s="215">
        <v>20</v>
      </c>
      <c r="D219" s="164">
        <f>'свод на 01.01.2022'!D492</f>
        <v>1</v>
      </c>
      <c r="E219" s="164" t="str">
        <f>'свод на 01.01.2022'!E492</f>
        <v>КОЗЛОВ П.М</v>
      </c>
      <c r="F219" s="164">
        <f>'свод на 01.01.2022'!F492</f>
        <v>1</v>
      </c>
      <c r="G219" s="197">
        <f t="shared" si="14"/>
        <v>39.700000000000003</v>
      </c>
      <c r="H219" s="164">
        <f>'свод на 01.01.2022'!H492</f>
        <v>0</v>
      </c>
      <c r="I219" s="164">
        <f>'свод на 01.01.2022'!I492</f>
        <v>39.700000000000003</v>
      </c>
      <c r="J219" s="164">
        <f>'свод на 01.01.2022'!J492</f>
        <v>0</v>
      </c>
      <c r="K219" s="164">
        <f>'свод на 01.01.2022'!K492</f>
        <v>0</v>
      </c>
      <c r="L219" s="164">
        <f>'свод на 01.01.2022'!L492</f>
        <v>39.700000000000003</v>
      </c>
      <c r="M219" s="164">
        <f>'свод на 01.01.2022'!M492</f>
        <v>0</v>
      </c>
      <c r="N219" s="164">
        <f>'свод на 01.01.2022'!N492</f>
        <v>1970</v>
      </c>
      <c r="O219" s="197">
        <f t="shared" si="15"/>
        <v>39.700000000000003</v>
      </c>
      <c r="P219" s="164">
        <f>'свод на 01.01.2022'!P492</f>
        <v>0</v>
      </c>
      <c r="Q219" s="164">
        <f>'свод на 01.01.2022'!Q492</f>
        <v>39.700000000000003</v>
      </c>
      <c r="R219" s="164">
        <f>'свод на 01.01.2022'!R492</f>
        <v>0</v>
      </c>
      <c r="S219" s="164">
        <f>'свод на 01.01.2022'!S492</f>
        <v>0</v>
      </c>
      <c r="T219" s="164">
        <f>'свод на 01.01.2022'!T492</f>
        <v>1</v>
      </c>
      <c r="U219" s="164">
        <f>'свод на 01.01.2022'!U492</f>
        <v>39.700000000000003</v>
      </c>
      <c r="V219" s="164">
        <f>'свод на 01.01.2022'!V492</f>
        <v>0</v>
      </c>
      <c r="W219" s="164">
        <f>'свод на 01.01.2022'!W492</f>
        <v>1</v>
      </c>
      <c r="X219" s="164">
        <f>'свод на 01.01.2022'!X492</f>
        <v>0</v>
      </c>
      <c r="Y219" s="164">
        <f>'свод на 01.01.2022'!Y492</f>
        <v>0</v>
      </c>
      <c r="Z219" s="164">
        <f>'свод на 01.01.2022'!Z492</f>
        <v>0</v>
      </c>
      <c r="AA219" s="164">
        <f>'свод на 01.01.2022'!AA492</f>
        <v>0</v>
      </c>
    </row>
    <row r="220" spans="1:27" x14ac:dyDescent="0.2">
      <c r="A220" s="162">
        <v>8</v>
      </c>
      <c r="B220" s="163" t="str">
        <f>'свод на 01.01.2022'!B493</f>
        <v>НИКИФОРОВА</v>
      </c>
      <c r="C220" s="200"/>
      <c r="D220" s="164">
        <f>'свод на 01.01.2022'!D493</f>
        <v>2</v>
      </c>
      <c r="E220" s="164">
        <f>'свод на 01.01.2022'!E493</f>
        <v>0</v>
      </c>
      <c r="F220" s="164">
        <f>'свод на 01.01.2022'!F493</f>
        <v>0</v>
      </c>
      <c r="G220" s="197">
        <f t="shared" si="14"/>
        <v>38.5</v>
      </c>
      <c r="H220" s="164">
        <f>'свод на 01.01.2022'!H493</f>
        <v>0</v>
      </c>
      <c r="I220" s="164">
        <f>'свод на 01.01.2022'!I493</f>
        <v>38.5</v>
      </c>
      <c r="J220" s="164">
        <f>'свод на 01.01.2022'!J493</f>
        <v>0</v>
      </c>
      <c r="K220" s="164">
        <f>'свод на 01.01.2022'!K493</f>
        <v>0</v>
      </c>
      <c r="L220" s="164">
        <f>'свод на 01.01.2022'!L493</f>
        <v>38.5</v>
      </c>
      <c r="M220" s="164">
        <f>'свод на 01.01.2022'!M493</f>
        <v>0</v>
      </c>
      <c r="N220" s="164">
        <f>'свод на 01.01.2022'!N493</f>
        <v>1970</v>
      </c>
      <c r="O220" s="197">
        <f t="shared" si="15"/>
        <v>38.5</v>
      </c>
      <c r="P220" s="164">
        <f>'свод на 01.01.2022'!P493</f>
        <v>38.5</v>
      </c>
      <c r="Q220" s="164">
        <f>'свод на 01.01.2022'!Q493</f>
        <v>0</v>
      </c>
      <c r="R220" s="164">
        <f>'свод на 01.01.2022'!R493</f>
        <v>0</v>
      </c>
      <c r="S220" s="164">
        <f>'свод на 01.01.2022'!S493</f>
        <v>0</v>
      </c>
      <c r="T220" s="164">
        <f>'свод на 01.01.2022'!T493</f>
        <v>1</v>
      </c>
      <c r="U220" s="164">
        <f>'свод на 01.01.2022'!U493</f>
        <v>38.5</v>
      </c>
      <c r="V220" s="164">
        <f>'свод на 01.01.2022'!V493</f>
        <v>0</v>
      </c>
      <c r="W220" s="164">
        <f>'свод на 01.01.2022'!W493</f>
        <v>0</v>
      </c>
      <c r="X220" s="164">
        <f>'свод на 01.01.2022'!X493</f>
        <v>0</v>
      </c>
      <c r="Y220" s="164">
        <f>'свод на 01.01.2022'!Y493</f>
        <v>0</v>
      </c>
      <c r="Z220" s="164">
        <f>'свод на 01.01.2022'!Z493</f>
        <v>0</v>
      </c>
      <c r="AA220" s="164">
        <f>'свод на 01.01.2022'!AA493</f>
        <v>0</v>
      </c>
    </row>
    <row r="221" spans="1:27" x14ac:dyDescent="0.2">
      <c r="A221" s="162">
        <v>9</v>
      </c>
      <c r="B221" s="163" t="str">
        <f>'свод на 01.01.2022'!B494</f>
        <v>НИКИФОРОВА</v>
      </c>
      <c r="C221" s="200"/>
      <c r="D221" s="164">
        <f>'свод на 01.01.2022'!D494</f>
        <v>3</v>
      </c>
      <c r="E221" s="164" t="str">
        <f>'свод на 01.01.2022'!E494</f>
        <v>НЕЛЕПИН А.А.</v>
      </c>
      <c r="F221" s="164">
        <f>'свод на 01.01.2022'!F494</f>
        <v>2</v>
      </c>
      <c r="G221" s="197">
        <f t="shared" si="14"/>
        <v>41.4</v>
      </c>
      <c r="H221" s="164">
        <f>'свод на 01.01.2022'!H494</f>
        <v>0</v>
      </c>
      <c r="I221" s="164">
        <f>'свод на 01.01.2022'!I494</f>
        <v>41.4</v>
      </c>
      <c r="J221" s="164">
        <f>'свод на 01.01.2022'!J494</f>
        <v>0</v>
      </c>
      <c r="K221" s="164">
        <f>'свод на 01.01.2022'!K494</f>
        <v>0</v>
      </c>
      <c r="L221" s="164">
        <f>'свод на 01.01.2022'!L494</f>
        <v>41.4</v>
      </c>
      <c r="M221" s="164">
        <f>'свод на 01.01.2022'!M494</f>
        <v>0</v>
      </c>
      <c r="N221" s="164">
        <f>'свод на 01.01.2022'!N494</f>
        <v>1970</v>
      </c>
      <c r="O221" s="197">
        <f t="shared" si="15"/>
        <v>41.4</v>
      </c>
      <c r="P221" s="164">
        <f>'свод на 01.01.2022'!P494</f>
        <v>0</v>
      </c>
      <c r="Q221" s="164">
        <f>'свод на 01.01.2022'!Q494</f>
        <v>41.4</v>
      </c>
      <c r="R221" s="164">
        <f>'свод на 01.01.2022'!R494</f>
        <v>0</v>
      </c>
      <c r="S221" s="164">
        <f>'свод на 01.01.2022'!S494</f>
        <v>0</v>
      </c>
      <c r="T221" s="164">
        <f>'свод на 01.01.2022'!T494</f>
        <v>1</v>
      </c>
      <c r="U221" s="164">
        <f>'свод на 01.01.2022'!U494</f>
        <v>41.4</v>
      </c>
      <c r="V221" s="164">
        <f>'свод на 01.01.2022'!V494</f>
        <v>0</v>
      </c>
      <c r="W221" s="164">
        <f>'свод на 01.01.2022'!W494</f>
        <v>2</v>
      </c>
      <c r="X221" s="164">
        <f>'свод на 01.01.2022'!X494</f>
        <v>0</v>
      </c>
      <c r="Y221" s="164">
        <f>'свод на 01.01.2022'!Y494</f>
        <v>0</v>
      </c>
      <c r="Z221" s="164">
        <f>'свод на 01.01.2022'!Z494</f>
        <v>0</v>
      </c>
      <c r="AA221" s="164">
        <f>'свод на 01.01.2022'!AA494</f>
        <v>0</v>
      </c>
    </row>
    <row r="222" spans="1:27" x14ac:dyDescent="0.2">
      <c r="A222" s="162">
        <v>10</v>
      </c>
      <c r="B222" s="163" t="str">
        <f>'свод на 01.01.2022'!B495</f>
        <v>НИКИФОРОВА</v>
      </c>
      <c r="C222" s="200"/>
      <c r="D222" s="164">
        <f>'свод на 01.01.2022'!D495</f>
        <v>4</v>
      </c>
      <c r="E222" s="164">
        <f>'свод на 01.01.2022'!E495</f>
        <v>0</v>
      </c>
      <c r="F222" s="164">
        <f>'свод на 01.01.2022'!F495</f>
        <v>1</v>
      </c>
      <c r="G222" s="197">
        <f t="shared" si="14"/>
        <v>39.6</v>
      </c>
      <c r="H222" s="164">
        <f>'свод на 01.01.2022'!H495</f>
        <v>0</v>
      </c>
      <c r="I222" s="164">
        <f>'свод на 01.01.2022'!I495</f>
        <v>39.6</v>
      </c>
      <c r="J222" s="164">
        <f>'свод на 01.01.2022'!J495</f>
        <v>0</v>
      </c>
      <c r="K222" s="164">
        <f>'свод на 01.01.2022'!K495</f>
        <v>0</v>
      </c>
      <c r="L222" s="164">
        <f>'свод на 01.01.2022'!L495</f>
        <v>39.6</v>
      </c>
      <c r="M222" s="164">
        <f>'свод на 01.01.2022'!M495</f>
        <v>0</v>
      </c>
      <c r="N222" s="164">
        <f>'свод на 01.01.2022'!N495</f>
        <v>1970</v>
      </c>
      <c r="O222" s="197">
        <f t="shared" si="15"/>
        <v>39.6</v>
      </c>
      <c r="P222" s="164">
        <f>'свод на 01.01.2022'!P495</f>
        <v>39.6</v>
      </c>
      <c r="Q222" s="164">
        <f>'свод на 01.01.2022'!Q495</f>
        <v>0</v>
      </c>
      <c r="R222" s="164">
        <f>'свод на 01.01.2022'!R495</f>
        <v>0</v>
      </c>
      <c r="S222" s="164">
        <f>'свод на 01.01.2022'!S495</f>
        <v>0</v>
      </c>
      <c r="T222" s="164">
        <f>'свод на 01.01.2022'!T495</f>
        <v>1</v>
      </c>
      <c r="U222" s="164">
        <f>'свод на 01.01.2022'!U495</f>
        <v>39.6</v>
      </c>
      <c r="V222" s="164">
        <f>'свод на 01.01.2022'!V495</f>
        <v>0</v>
      </c>
      <c r="W222" s="164">
        <f>'свод на 01.01.2022'!W495</f>
        <v>1</v>
      </c>
      <c r="X222" s="164">
        <f>'свод на 01.01.2022'!X495</f>
        <v>0</v>
      </c>
      <c r="Y222" s="164">
        <f>'свод на 01.01.2022'!Y495</f>
        <v>0</v>
      </c>
      <c r="Z222" s="164">
        <f>'свод на 01.01.2022'!Z495</f>
        <v>0</v>
      </c>
      <c r="AA222" s="164">
        <f>'свод на 01.01.2022'!AA495</f>
        <v>0</v>
      </c>
    </row>
    <row r="223" spans="1:27" x14ac:dyDescent="0.2">
      <c r="A223" s="162">
        <v>11</v>
      </c>
      <c r="B223" s="163" t="s">
        <v>296</v>
      </c>
      <c r="C223" s="215">
        <v>24</v>
      </c>
      <c r="D223" s="164">
        <f>'свод на 01.01.2022'!D500</f>
        <v>1</v>
      </c>
      <c r="E223" s="164" t="str">
        <f>'свод на 01.01.2022'!E500</f>
        <v>МАНЬКОВ Д.П</v>
      </c>
      <c r="F223" s="164">
        <f>'свод на 01.01.2022'!F500</f>
        <v>3</v>
      </c>
      <c r="G223" s="197">
        <f t="shared" si="14"/>
        <v>58.9</v>
      </c>
      <c r="H223" s="164">
        <f>'свод на 01.01.2022'!H500</f>
        <v>0</v>
      </c>
      <c r="I223" s="164">
        <f>'свод на 01.01.2022'!I500</f>
        <v>58.9</v>
      </c>
      <c r="J223" s="164">
        <f>'свод на 01.01.2022'!J500</f>
        <v>0</v>
      </c>
      <c r="K223" s="164">
        <f>'свод на 01.01.2022'!K500</f>
        <v>0</v>
      </c>
      <c r="L223" s="164">
        <f>'свод на 01.01.2022'!L500</f>
        <v>58.9</v>
      </c>
      <c r="M223" s="164">
        <f>'свод на 01.01.2022'!M500</f>
        <v>0</v>
      </c>
      <c r="N223" s="164">
        <f>'свод на 01.01.2022'!N500</f>
        <v>1965</v>
      </c>
      <c r="O223" s="197">
        <f t="shared" si="15"/>
        <v>58.9</v>
      </c>
      <c r="P223" s="164">
        <f>'свод на 01.01.2022'!P500</f>
        <v>0</v>
      </c>
      <c r="Q223" s="164">
        <f>'свод на 01.01.2022'!Q500</f>
        <v>0</v>
      </c>
      <c r="R223" s="164">
        <f>'свод на 01.01.2022'!R500</f>
        <v>58.9</v>
      </c>
      <c r="S223" s="164">
        <f>'свод на 01.01.2022'!S500</f>
        <v>0</v>
      </c>
      <c r="T223" s="164">
        <f>'свод на 01.01.2022'!T500</f>
        <v>1</v>
      </c>
      <c r="U223" s="164">
        <f>'свод на 01.01.2022'!U500</f>
        <v>58.9</v>
      </c>
      <c r="V223" s="164">
        <f>'свод на 01.01.2022'!V500</f>
        <v>0</v>
      </c>
      <c r="W223" s="164">
        <f>'свод на 01.01.2022'!W500</f>
        <v>3</v>
      </c>
      <c r="X223" s="164">
        <f>'свод на 01.01.2022'!X500</f>
        <v>0</v>
      </c>
      <c r="Y223" s="164">
        <f>'свод на 01.01.2022'!Y500</f>
        <v>0</v>
      </c>
      <c r="Z223" s="164">
        <f>'свод на 01.01.2022'!Z500</f>
        <v>0</v>
      </c>
      <c r="AA223" s="164">
        <f>'свод на 01.01.2022'!AA500</f>
        <v>0</v>
      </c>
    </row>
    <row r="224" spans="1:27" x14ac:dyDescent="0.2">
      <c r="A224" s="162">
        <v>12</v>
      </c>
      <c r="B224" s="163" t="s">
        <v>296</v>
      </c>
      <c r="C224" s="173"/>
      <c r="D224" s="164">
        <f>'свод на 01.01.2022'!D501</f>
        <v>2</v>
      </c>
      <c r="E224" s="164" t="str">
        <f>'свод на 01.01.2022'!E501</f>
        <v>ком.найм</v>
      </c>
      <c r="F224" s="164">
        <f>'свод на 01.01.2022'!F501</f>
        <v>0</v>
      </c>
      <c r="G224" s="197">
        <f t="shared" si="14"/>
        <v>36.9</v>
      </c>
      <c r="H224" s="164">
        <f>'свод на 01.01.2022'!H501</f>
        <v>0</v>
      </c>
      <c r="I224" s="164">
        <f>'свод на 01.01.2022'!I501</f>
        <v>36.9</v>
      </c>
      <c r="J224" s="164">
        <f>'свод на 01.01.2022'!J501</f>
        <v>0</v>
      </c>
      <c r="K224" s="164">
        <f>'свод на 01.01.2022'!K501</f>
        <v>0</v>
      </c>
      <c r="L224" s="164">
        <f>'свод на 01.01.2022'!L501</f>
        <v>36.9</v>
      </c>
      <c r="M224" s="164">
        <f>'свод на 01.01.2022'!M501</f>
        <v>0</v>
      </c>
      <c r="N224" s="164">
        <f>'свод на 01.01.2022'!N501</f>
        <v>1965</v>
      </c>
      <c r="O224" s="197">
        <f t="shared" si="15"/>
        <v>36.9</v>
      </c>
      <c r="P224" s="164">
        <f>'свод на 01.01.2022'!P501</f>
        <v>0</v>
      </c>
      <c r="Q224" s="164">
        <f>'свод на 01.01.2022'!Q501</f>
        <v>36.9</v>
      </c>
      <c r="R224" s="164">
        <f>'свод на 01.01.2022'!R501</f>
        <v>0</v>
      </c>
      <c r="S224" s="164">
        <f>'свод на 01.01.2022'!S501</f>
        <v>0</v>
      </c>
      <c r="T224" s="164">
        <f>'свод на 01.01.2022'!T501</f>
        <v>1</v>
      </c>
      <c r="U224" s="164">
        <f>'свод на 01.01.2022'!U501</f>
        <v>36.9</v>
      </c>
      <c r="V224" s="164">
        <f>'свод на 01.01.2022'!V501</f>
        <v>0</v>
      </c>
      <c r="W224" s="164">
        <f>'свод на 01.01.2022'!W501</f>
        <v>0</v>
      </c>
      <c r="X224" s="164">
        <f>'свод на 01.01.2022'!X501</f>
        <v>0</v>
      </c>
      <c r="Y224" s="164">
        <f>'свод на 01.01.2022'!Y501</f>
        <v>0</v>
      </c>
      <c r="Z224" s="164">
        <f>'свод на 01.01.2022'!Z501</f>
        <v>0</v>
      </c>
      <c r="AA224" s="164">
        <f>'свод на 01.01.2022'!AA501</f>
        <v>0</v>
      </c>
    </row>
    <row r="225" spans="1:27" x14ac:dyDescent="0.2">
      <c r="A225" s="162">
        <v>15</v>
      </c>
      <c r="B225" s="163" t="str">
        <f>'свод на 01.01.2022'!B512</f>
        <v>НИКИФОРОВА</v>
      </c>
      <c r="C225" s="181">
        <f>'свод на 01.01.2022'!C510</f>
        <v>29</v>
      </c>
      <c r="D225" s="164">
        <f>'свод на 01.01.2022'!D512</f>
        <v>3</v>
      </c>
      <c r="E225" s="164" t="str">
        <f>'свод на 01.01.2022'!E512</f>
        <v>Зырянова А.Ф.</v>
      </c>
      <c r="F225" s="164">
        <f>'свод на 01.01.2022'!F512</f>
        <v>4</v>
      </c>
      <c r="G225" s="197">
        <f t="shared" si="14"/>
        <v>50.9</v>
      </c>
      <c r="H225" s="164">
        <f>'свод на 01.01.2022'!H512</f>
        <v>0</v>
      </c>
      <c r="I225" s="164">
        <f>'свод на 01.01.2022'!I512</f>
        <v>50.9</v>
      </c>
      <c r="J225" s="164">
        <f>'свод на 01.01.2022'!J512</f>
        <v>0</v>
      </c>
      <c r="K225" s="164">
        <f>'свод на 01.01.2022'!K512</f>
        <v>0</v>
      </c>
      <c r="L225" s="164">
        <f>'свод на 01.01.2022'!L512</f>
        <v>50.9</v>
      </c>
      <c r="M225" s="164">
        <f>'свод на 01.01.2022'!M512</f>
        <v>0</v>
      </c>
      <c r="N225" s="164">
        <f>'свод на 01.01.2022'!N512</f>
        <v>1985</v>
      </c>
      <c r="O225" s="197">
        <f t="shared" si="15"/>
        <v>50.9</v>
      </c>
      <c r="P225" s="164">
        <f>'свод на 01.01.2022'!P512</f>
        <v>0</v>
      </c>
      <c r="Q225" s="164">
        <f>'свод на 01.01.2022'!Q512</f>
        <v>50.9</v>
      </c>
      <c r="R225" s="164">
        <f>'свод на 01.01.2022'!R512</f>
        <v>0</v>
      </c>
      <c r="S225" s="164">
        <f>'свод на 01.01.2022'!S512</f>
        <v>0</v>
      </c>
      <c r="T225" s="164">
        <f>'свод на 01.01.2022'!T512</f>
        <v>1</v>
      </c>
      <c r="U225" s="164">
        <f>'свод на 01.01.2022'!U512</f>
        <v>50.9</v>
      </c>
      <c r="V225" s="164">
        <f>'свод на 01.01.2022'!V512</f>
        <v>0</v>
      </c>
      <c r="W225" s="164">
        <f>'свод на 01.01.2022'!W512</f>
        <v>4</v>
      </c>
      <c r="X225" s="164">
        <f>'свод на 01.01.2022'!X512</f>
        <v>0</v>
      </c>
      <c r="Y225" s="164">
        <f>'свод на 01.01.2022'!Y512</f>
        <v>0</v>
      </c>
      <c r="Z225" s="164">
        <f>'свод на 01.01.2022'!Z512</f>
        <v>0</v>
      </c>
      <c r="AA225" s="164">
        <f>'свод на 01.01.2022'!AA512</f>
        <v>0</v>
      </c>
    </row>
    <row r="226" spans="1:27" x14ac:dyDescent="0.2">
      <c r="A226" s="162">
        <v>17</v>
      </c>
      <c r="B226" s="163" t="s">
        <v>108</v>
      </c>
      <c r="C226" s="181">
        <f>'свод на 01.01.2022'!C521</f>
        <v>5</v>
      </c>
      <c r="D226" s="173">
        <f>'свод на 01.01.2022'!D521</f>
        <v>0</v>
      </c>
      <c r="E226" s="173" t="str">
        <f>'свод на 01.01.2022'!E521</f>
        <v>СИДОРОВ Н.Г</v>
      </c>
      <c r="F226" s="173">
        <f>'свод на 01.01.2022'!F521</f>
        <v>1</v>
      </c>
      <c r="G226" s="197">
        <f t="shared" si="14"/>
        <v>44.3</v>
      </c>
      <c r="H226" s="173">
        <f>'свод на 01.01.2022'!H521</f>
        <v>0</v>
      </c>
      <c r="I226" s="173">
        <f>'свод на 01.01.2022'!I521</f>
        <v>44.3</v>
      </c>
      <c r="J226" s="173">
        <f>'свод на 01.01.2022'!J521</f>
        <v>0</v>
      </c>
      <c r="K226" s="173">
        <f>'свод на 01.01.2022'!K521</f>
        <v>0</v>
      </c>
      <c r="L226" s="173">
        <f>'свод на 01.01.2022'!L521</f>
        <v>44.3</v>
      </c>
      <c r="M226" s="173">
        <f>'свод на 01.01.2022'!M521</f>
        <v>0</v>
      </c>
      <c r="N226" s="173">
        <f>'свод на 01.01.2022'!N521</f>
        <v>1930</v>
      </c>
      <c r="O226" s="197">
        <f t="shared" si="15"/>
        <v>44.3</v>
      </c>
      <c r="P226" s="173">
        <f>'свод на 01.01.2022'!P521</f>
        <v>44.3</v>
      </c>
      <c r="Q226" s="173">
        <f>'свод на 01.01.2022'!Q521</f>
        <v>0</v>
      </c>
      <c r="R226" s="173">
        <f>'свод на 01.01.2022'!R521</f>
        <v>0</v>
      </c>
      <c r="S226" s="173">
        <f>'свод на 01.01.2022'!S521</f>
        <v>0</v>
      </c>
      <c r="T226" s="173">
        <f>'свод на 01.01.2022'!T521</f>
        <v>0</v>
      </c>
      <c r="U226" s="173">
        <f>'свод на 01.01.2022'!U521</f>
        <v>0</v>
      </c>
      <c r="V226" s="173">
        <f>'свод на 01.01.2022'!V521</f>
        <v>0</v>
      </c>
      <c r="W226" s="173">
        <f>'свод на 01.01.2022'!W521</f>
        <v>0</v>
      </c>
      <c r="X226" s="173">
        <f>'свод на 01.01.2022'!X521</f>
        <v>44.3</v>
      </c>
      <c r="Y226" s="173">
        <f>'свод на 01.01.2022'!Y521</f>
        <v>1</v>
      </c>
      <c r="Z226" s="173">
        <f>'свод на 01.01.2022'!Z521</f>
        <v>0</v>
      </c>
      <c r="AA226" s="173">
        <f>'свод на 01.01.2022'!AA521</f>
        <v>0</v>
      </c>
    </row>
    <row r="227" spans="1:27" x14ac:dyDescent="0.2">
      <c r="A227" s="162">
        <v>18</v>
      </c>
      <c r="B227" s="163" t="s">
        <v>108</v>
      </c>
      <c r="C227" s="181">
        <f>'свод на 01.01.2022'!C521</f>
        <v>5</v>
      </c>
      <c r="D227" s="164">
        <f>'свод на 01.01.2022'!D523</f>
        <v>0</v>
      </c>
      <c r="E227" s="164" t="str">
        <f>'свод на 01.01.2022'!E523</f>
        <v>КЛЫГИНА Т.В</v>
      </c>
      <c r="F227" s="164">
        <f>'свод на 01.01.2022'!F523</f>
        <v>4</v>
      </c>
      <c r="G227" s="197">
        <f t="shared" si="14"/>
        <v>61.5</v>
      </c>
      <c r="H227" s="164">
        <f>'свод на 01.01.2022'!H523</f>
        <v>0</v>
      </c>
      <c r="I227" s="164">
        <f>'свод на 01.01.2022'!I523</f>
        <v>61.5</v>
      </c>
      <c r="J227" s="164">
        <f>'свод на 01.01.2022'!J523</f>
        <v>0</v>
      </c>
      <c r="K227" s="164">
        <f>'свод на 01.01.2022'!K523</f>
        <v>0</v>
      </c>
      <c r="L227" s="164">
        <f>'свод на 01.01.2022'!L523</f>
        <v>61.5</v>
      </c>
      <c r="M227" s="164">
        <f>'свод на 01.01.2022'!M523</f>
        <v>0</v>
      </c>
      <c r="N227" s="164">
        <f>'свод на 01.01.2022'!N523</f>
        <v>2002</v>
      </c>
      <c r="O227" s="197">
        <f t="shared" si="15"/>
        <v>61.5</v>
      </c>
      <c r="P227" s="164">
        <f>'свод на 01.01.2022'!P523</f>
        <v>0</v>
      </c>
      <c r="Q227" s="164">
        <f>'свод на 01.01.2022'!Q523</f>
        <v>0</v>
      </c>
      <c r="R227" s="164">
        <f>'свод на 01.01.2022'!R523</f>
        <v>61.5</v>
      </c>
      <c r="S227" s="164">
        <f>'свод на 01.01.2022'!S523</f>
        <v>0</v>
      </c>
      <c r="T227" s="164">
        <f>'свод на 01.01.2022'!T523</f>
        <v>0</v>
      </c>
      <c r="U227" s="164">
        <f>'свод на 01.01.2022'!U523</f>
        <v>0</v>
      </c>
      <c r="V227" s="164">
        <f>'свод на 01.01.2022'!V523</f>
        <v>0</v>
      </c>
      <c r="W227" s="164">
        <f>'свод на 01.01.2022'!W523</f>
        <v>0</v>
      </c>
      <c r="X227" s="164">
        <f>'свод на 01.01.2022'!X523</f>
        <v>61.5</v>
      </c>
      <c r="Y227" s="164">
        <f>'свод на 01.01.2022'!Y523</f>
        <v>4</v>
      </c>
      <c r="Z227" s="164">
        <f>'свод на 01.01.2022'!Z523</f>
        <v>0</v>
      </c>
      <c r="AA227" s="164">
        <f>'свод на 01.01.2022'!AA523</f>
        <v>0</v>
      </c>
    </row>
    <row r="228" spans="1:27" x14ac:dyDescent="0.2">
      <c r="A228" s="162">
        <v>19</v>
      </c>
      <c r="B228" s="163" t="str">
        <f>'свод на 01.01.2022'!B531</f>
        <v>пер.СОВЕТСКИЙ</v>
      </c>
      <c r="C228" s="181" t="s">
        <v>302</v>
      </c>
      <c r="D228" s="164">
        <f>'свод на 01.01.2022'!D531</f>
        <v>1</v>
      </c>
      <c r="E228" s="164">
        <f>'свод на 01.01.2022'!E531</f>
        <v>0</v>
      </c>
      <c r="F228" s="164">
        <f>'свод на 01.01.2022'!F531</f>
        <v>1</v>
      </c>
      <c r="G228" s="197">
        <f t="shared" si="14"/>
        <v>34.4</v>
      </c>
      <c r="H228" s="164">
        <f>'свод на 01.01.2022'!H531</f>
        <v>0</v>
      </c>
      <c r="I228" s="164">
        <f>'свод на 01.01.2022'!I531</f>
        <v>34.4</v>
      </c>
      <c r="J228" s="164">
        <f>'свод на 01.01.2022'!J531</f>
        <v>0</v>
      </c>
      <c r="K228" s="164">
        <f>'свод на 01.01.2022'!K531</f>
        <v>0</v>
      </c>
      <c r="L228" s="164">
        <f>'свод на 01.01.2022'!L531</f>
        <v>34.4</v>
      </c>
      <c r="M228" s="164">
        <f>'свод на 01.01.2022'!M531</f>
        <v>0</v>
      </c>
      <c r="N228" s="164">
        <f>'свод на 01.01.2022'!N531</f>
        <v>1930</v>
      </c>
      <c r="O228" s="197">
        <f t="shared" si="15"/>
        <v>34.4</v>
      </c>
      <c r="P228" s="164">
        <f>'свод на 01.01.2022'!P531</f>
        <v>34.4</v>
      </c>
      <c r="Q228" s="164">
        <f>'свод на 01.01.2022'!Q531</f>
        <v>0</v>
      </c>
      <c r="R228" s="164">
        <f>'свод на 01.01.2022'!R531</f>
        <v>0</v>
      </c>
      <c r="S228" s="164">
        <f>'свод на 01.01.2022'!S531</f>
        <v>0</v>
      </c>
      <c r="T228" s="164">
        <f>'свод на 01.01.2022'!T531</f>
        <v>1</v>
      </c>
      <c r="U228" s="164">
        <f>'свод на 01.01.2022'!U531</f>
        <v>34.4</v>
      </c>
      <c r="V228" s="164">
        <f>'свод на 01.01.2022'!V531</f>
        <v>0</v>
      </c>
      <c r="W228" s="164">
        <f>'свод на 01.01.2022'!W531</f>
        <v>1</v>
      </c>
      <c r="X228" s="164">
        <f>'свод на 01.01.2022'!X531</f>
        <v>0</v>
      </c>
      <c r="Y228" s="164">
        <f>'свод на 01.01.2022'!Y531</f>
        <v>0</v>
      </c>
      <c r="Z228" s="164">
        <f>'свод на 01.01.2022'!Z531</f>
        <v>34.4</v>
      </c>
      <c r="AA228" s="164">
        <f>'свод на 01.01.2022'!AA531</f>
        <v>0</v>
      </c>
    </row>
    <row r="229" spans="1:27" x14ac:dyDescent="0.2">
      <c r="A229" s="162">
        <v>20</v>
      </c>
      <c r="B229" s="163" t="s">
        <v>344</v>
      </c>
      <c r="C229" s="181">
        <f>'свод на 01.01.2022'!C531</f>
        <v>6</v>
      </c>
      <c r="D229" s="164">
        <f>'свод на 01.01.2022'!D532</f>
        <v>2</v>
      </c>
      <c r="E229" s="164">
        <f>'свод на 01.01.2022'!E532</f>
        <v>0</v>
      </c>
      <c r="F229" s="164">
        <f>'свод на 01.01.2022'!F532</f>
        <v>0</v>
      </c>
      <c r="G229" s="197">
        <f t="shared" si="14"/>
        <v>37.5</v>
      </c>
      <c r="H229" s="164">
        <f>'свод на 01.01.2022'!H532</f>
        <v>0</v>
      </c>
      <c r="I229" s="164">
        <f>'свод на 01.01.2022'!I532</f>
        <v>37.5</v>
      </c>
      <c r="J229" s="164">
        <f>'свод на 01.01.2022'!J532</f>
        <v>0</v>
      </c>
      <c r="K229" s="164">
        <f>'свод на 01.01.2022'!K532</f>
        <v>0</v>
      </c>
      <c r="L229" s="164">
        <f>'свод на 01.01.2022'!L532</f>
        <v>37.5</v>
      </c>
      <c r="M229" s="164">
        <f>'свод на 01.01.2022'!M532</f>
        <v>0</v>
      </c>
      <c r="N229" s="164">
        <f>'свод на 01.01.2022'!N532</f>
        <v>1930</v>
      </c>
      <c r="O229" s="197">
        <f t="shared" si="15"/>
        <v>37.5</v>
      </c>
      <c r="P229" s="164">
        <f>'свод на 01.01.2022'!P532</f>
        <v>0</v>
      </c>
      <c r="Q229" s="164">
        <f>'свод на 01.01.2022'!Q532</f>
        <v>37.5</v>
      </c>
      <c r="R229" s="164">
        <f>'свод на 01.01.2022'!R532</f>
        <v>0</v>
      </c>
      <c r="S229" s="164">
        <f>'свод на 01.01.2022'!S532</f>
        <v>0</v>
      </c>
      <c r="T229" s="164">
        <f>'свод на 01.01.2022'!T532</f>
        <v>1</v>
      </c>
      <c r="U229" s="164">
        <f>'свод на 01.01.2022'!U532</f>
        <v>37.5</v>
      </c>
      <c r="V229" s="164">
        <f>'свод на 01.01.2022'!V532</f>
        <v>0</v>
      </c>
      <c r="W229" s="164">
        <f>'свод на 01.01.2022'!W532</f>
        <v>0</v>
      </c>
      <c r="X229" s="164">
        <f>'свод на 01.01.2022'!X532</f>
        <v>0</v>
      </c>
      <c r="Y229" s="164">
        <f>'свод на 01.01.2022'!Y532</f>
        <v>0</v>
      </c>
      <c r="Z229" s="164">
        <f>'свод на 01.01.2022'!Z532</f>
        <v>37.5</v>
      </c>
      <c r="AA229" s="164">
        <f>'свод на 01.01.2022'!AA532</f>
        <v>0</v>
      </c>
    </row>
    <row r="230" spans="1:27" x14ac:dyDescent="0.2">
      <c r="A230" s="162">
        <v>21</v>
      </c>
      <c r="B230" s="163" t="s">
        <v>354</v>
      </c>
      <c r="C230" s="181"/>
      <c r="D230" s="164">
        <f>'свод на 01.01.2022'!D538</f>
        <v>1</v>
      </c>
      <c r="E230" s="164" t="str">
        <f>'свод на 01.01.2022'!E538</f>
        <v>КОЛГАНОВ А.С</v>
      </c>
      <c r="F230" s="164">
        <f>'свод на 01.01.2022'!F538</f>
        <v>5</v>
      </c>
      <c r="G230" s="197">
        <f t="shared" si="14"/>
        <v>68.400000000000006</v>
      </c>
      <c r="H230" s="164">
        <f>'свод на 01.01.2022'!H538</f>
        <v>0</v>
      </c>
      <c r="I230" s="164">
        <f>'свод на 01.01.2022'!I538</f>
        <v>68.400000000000006</v>
      </c>
      <c r="J230" s="164">
        <f>'свод на 01.01.2022'!J538</f>
        <v>0</v>
      </c>
      <c r="K230" s="164">
        <f>'свод на 01.01.2022'!K538</f>
        <v>0</v>
      </c>
      <c r="L230" s="164">
        <f>'свод на 01.01.2022'!L538</f>
        <v>68.400000000000006</v>
      </c>
      <c r="M230" s="164">
        <f>'свод на 01.01.2022'!M538</f>
        <v>0</v>
      </c>
      <c r="N230" s="164">
        <f>'свод на 01.01.2022'!N538</f>
        <v>2007</v>
      </c>
      <c r="O230" s="197">
        <f t="shared" si="15"/>
        <v>68.400000000000006</v>
      </c>
      <c r="P230" s="164">
        <f>'свод на 01.01.2022'!P538</f>
        <v>0</v>
      </c>
      <c r="Q230" s="164">
        <f>'свод на 01.01.2022'!Q538</f>
        <v>68.400000000000006</v>
      </c>
      <c r="R230" s="164">
        <f>'свод на 01.01.2022'!R538</f>
        <v>0</v>
      </c>
      <c r="S230" s="164">
        <f>'свод на 01.01.2022'!S538</f>
        <v>0</v>
      </c>
      <c r="T230" s="164">
        <f>'свод на 01.01.2022'!T538</f>
        <v>1</v>
      </c>
      <c r="U230" s="164">
        <f>'свод на 01.01.2022'!U538</f>
        <v>68.400000000000006</v>
      </c>
      <c r="V230" s="164">
        <f>'свод на 01.01.2022'!V538</f>
        <v>0</v>
      </c>
      <c r="W230" s="164">
        <f>'свод на 01.01.2022'!W538</f>
        <v>5</v>
      </c>
      <c r="X230" s="164">
        <f>'свод на 01.01.2022'!X538</f>
        <v>0</v>
      </c>
      <c r="Y230" s="164">
        <f>'свод на 01.01.2022'!Y538</f>
        <v>0</v>
      </c>
      <c r="Z230" s="164">
        <f>'свод на 01.01.2022'!Z538</f>
        <v>0</v>
      </c>
      <c r="AA230" s="164">
        <f>'свод на 01.01.2022'!AA538</f>
        <v>0</v>
      </c>
    </row>
    <row r="231" spans="1:27" x14ac:dyDescent="0.2">
      <c r="A231" s="162">
        <v>22</v>
      </c>
      <c r="B231" s="163" t="str">
        <f>'свод на 01.01.2022'!B540</f>
        <v>ул.СОВЕТСКАЯ</v>
      </c>
      <c r="C231" s="181" t="s">
        <v>443</v>
      </c>
      <c r="D231" s="164">
        <f>'свод на 01.01.2022'!D540</f>
        <v>1</v>
      </c>
      <c r="E231" s="164" t="str">
        <f>'свод на 01.01.2022'!E540</f>
        <v>ВАРИС Г,В</v>
      </c>
      <c r="F231" s="164">
        <f>'свод на 01.01.2022'!F540</f>
        <v>2</v>
      </c>
      <c r="G231" s="197">
        <f t="shared" si="14"/>
        <v>57.9</v>
      </c>
      <c r="H231" s="164">
        <f>'свод на 01.01.2022'!H540</f>
        <v>0</v>
      </c>
      <c r="I231" s="164">
        <f>'свод на 01.01.2022'!I540</f>
        <v>57.9</v>
      </c>
      <c r="J231" s="164">
        <f>'свод на 01.01.2022'!J540</f>
        <v>0</v>
      </c>
      <c r="K231" s="164">
        <f>'свод на 01.01.2022'!K540</f>
        <v>0</v>
      </c>
      <c r="L231" s="164">
        <f>'свод на 01.01.2022'!L540</f>
        <v>0</v>
      </c>
      <c r="M231" s="164">
        <f>'свод на 01.01.2022'!M540</f>
        <v>57.9</v>
      </c>
      <c r="N231" s="164">
        <f>'свод на 01.01.2022'!N540</f>
        <v>2023</v>
      </c>
      <c r="O231" s="197">
        <f t="shared" si="15"/>
        <v>57.9</v>
      </c>
      <c r="P231" s="164">
        <f>'свод на 01.01.2022'!P540</f>
        <v>0</v>
      </c>
      <c r="Q231" s="164">
        <f>'свод на 01.01.2022'!Q540</f>
        <v>57.9</v>
      </c>
      <c r="R231" s="164">
        <f>'свод на 01.01.2022'!R540</f>
        <v>0</v>
      </c>
      <c r="S231" s="164">
        <f>'свод на 01.01.2022'!S540</f>
        <v>0</v>
      </c>
      <c r="T231" s="164">
        <f>'свод на 01.01.2022'!T540</f>
        <v>0</v>
      </c>
      <c r="U231" s="164">
        <f>'свод на 01.01.2022'!U540</f>
        <v>57.9</v>
      </c>
      <c r="V231" s="164">
        <f>'свод на 01.01.2022'!V540</f>
        <v>0</v>
      </c>
      <c r="W231" s="164">
        <f>'свод на 01.01.2022'!W540</f>
        <v>0</v>
      </c>
      <c r="X231" s="164">
        <f>'свод на 01.01.2022'!X540</f>
        <v>57.9</v>
      </c>
      <c r="Y231" s="164">
        <f>'свод на 01.01.2022'!Y540</f>
        <v>2</v>
      </c>
      <c r="Z231" s="164">
        <f>'свод на 01.01.2022'!Z540</f>
        <v>0</v>
      </c>
      <c r="AA231" s="164">
        <f>'свод на 01.01.2022'!AA540</f>
        <v>0</v>
      </c>
    </row>
    <row r="232" spans="1:27" x14ac:dyDescent="0.2">
      <c r="A232" s="162">
        <v>23</v>
      </c>
      <c r="B232" s="163" t="s">
        <v>354</v>
      </c>
      <c r="C232" s="181">
        <f>'свод на 01.01.2022'!C540</f>
        <v>4</v>
      </c>
      <c r="D232" s="164">
        <f>'свод на 01.01.2022'!D546</f>
        <v>1</v>
      </c>
      <c r="E232" s="164" t="str">
        <f>'свод на 01.01.2022'!E546</f>
        <v>ЕРЕМЕЕВ И.П</v>
      </c>
      <c r="F232" s="164">
        <f>'свод на 01.01.2022'!F546</f>
        <v>5</v>
      </c>
      <c r="G232" s="197">
        <f t="shared" si="14"/>
        <v>68.400000000000006</v>
      </c>
      <c r="H232" s="164">
        <f>'свод на 01.01.2022'!H546</f>
        <v>0</v>
      </c>
      <c r="I232" s="164">
        <f>'свод на 01.01.2022'!I546</f>
        <v>68.400000000000006</v>
      </c>
      <c r="J232" s="164">
        <f>'свод на 01.01.2022'!J546</f>
        <v>0</v>
      </c>
      <c r="K232" s="164">
        <f>'свод на 01.01.2022'!K546</f>
        <v>0</v>
      </c>
      <c r="L232" s="164">
        <f>'свод на 01.01.2022'!L546</f>
        <v>68.400000000000006</v>
      </c>
      <c r="M232" s="164">
        <f>'свод на 01.01.2022'!M546</f>
        <v>0</v>
      </c>
      <c r="N232" s="164">
        <f>'свод на 01.01.2022'!N546</f>
        <v>2007</v>
      </c>
      <c r="O232" s="197">
        <f t="shared" si="15"/>
        <v>68.400000000000006</v>
      </c>
      <c r="P232" s="164">
        <f>'свод на 01.01.2022'!P546</f>
        <v>0</v>
      </c>
      <c r="Q232" s="164">
        <f>'свод на 01.01.2022'!Q546</f>
        <v>68.400000000000006</v>
      </c>
      <c r="R232" s="164">
        <f>'свод на 01.01.2022'!R546</f>
        <v>0</v>
      </c>
      <c r="S232" s="164">
        <f>'свод на 01.01.2022'!S546</f>
        <v>0</v>
      </c>
      <c r="T232" s="164">
        <f>'свод на 01.01.2022'!T546</f>
        <v>1</v>
      </c>
      <c r="U232" s="164">
        <f>'свод на 01.01.2022'!U546</f>
        <v>68.400000000000006</v>
      </c>
      <c r="V232" s="164">
        <f>'свод на 01.01.2022'!V546</f>
        <v>0</v>
      </c>
      <c r="W232" s="164">
        <f>'свод на 01.01.2022'!W546</f>
        <v>5</v>
      </c>
      <c r="X232" s="164">
        <f>'свод на 01.01.2022'!X546</f>
        <v>0</v>
      </c>
      <c r="Y232" s="164">
        <f>'свод на 01.01.2022'!Y546</f>
        <v>0</v>
      </c>
      <c r="Z232" s="164">
        <f>'свод на 01.01.2022'!Z546</f>
        <v>0</v>
      </c>
      <c r="AA232" s="164">
        <f>'свод на 01.01.2022'!AA546</f>
        <v>0</v>
      </c>
    </row>
    <row r="233" spans="1:27" x14ac:dyDescent="0.2">
      <c r="A233" s="162">
        <v>24</v>
      </c>
      <c r="B233" s="163" t="s">
        <v>354</v>
      </c>
      <c r="C233" s="181">
        <v>5</v>
      </c>
      <c r="D233" s="164">
        <f>'свод на 01.01.2022'!D547</f>
        <v>2</v>
      </c>
      <c r="E233" s="164" t="str">
        <f>'свод на 01.01.2022'!E547</f>
        <v>КЛЫГИНА Ж.Г.</v>
      </c>
      <c r="F233" s="164">
        <f>'свод на 01.01.2022'!F547</f>
        <v>6</v>
      </c>
      <c r="G233" s="197">
        <f t="shared" si="14"/>
        <v>68.3</v>
      </c>
      <c r="H233" s="164">
        <f>'свод на 01.01.2022'!H547</f>
        <v>0</v>
      </c>
      <c r="I233" s="164">
        <f>'свод на 01.01.2022'!I547</f>
        <v>68.3</v>
      </c>
      <c r="J233" s="164">
        <f>'свод на 01.01.2022'!J547</f>
        <v>0</v>
      </c>
      <c r="K233" s="164">
        <f>'свод на 01.01.2022'!K547</f>
        <v>0</v>
      </c>
      <c r="L233" s="164">
        <f>'свод на 01.01.2022'!L547</f>
        <v>68.3</v>
      </c>
      <c r="M233" s="164">
        <f>'свод на 01.01.2022'!M547</f>
        <v>0</v>
      </c>
      <c r="N233" s="164">
        <f>'свод на 01.01.2022'!N547</f>
        <v>2007</v>
      </c>
      <c r="O233" s="197">
        <f t="shared" si="15"/>
        <v>68.3</v>
      </c>
      <c r="P233" s="164">
        <f>'свод на 01.01.2022'!P547</f>
        <v>0</v>
      </c>
      <c r="Q233" s="164">
        <f>'свод на 01.01.2022'!Q547</f>
        <v>68.3</v>
      </c>
      <c r="R233" s="164">
        <f>'свод на 01.01.2022'!R547</f>
        <v>0</v>
      </c>
      <c r="S233" s="164">
        <f>'свод на 01.01.2022'!S547</f>
        <v>0</v>
      </c>
      <c r="T233" s="164">
        <f>'свод на 01.01.2022'!T547</f>
        <v>1</v>
      </c>
      <c r="U233" s="164">
        <f>'свод на 01.01.2022'!U547</f>
        <v>68.3</v>
      </c>
      <c r="V233" s="164">
        <f>'свод на 01.01.2022'!V547</f>
        <v>0</v>
      </c>
      <c r="W233" s="164">
        <f>'свод на 01.01.2022'!W547</f>
        <v>6</v>
      </c>
      <c r="X233" s="164">
        <f>'свод на 01.01.2022'!X547</f>
        <v>0</v>
      </c>
      <c r="Y233" s="164">
        <f>'свод на 01.01.2022'!Y547</f>
        <v>0</v>
      </c>
      <c r="Z233" s="164">
        <f>'свод на 01.01.2022'!Z547</f>
        <v>0</v>
      </c>
      <c r="AA233" s="164">
        <f>'свод на 01.01.2022'!AA547</f>
        <v>0</v>
      </c>
    </row>
    <row r="234" spans="1:27" x14ac:dyDescent="0.2">
      <c r="A234" s="162">
        <v>25</v>
      </c>
      <c r="B234" s="163" t="s">
        <v>354</v>
      </c>
      <c r="C234" s="171"/>
      <c r="D234" s="164">
        <f>'свод на 01.01.2022'!D548</f>
        <v>1</v>
      </c>
      <c r="E234" s="164" t="str">
        <f>'свод на 01.01.2022'!E548</f>
        <v>КЛЫГИНА М.С.</v>
      </c>
      <c r="F234" s="164">
        <f>'свод на 01.01.2022'!F548</f>
        <v>1</v>
      </c>
      <c r="G234" s="197">
        <f t="shared" si="14"/>
        <v>49.2</v>
      </c>
      <c r="H234" s="164">
        <f>'свод на 01.01.2022'!H548</f>
        <v>0</v>
      </c>
      <c r="I234" s="164">
        <f>'свод на 01.01.2022'!I548</f>
        <v>49.2</v>
      </c>
      <c r="J234" s="164">
        <f>'свод на 01.01.2022'!J548</f>
        <v>0</v>
      </c>
      <c r="K234" s="164">
        <f>'свод на 01.01.2022'!K548</f>
        <v>0</v>
      </c>
      <c r="L234" s="164">
        <f>'свод на 01.01.2022'!L548</f>
        <v>49.2</v>
      </c>
      <c r="M234" s="164">
        <f>'свод на 01.01.2022'!M548</f>
        <v>0</v>
      </c>
      <c r="N234" s="164">
        <f>'свод на 01.01.2022'!N548</f>
        <v>2004</v>
      </c>
      <c r="O234" s="197">
        <f t="shared" si="15"/>
        <v>49.2</v>
      </c>
      <c r="P234" s="164">
        <f>'свод на 01.01.2022'!P548</f>
        <v>0</v>
      </c>
      <c r="Q234" s="164">
        <f>'свод на 01.01.2022'!Q548</f>
        <v>49.2</v>
      </c>
      <c r="R234" s="164">
        <f>'свод на 01.01.2022'!R548</f>
        <v>0</v>
      </c>
      <c r="S234" s="164">
        <f>'свод на 01.01.2022'!S548</f>
        <v>0</v>
      </c>
      <c r="T234" s="164">
        <f>'свод на 01.01.2022'!T548</f>
        <v>1</v>
      </c>
      <c r="U234" s="164">
        <f>'свод на 01.01.2022'!U548</f>
        <v>49.2</v>
      </c>
      <c r="V234" s="164">
        <f>'свод на 01.01.2022'!V548</f>
        <v>0</v>
      </c>
      <c r="W234" s="164">
        <f>'свод на 01.01.2022'!W548</f>
        <v>1</v>
      </c>
      <c r="X234" s="164">
        <f>'свод на 01.01.2022'!X548</f>
        <v>0</v>
      </c>
      <c r="Y234" s="164">
        <f>'свод на 01.01.2022'!Y548</f>
        <v>0</v>
      </c>
      <c r="Z234" s="164">
        <f>'свод на 01.01.2022'!Z548</f>
        <v>0</v>
      </c>
      <c r="AA234" s="164">
        <f>'свод на 01.01.2022'!AA548</f>
        <v>0</v>
      </c>
    </row>
    <row r="235" spans="1:27" x14ac:dyDescent="0.2">
      <c r="A235" s="162">
        <v>26</v>
      </c>
      <c r="B235" s="163" t="s">
        <v>354</v>
      </c>
      <c r="C235" s="181">
        <v>6</v>
      </c>
      <c r="D235" s="164">
        <f>'свод на 01.01.2022'!D549</f>
        <v>2</v>
      </c>
      <c r="E235" s="164" t="str">
        <f>'свод на 01.01.2022'!E549</f>
        <v>КЛЫГИНА Г.П</v>
      </c>
      <c r="F235" s="164">
        <f>'свод на 01.01.2022'!F549</f>
        <v>3</v>
      </c>
      <c r="G235" s="197">
        <f t="shared" si="14"/>
        <v>69.8</v>
      </c>
      <c r="H235" s="164">
        <f>'свод на 01.01.2022'!H549</f>
        <v>0</v>
      </c>
      <c r="I235" s="164">
        <f>'свод на 01.01.2022'!I549</f>
        <v>69.8</v>
      </c>
      <c r="J235" s="164">
        <f>'свод на 01.01.2022'!J549</f>
        <v>0</v>
      </c>
      <c r="K235" s="164">
        <f>'свод на 01.01.2022'!K549</f>
        <v>0</v>
      </c>
      <c r="L235" s="164">
        <f>'свод на 01.01.2022'!L549</f>
        <v>69.8</v>
      </c>
      <c r="M235" s="164">
        <f>'свод на 01.01.2022'!M549</f>
        <v>0</v>
      </c>
      <c r="N235" s="164">
        <f>'свод на 01.01.2022'!N549</f>
        <v>2004</v>
      </c>
      <c r="O235" s="197">
        <f t="shared" si="15"/>
        <v>69.8</v>
      </c>
      <c r="P235" s="164">
        <f>'свод на 01.01.2022'!P549</f>
        <v>0</v>
      </c>
      <c r="Q235" s="164">
        <f>'свод на 01.01.2022'!Q549</f>
        <v>0</v>
      </c>
      <c r="R235" s="164">
        <f>'свод на 01.01.2022'!R549</f>
        <v>69.8</v>
      </c>
      <c r="S235" s="164">
        <f>'свод на 01.01.2022'!S549</f>
        <v>0</v>
      </c>
      <c r="T235" s="164">
        <f>'свод на 01.01.2022'!T549</f>
        <v>1</v>
      </c>
      <c r="U235" s="164">
        <f>'свод на 01.01.2022'!U549</f>
        <v>69.8</v>
      </c>
      <c r="V235" s="164">
        <f>'свод на 01.01.2022'!V549</f>
        <v>0</v>
      </c>
      <c r="W235" s="164">
        <f>'свод на 01.01.2022'!W549</f>
        <v>3</v>
      </c>
      <c r="X235" s="164">
        <f>'свод на 01.01.2022'!X549</f>
        <v>0</v>
      </c>
      <c r="Y235" s="164">
        <f>'свод на 01.01.2022'!Y549</f>
        <v>0</v>
      </c>
      <c r="Z235" s="164">
        <f>'свод на 01.01.2022'!Z549</f>
        <v>0</v>
      </c>
      <c r="AA235" s="164">
        <f>'свод на 01.01.2022'!AA549</f>
        <v>0</v>
      </c>
    </row>
    <row r="236" spans="1:27" x14ac:dyDescent="0.2">
      <c r="A236" s="162">
        <v>27</v>
      </c>
      <c r="B236" s="163" t="s">
        <v>354</v>
      </c>
      <c r="C236" s="171"/>
      <c r="D236" s="164">
        <f>'свод на 01.01.2022'!D550</f>
        <v>0</v>
      </c>
      <c r="E236" s="164" t="str">
        <f>'свод на 01.01.2022'!E550</f>
        <v>ком.найм Вильчинский</v>
      </c>
      <c r="F236" s="164">
        <f>'свод на 01.01.2022'!F550</f>
        <v>2</v>
      </c>
      <c r="G236" s="197">
        <f t="shared" si="14"/>
        <v>39.4</v>
      </c>
      <c r="H236" s="164">
        <f>'свод на 01.01.2022'!H550</f>
        <v>0</v>
      </c>
      <c r="I236" s="164">
        <f>'свод на 01.01.2022'!I550</f>
        <v>39.4</v>
      </c>
      <c r="J236" s="164">
        <f>'свод на 01.01.2022'!J550</f>
        <v>0</v>
      </c>
      <c r="K236" s="164">
        <f>'свод на 01.01.2022'!K550</f>
        <v>0</v>
      </c>
      <c r="L236" s="164">
        <f>'свод на 01.01.2022'!L550</f>
        <v>39.4</v>
      </c>
      <c r="M236" s="164">
        <f>'свод на 01.01.2022'!M550</f>
        <v>0</v>
      </c>
      <c r="N236" s="164">
        <f>'свод на 01.01.2022'!N550</f>
        <v>2002</v>
      </c>
      <c r="O236" s="197">
        <f t="shared" si="15"/>
        <v>39.4</v>
      </c>
      <c r="P236" s="164">
        <f>'свод на 01.01.2022'!P550</f>
        <v>0</v>
      </c>
      <c r="Q236" s="164">
        <f>'свод на 01.01.2022'!Q550</f>
        <v>0</v>
      </c>
      <c r="R236" s="164">
        <f>'свод на 01.01.2022'!R550</f>
        <v>39.4</v>
      </c>
      <c r="S236" s="164">
        <f>'свод на 01.01.2022'!S550</f>
        <v>0</v>
      </c>
      <c r="T236" s="164">
        <f>'свод на 01.01.2022'!T550</f>
        <v>0</v>
      </c>
      <c r="U236" s="164">
        <f>'свод на 01.01.2022'!U550</f>
        <v>0</v>
      </c>
      <c r="V236" s="164">
        <f>'свод на 01.01.2022'!V550</f>
        <v>0</v>
      </c>
      <c r="W236" s="164">
        <f>'свод на 01.01.2022'!W550</f>
        <v>0</v>
      </c>
      <c r="X236" s="164">
        <f>'свод на 01.01.2022'!X550</f>
        <v>39.4</v>
      </c>
      <c r="Y236" s="164">
        <f>'свод на 01.01.2022'!Y550</f>
        <v>2</v>
      </c>
      <c r="Z236" s="164">
        <f>'свод на 01.01.2022'!Z550</f>
        <v>0</v>
      </c>
      <c r="AA236" s="164">
        <f>'свод на 01.01.2022'!AA550</f>
        <v>0</v>
      </c>
    </row>
    <row r="237" spans="1:27" x14ac:dyDescent="0.2">
      <c r="A237" s="162">
        <v>28</v>
      </c>
      <c r="B237" s="163" t="s">
        <v>354</v>
      </c>
      <c r="C237" s="181">
        <v>7</v>
      </c>
      <c r="D237" s="164">
        <f>'свод на 01.01.2022'!D552</f>
        <v>1</v>
      </c>
      <c r="E237" s="164" t="str">
        <f>'свод на 01.01.2022'!E552</f>
        <v>КОНЕВА Г</v>
      </c>
      <c r="F237" s="164">
        <f>'свод на 01.01.2022'!F552</f>
        <v>4</v>
      </c>
      <c r="G237" s="197">
        <f t="shared" si="14"/>
        <v>61.3</v>
      </c>
      <c r="H237" s="164">
        <f>'свод на 01.01.2022'!H552</f>
        <v>61.3</v>
      </c>
      <c r="I237" s="164">
        <f>'свод на 01.01.2022'!I552</f>
        <v>0</v>
      </c>
      <c r="J237" s="164">
        <f>'свод на 01.01.2022'!J552</f>
        <v>0</v>
      </c>
      <c r="K237" s="164">
        <f>'свод на 01.01.2022'!K552</f>
        <v>0</v>
      </c>
      <c r="L237" s="164">
        <f>'свод на 01.01.2022'!L552</f>
        <v>61.3</v>
      </c>
      <c r="M237" s="164">
        <f>'свод на 01.01.2022'!M552</f>
        <v>0</v>
      </c>
      <c r="N237" s="164">
        <f>'свод на 01.01.2022'!N552</f>
        <v>2002</v>
      </c>
      <c r="O237" s="197">
        <f t="shared" si="15"/>
        <v>61.3</v>
      </c>
      <c r="P237" s="164">
        <f>'свод на 01.01.2022'!P552</f>
        <v>0</v>
      </c>
      <c r="Q237" s="164">
        <f>'свод на 01.01.2022'!Q552</f>
        <v>0</v>
      </c>
      <c r="R237" s="164">
        <f>'свод на 01.01.2022'!R552</f>
        <v>61.3</v>
      </c>
      <c r="S237" s="164">
        <f>'свод на 01.01.2022'!S552</f>
        <v>0</v>
      </c>
      <c r="T237" s="164">
        <f>'свод на 01.01.2022'!T552</f>
        <v>1</v>
      </c>
      <c r="U237" s="164">
        <f>'свод на 01.01.2022'!U552</f>
        <v>61.3</v>
      </c>
      <c r="V237" s="164">
        <f>'свод на 01.01.2022'!V552</f>
        <v>0</v>
      </c>
      <c r="W237" s="164">
        <f>'свод на 01.01.2022'!W552</f>
        <v>4</v>
      </c>
      <c r="X237" s="164">
        <f>'свод на 01.01.2022'!X552</f>
        <v>0</v>
      </c>
      <c r="Y237" s="164">
        <f>'свод на 01.01.2022'!Y552</f>
        <v>0</v>
      </c>
      <c r="Z237" s="164">
        <f>'свод на 01.01.2022'!Z552</f>
        <v>0</v>
      </c>
      <c r="AA237" s="164">
        <f>'свод на 01.01.2022'!AA552</f>
        <v>0</v>
      </c>
    </row>
    <row r="238" spans="1:27" x14ac:dyDescent="0.2">
      <c r="A238" s="162">
        <v>29</v>
      </c>
      <c r="B238" s="163" t="s">
        <v>354</v>
      </c>
      <c r="C238" s="181">
        <v>9</v>
      </c>
      <c r="D238" s="164">
        <f>'свод на 01.01.2022'!D553</f>
        <v>2</v>
      </c>
      <c r="E238" s="164" t="str">
        <f>'свод на 01.01.2022'!E553</f>
        <v>КАВАЛДИН П.В</v>
      </c>
      <c r="F238" s="164">
        <f>'свод на 01.01.2022'!F553</f>
        <v>5</v>
      </c>
      <c r="G238" s="197">
        <f t="shared" si="14"/>
        <v>62.1</v>
      </c>
      <c r="H238" s="164">
        <f>'свод на 01.01.2022'!H553</f>
        <v>62.1</v>
      </c>
      <c r="I238" s="164">
        <f>'свод на 01.01.2022'!I553</f>
        <v>0</v>
      </c>
      <c r="J238" s="164">
        <f>'свод на 01.01.2022'!J553</f>
        <v>0</v>
      </c>
      <c r="K238" s="164">
        <f>'свод на 01.01.2022'!K553</f>
        <v>0</v>
      </c>
      <c r="L238" s="164">
        <f>'свод на 01.01.2022'!L553</f>
        <v>62.1</v>
      </c>
      <c r="M238" s="164">
        <f>'свод на 01.01.2022'!M553</f>
        <v>0</v>
      </c>
      <c r="N238" s="164">
        <f>'свод на 01.01.2022'!N553</f>
        <v>2002</v>
      </c>
      <c r="O238" s="197">
        <f t="shared" si="15"/>
        <v>62.1</v>
      </c>
      <c r="P238" s="164">
        <f>'свод на 01.01.2022'!P553</f>
        <v>0</v>
      </c>
      <c r="Q238" s="164">
        <f>'свод на 01.01.2022'!Q553</f>
        <v>0</v>
      </c>
      <c r="R238" s="164">
        <f>'свод на 01.01.2022'!R553</f>
        <v>62.1</v>
      </c>
      <c r="S238" s="164">
        <f>'свод на 01.01.2022'!S553</f>
        <v>0</v>
      </c>
      <c r="T238" s="164">
        <f>'свод на 01.01.2022'!T553</f>
        <v>1</v>
      </c>
      <c r="U238" s="164">
        <f>'свод на 01.01.2022'!U553</f>
        <v>62.1</v>
      </c>
      <c r="V238" s="164">
        <f>'свод на 01.01.2022'!V553</f>
        <v>0</v>
      </c>
      <c r="W238" s="164">
        <f>'свод на 01.01.2022'!W553</f>
        <v>5</v>
      </c>
      <c r="X238" s="164">
        <f>'свод на 01.01.2022'!X553</f>
        <v>0</v>
      </c>
      <c r="Y238" s="164">
        <f>'свод на 01.01.2022'!Y553</f>
        <v>0</v>
      </c>
      <c r="Z238" s="164">
        <f>'свод на 01.01.2022'!Z553</f>
        <v>0</v>
      </c>
      <c r="AA238" s="164">
        <f>'свод на 01.01.2022'!AA553</f>
        <v>0</v>
      </c>
    </row>
    <row r="239" spans="1:27" x14ac:dyDescent="0.2">
      <c r="A239" s="162">
        <v>30</v>
      </c>
      <c r="B239" s="163" t="s">
        <v>354</v>
      </c>
      <c r="C239" s="171"/>
      <c r="D239" s="173">
        <f>'свод на 01.01.2022'!D554</f>
        <v>0</v>
      </c>
      <c r="E239" s="173">
        <f>'свод на 01.01.2022'!E554</f>
        <v>0</v>
      </c>
      <c r="F239" s="173">
        <f>'свод на 01.01.2022'!F554</f>
        <v>3</v>
      </c>
      <c r="G239" s="197">
        <f t="shared" si="14"/>
        <v>71</v>
      </c>
      <c r="H239" s="173">
        <f>'свод на 01.01.2022'!H554</f>
        <v>0</v>
      </c>
      <c r="I239" s="173">
        <f>'свод на 01.01.2022'!I554</f>
        <v>71</v>
      </c>
      <c r="J239" s="173">
        <f>'свод на 01.01.2022'!J554</f>
        <v>0</v>
      </c>
      <c r="K239" s="173">
        <f>'свод на 01.01.2022'!K554</f>
        <v>0</v>
      </c>
      <c r="L239" s="173">
        <f>'свод на 01.01.2022'!L554</f>
        <v>71</v>
      </c>
      <c r="M239" s="173">
        <f>'свод на 01.01.2022'!M554</f>
        <v>0</v>
      </c>
      <c r="N239" s="173">
        <f>'свод на 01.01.2022'!N554</f>
        <v>1948</v>
      </c>
      <c r="O239" s="197">
        <f t="shared" si="15"/>
        <v>71</v>
      </c>
      <c r="P239" s="173">
        <f>'свод на 01.01.2022'!P554</f>
        <v>0</v>
      </c>
      <c r="Q239" s="173">
        <f>'свод на 01.01.2022'!Q554</f>
        <v>0</v>
      </c>
      <c r="R239" s="173">
        <f>'свод на 01.01.2022'!R554</f>
        <v>71</v>
      </c>
      <c r="S239" s="173">
        <f>'свод на 01.01.2022'!S554</f>
        <v>0</v>
      </c>
      <c r="T239" s="173">
        <f>'свод на 01.01.2022'!T554</f>
        <v>0</v>
      </c>
      <c r="U239" s="173">
        <f>'свод на 01.01.2022'!U554</f>
        <v>0</v>
      </c>
      <c r="V239" s="173">
        <f>'свод на 01.01.2022'!V554</f>
        <v>0</v>
      </c>
      <c r="W239" s="173">
        <f>'свод на 01.01.2022'!W554</f>
        <v>0</v>
      </c>
      <c r="X239" s="173">
        <f>'свод на 01.01.2022'!X554</f>
        <v>71</v>
      </c>
      <c r="Y239" s="173">
        <f>'свод на 01.01.2022'!Y554</f>
        <v>3</v>
      </c>
      <c r="Z239" s="173">
        <f>'свод на 01.01.2022'!Z554</f>
        <v>71</v>
      </c>
      <c r="AA239" s="173">
        <f>'свод на 01.01.2022'!AA554</f>
        <v>0</v>
      </c>
    </row>
    <row r="240" spans="1:27" x14ac:dyDescent="0.2">
      <c r="A240" s="162">
        <v>31</v>
      </c>
      <c r="B240" s="163" t="str">
        <f>'свод на 01.01.2022'!B554</f>
        <v>ул.СОВЕТСКАЯ</v>
      </c>
      <c r="C240" s="181">
        <f>'свод на 01.01.2022'!C554</f>
        <v>10</v>
      </c>
      <c r="D240" s="173">
        <f>'свод на 01.01.2022'!D555</f>
        <v>1</v>
      </c>
      <c r="E240" s="173" t="str">
        <f>'свод на 01.01.2022'!E555</f>
        <v>РЕДЬКО С.И</v>
      </c>
      <c r="F240" s="173">
        <f>'свод на 01.01.2022'!F555</f>
        <v>6</v>
      </c>
      <c r="G240" s="197">
        <f t="shared" si="14"/>
        <v>60</v>
      </c>
      <c r="H240" s="173">
        <f>'свод на 01.01.2022'!H555</f>
        <v>0</v>
      </c>
      <c r="I240" s="173">
        <f>'свод на 01.01.2022'!I555</f>
        <v>60</v>
      </c>
      <c r="J240" s="173">
        <f>'свод на 01.01.2022'!J555</f>
        <v>0</v>
      </c>
      <c r="K240" s="173">
        <f>'свод на 01.01.2022'!K555</f>
        <v>0</v>
      </c>
      <c r="L240" s="173">
        <f>'свод на 01.01.2022'!L555</f>
        <v>60</v>
      </c>
      <c r="M240" s="173">
        <f>'свод на 01.01.2022'!M555</f>
        <v>0</v>
      </c>
      <c r="N240" s="173">
        <f>'свод на 01.01.2022'!N555</f>
        <v>1988</v>
      </c>
      <c r="O240" s="197">
        <f t="shared" si="15"/>
        <v>60</v>
      </c>
      <c r="P240" s="173">
        <f>'свод на 01.01.2022'!P555</f>
        <v>0</v>
      </c>
      <c r="Q240" s="173">
        <f>'свод на 01.01.2022'!Q555</f>
        <v>0</v>
      </c>
      <c r="R240" s="173">
        <f>'свод на 01.01.2022'!R555</f>
        <v>60</v>
      </c>
      <c r="S240" s="173">
        <f>'свод на 01.01.2022'!S555</f>
        <v>0</v>
      </c>
      <c r="T240" s="173">
        <f>'свод на 01.01.2022'!T555</f>
        <v>1</v>
      </c>
      <c r="U240" s="173">
        <f>'свод на 01.01.2022'!U555</f>
        <v>60</v>
      </c>
      <c r="V240" s="173">
        <f>'свод на 01.01.2022'!V555</f>
        <v>0</v>
      </c>
      <c r="W240" s="173">
        <f>'свод на 01.01.2022'!W555</f>
        <v>6</v>
      </c>
      <c r="X240" s="173">
        <f>'свод на 01.01.2022'!X555</f>
        <v>0</v>
      </c>
      <c r="Y240" s="173">
        <f>'свод на 01.01.2022'!Y555</f>
        <v>0</v>
      </c>
      <c r="Z240" s="173">
        <f>'свод на 01.01.2022'!Z555</f>
        <v>0</v>
      </c>
      <c r="AA240" s="173">
        <f>'свод на 01.01.2022'!AA555</f>
        <v>0</v>
      </c>
    </row>
    <row r="241" spans="1:27" x14ac:dyDescent="0.2">
      <c r="A241" s="162">
        <v>32</v>
      </c>
      <c r="B241" s="163" t="s">
        <v>354</v>
      </c>
      <c r="C241" s="181">
        <f>'свод на 01.01.2022'!C555</f>
        <v>11</v>
      </c>
      <c r="D241" s="173">
        <f>'свод на 01.01.2022'!D558</f>
        <v>1</v>
      </c>
      <c r="E241" s="173" t="str">
        <f>'свод на 01.01.2022'!E558</f>
        <v>КЛЫГИНА Н.В.</v>
      </c>
      <c r="F241" s="173">
        <f>'свод на 01.01.2022'!F558</f>
        <v>2</v>
      </c>
      <c r="G241" s="197">
        <f t="shared" si="14"/>
        <v>37.299999999999997</v>
      </c>
      <c r="H241" s="173">
        <f>'свод на 01.01.2022'!H558</f>
        <v>0</v>
      </c>
      <c r="I241" s="173">
        <f>'свод на 01.01.2022'!I558</f>
        <v>37.299999999999997</v>
      </c>
      <c r="J241" s="173">
        <f>'свод на 01.01.2022'!J558</f>
        <v>0</v>
      </c>
      <c r="K241" s="173">
        <f>'свод на 01.01.2022'!K558</f>
        <v>0</v>
      </c>
      <c r="L241" s="173">
        <f>'свод на 01.01.2022'!L558</f>
        <v>37.299999999999997</v>
      </c>
      <c r="M241" s="173">
        <f>'свод на 01.01.2022'!M558</f>
        <v>0</v>
      </c>
      <c r="N241" s="173">
        <f>'свод на 01.01.2022'!N558</f>
        <v>2013</v>
      </c>
      <c r="O241" s="197">
        <f t="shared" si="15"/>
        <v>37.299999999999997</v>
      </c>
      <c r="P241" s="173">
        <f>'свод на 01.01.2022'!P558</f>
        <v>37.299999999999997</v>
      </c>
      <c r="Q241" s="173">
        <f>'свод на 01.01.2022'!Q558</f>
        <v>0</v>
      </c>
      <c r="R241" s="173">
        <f>'свод на 01.01.2022'!R558</f>
        <v>0</v>
      </c>
      <c r="S241" s="173">
        <f>'свод на 01.01.2022'!S558</f>
        <v>0</v>
      </c>
      <c r="T241" s="173">
        <f>'свод на 01.01.2022'!T558</f>
        <v>1</v>
      </c>
      <c r="U241" s="173">
        <f>'свод на 01.01.2022'!U558</f>
        <v>37.299999999999997</v>
      </c>
      <c r="V241" s="173">
        <f>'свод на 01.01.2022'!V558</f>
        <v>0</v>
      </c>
      <c r="W241" s="173">
        <f>'свод на 01.01.2022'!W558</f>
        <v>2</v>
      </c>
      <c r="X241" s="173">
        <f>'свод на 01.01.2022'!X558</f>
        <v>0</v>
      </c>
      <c r="Y241" s="173">
        <f>'свод на 01.01.2022'!Y558</f>
        <v>0</v>
      </c>
      <c r="Z241" s="173">
        <f>'свод на 01.01.2022'!Z558</f>
        <v>0</v>
      </c>
      <c r="AA241" s="173">
        <f>'свод на 01.01.2022'!AA558</f>
        <v>0</v>
      </c>
    </row>
    <row r="242" spans="1:27" x14ac:dyDescent="0.2">
      <c r="A242" s="162">
        <v>33</v>
      </c>
      <c r="B242" s="163" t="s">
        <v>354</v>
      </c>
      <c r="C242" s="181">
        <f>'свод на 01.01.2022'!C558</f>
        <v>13</v>
      </c>
      <c r="D242" s="173">
        <f>'свод на 01.01.2022'!D559</f>
        <v>2</v>
      </c>
      <c r="E242" s="173" t="str">
        <f>'свод на 01.01.2022'!E559</f>
        <v>КЛЫГИН А.Б.</v>
      </c>
      <c r="F242" s="173">
        <f>'свод на 01.01.2022'!F559</f>
        <v>3</v>
      </c>
      <c r="G242" s="197">
        <f t="shared" si="14"/>
        <v>37.5</v>
      </c>
      <c r="H242" s="173">
        <f>'свод на 01.01.2022'!H559</f>
        <v>0</v>
      </c>
      <c r="I242" s="173">
        <f>'свод на 01.01.2022'!I559</f>
        <v>37.5</v>
      </c>
      <c r="J242" s="173">
        <f>'свод на 01.01.2022'!J559</f>
        <v>0</v>
      </c>
      <c r="K242" s="173">
        <f>'свод на 01.01.2022'!K559</f>
        <v>0</v>
      </c>
      <c r="L242" s="173">
        <f>'свод на 01.01.2022'!L559</f>
        <v>37.5</v>
      </c>
      <c r="M242" s="173">
        <f>'свод на 01.01.2022'!M559</f>
        <v>0</v>
      </c>
      <c r="N242" s="173">
        <f>'свод на 01.01.2022'!N559</f>
        <v>2013</v>
      </c>
      <c r="O242" s="197">
        <f t="shared" si="15"/>
        <v>37.5</v>
      </c>
      <c r="P242" s="173">
        <f>'свод на 01.01.2022'!P559</f>
        <v>37.5</v>
      </c>
      <c r="Q242" s="173">
        <f>'свод на 01.01.2022'!Q559</f>
        <v>0</v>
      </c>
      <c r="R242" s="173">
        <f>'свод на 01.01.2022'!R559</f>
        <v>0</v>
      </c>
      <c r="S242" s="173">
        <f>'свод на 01.01.2022'!S559</f>
        <v>0</v>
      </c>
      <c r="T242" s="173">
        <f>'свод на 01.01.2022'!T559</f>
        <v>1</v>
      </c>
      <c r="U242" s="173">
        <f>'свод на 01.01.2022'!U559</f>
        <v>37.5</v>
      </c>
      <c r="V242" s="173">
        <f>'свод на 01.01.2022'!V559</f>
        <v>0</v>
      </c>
      <c r="W242" s="173">
        <f>'свод на 01.01.2022'!W559</f>
        <v>3</v>
      </c>
      <c r="X242" s="173">
        <f>'свод на 01.01.2022'!X559</f>
        <v>0</v>
      </c>
      <c r="Y242" s="173">
        <f>'свод на 01.01.2022'!Y559</f>
        <v>0</v>
      </c>
      <c r="Z242" s="173">
        <f>'свод на 01.01.2022'!Z559</f>
        <v>0</v>
      </c>
      <c r="AA242" s="173">
        <f>'свод на 01.01.2022'!AA559</f>
        <v>0</v>
      </c>
    </row>
    <row r="243" spans="1:27" x14ac:dyDescent="0.2">
      <c r="A243" s="162">
        <v>34</v>
      </c>
      <c r="B243" s="163" t="s">
        <v>354</v>
      </c>
      <c r="C243" s="173"/>
      <c r="D243" s="173">
        <f>'свод на 01.01.2022'!D561</f>
        <v>4</v>
      </c>
      <c r="E243" s="173" t="str">
        <f>'свод на 01.01.2022'!E561</f>
        <v>КОЛГАНОВ С.А.</v>
      </c>
      <c r="F243" s="173">
        <f>'свод на 01.01.2022'!F561</f>
        <v>2</v>
      </c>
      <c r="G243" s="197">
        <f t="shared" si="14"/>
        <v>37.4</v>
      </c>
      <c r="H243" s="173">
        <f>'свод на 01.01.2022'!H561</f>
        <v>0</v>
      </c>
      <c r="I243" s="173">
        <f>'свод на 01.01.2022'!I561</f>
        <v>37.4</v>
      </c>
      <c r="J243" s="173">
        <f>'свод на 01.01.2022'!J561</f>
        <v>0</v>
      </c>
      <c r="K243" s="173">
        <f>'свод на 01.01.2022'!K561</f>
        <v>0</v>
      </c>
      <c r="L243" s="173">
        <f>'свод на 01.01.2022'!L561</f>
        <v>37.4</v>
      </c>
      <c r="M243" s="173">
        <f>'свод на 01.01.2022'!M561</f>
        <v>0</v>
      </c>
      <c r="N243" s="173">
        <f>'свод на 01.01.2022'!N561</f>
        <v>2013</v>
      </c>
      <c r="O243" s="197">
        <f t="shared" si="15"/>
        <v>37.4</v>
      </c>
      <c r="P243" s="173">
        <f>'свод на 01.01.2022'!P561</f>
        <v>37.4</v>
      </c>
      <c r="Q243" s="173">
        <f>'свод на 01.01.2022'!Q561</f>
        <v>0</v>
      </c>
      <c r="R243" s="173">
        <f>'свод на 01.01.2022'!R561</f>
        <v>0</v>
      </c>
      <c r="S243" s="173">
        <f>'свод на 01.01.2022'!S561</f>
        <v>0</v>
      </c>
      <c r="T243" s="173">
        <f>'свод на 01.01.2022'!T561</f>
        <v>1</v>
      </c>
      <c r="U243" s="173">
        <f>'свод на 01.01.2022'!U561</f>
        <v>37.4</v>
      </c>
      <c r="V243" s="173">
        <f>'свод на 01.01.2022'!V561</f>
        <v>0</v>
      </c>
      <c r="W243" s="173">
        <f>'свод на 01.01.2022'!W561</f>
        <v>2</v>
      </c>
      <c r="X243" s="173">
        <f>'свод на 01.01.2022'!X561</f>
        <v>0</v>
      </c>
      <c r="Y243" s="173">
        <f>'свод на 01.01.2022'!Y561</f>
        <v>0</v>
      </c>
      <c r="Z243" s="173">
        <f>'свод на 01.01.2022'!Z561</f>
        <v>0</v>
      </c>
      <c r="AA243" s="173">
        <f>'свод на 01.01.2022'!AA561</f>
        <v>0</v>
      </c>
    </row>
    <row r="244" spans="1:27" x14ac:dyDescent="0.2">
      <c r="A244" s="162">
        <v>35</v>
      </c>
      <c r="B244" s="163" t="s">
        <v>354</v>
      </c>
      <c r="C244" s="173"/>
      <c r="D244" s="173">
        <f>'свод на 01.01.2022'!D562</f>
        <v>5</v>
      </c>
      <c r="E244" s="173" t="str">
        <f>'свод на 01.01.2022'!E562</f>
        <v>КАЛУГИНА А.Г.</v>
      </c>
      <c r="F244" s="173">
        <f>'свод на 01.01.2022'!F562</f>
        <v>5</v>
      </c>
      <c r="G244" s="197">
        <f t="shared" si="14"/>
        <v>73.3</v>
      </c>
      <c r="H244" s="173">
        <f>'свод на 01.01.2022'!H562</f>
        <v>0</v>
      </c>
      <c r="I244" s="173">
        <f>'свод на 01.01.2022'!I562</f>
        <v>73.3</v>
      </c>
      <c r="J244" s="173">
        <f>'свод на 01.01.2022'!J562</f>
        <v>0</v>
      </c>
      <c r="K244" s="173">
        <f>'свод на 01.01.2022'!K562</f>
        <v>0</v>
      </c>
      <c r="L244" s="173">
        <f>'свод на 01.01.2022'!L562</f>
        <v>73.3</v>
      </c>
      <c r="M244" s="173">
        <f>'свод на 01.01.2022'!M562</f>
        <v>0</v>
      </c>
      <c r="N244" s="173">
        <f>'свод на 01.01.2022'!N562</f>
        <v>2013</v>
      </c>
      <c r="O244" s="197">
        <f t="shared" si="15"/>
        <v>73.3</v>
      </c>
      <c r="P244" s="173">
        <f>'свод на 01.01.2022'!P562</f>
        <v>0</v>
      </c>
      <c r="Q244" s="173">
        <f>'свод на 01.01.2022'!Q562</f>
        <v>0</v>
      </c>
      <c r="R244" s="173">
        <f>'свод на 01.01.2022'!R562</f>
        <v>73.3</v>
      </c>
      <c r="S244" s="173">
        <f>'свод на 01.01.2022'!S562</f>
        <v>0</v>
      </c>
      <c r="T244" s="173">
        <f>'свод на 01.01.2022'!T562</f>
        <v>1</v>
      </c>
      <c r="U244" s="173">
        <f>'свод на 01.01.2022'!U562</f>
        <v>73.3</v>
      </c>
      <c r="V244" s="173">
        <f>'свод на 01.01.2022'!V562</f>
        <v>0</v>
      </c>
      <c r="W244" s="173">
        <f>'свод на 01.01.2022'!W562</f>
        <v>5</v>
      </c>
      <c r="X244" s="173">
        <f>'свод на 01.01.2022'!X562</f>
        <v>0</v>
      </c>
      <c r="Y244" s="173">
        <f>'свод на 01.01.2022'!Y562</f>
        <v>0</v>
      </c>
      <c r="Z244" s="173">
        <f>'свод на 01.01.2022'!Z562</f>
        <v>0</v>
      </c>
      <c r="AA244" s="173">
        <f>'свод на 01.01.2022'!AA562</f>
        <v>0</v>
      </c>
    </row>
    <row r="245" spans="1:27" x14ac:dyDescent="0.2">
      <c r="A245" s="162">
        <v>36</v>
      </c>
      <c r="B245" s="163" t="s">
        <v>354</v>
      </c>
      <c r="C245" s="181">
        <f>'свод на 01.01.2022'!C563</f>
        <v>15</v>
      </c>
      <c r="D245" s="173">
        <f>'свод на 01.01.2022'!D563</f>
        <v>1</v>
      </c>
      <c r="E245" s="173" t="str">
        <f>'свод на 01.01.2022'!E563</f>
        <v>КОРЕПАНОВ Н.В.</v>
      </c>
      <c r="F245" s="173">
        <f>'свод на 01.01.2022'!F563</f>
        <v>1</v>
      </c>
      <c r="G245" s="197">
        <f t="shared" si="14"/>
        <v>37.299999999999997</v>
      </c>
      <c r="H245" s="173">
        <f>'свод на 01.01.2022'!H563</f>
        <v>0</v>
      </c>
      <c r="I245" s="173">
        <f>'свод на 01.01.2022'!I563</f>
        <v>37.299999999999997</v>
      </c>
      <c r="J245" s="173">
        <f>'свод на 01.01.2022'!J563</f>
        <v>0</v>
      </c>
      <c r="K245" s="173">
        <f>'свод на 01.01.2022'!K563</f>
        <v>0</v>
      </c>
      <c r="L245" s="173">
        <f>'свод на 01.01.2022'!L563</f>
        <v>37.299999999999997</v>
      </c>
      <c r="M245" s="173">
        <f>'свод на 01.01.2022'!M563</f>
        <v>0</v>
      </c>
      <c r="N245" s="173">
        <f>'свод на 01.01.2022'!N563</f>
        <v>2013</v>
      </c>
      <c r="O245" s="197">
        <f t="shared" si="15"/>
        <v>37.299999999999997</v>
      </c>
      <c r="P245" s="173">
        <f>'свод на 01.01.2022'!P563</f>
        <v>37.299999999999997</v>
      </c>
      <c r="Q245" s="173">
        <f>'свод на 01.01.2022'!Q563</f>
        <v>0</v>
      </c>
      <c r="R245" s="173">
        <f>'свод на 01.01.2022'!R563</f>
        <v>0</v>
      </c>
      <c r="S245" s="173">
        <f>'свод на 01.01.2022'!S563</f>
        <v>0</v>
      </c>
      <c r="T245" s="173">
        <f>'свод на 01.01.2022'!T563</f>
        <v>1</v>
      </c>
      <c r="U245" s="173">
        <f>'свод на 01.01.2022'!U563</f>
        <v>37.299999999999997</v>
      </c>
      <c r="V245" s="173">
        <f>'свод на 01.01.2022'!V563</f>
        <v>0</v>
      </c>
      <c r="W245" s="173">
        <f>'свод на 01.01.2022'!W563</f>
        <v>1</v>
      </c>
      <c r="X245" s="173">
        <f>'свод на 01.01.2022'!X563</f>
        <v>0</v>
      </c>
      <c r="Y245" s="173">
        <f>'свод на 01.01.2022'!Y563</f>
        <v>0</v>
      </c>
      <c r="Z245" s="173">
        <f>'свод на 01.01.2022'!Z563</f>
        <v>0</v>
      </c>
      <c r="AA245" s="173">
        <f>'свод на 01.01.2022'!AA563</f>
        <v>0</v>
      </c>
    </row>
    <row r="246" spans="1:27" x14ac:dyDescent="0.2">
      <c r="A246" s="162">
        <v>38</v>
      </c>
      <c r="B246" s="163" t="s">
        <v>354</v>
      </c>
      <c r="C246" s="173"/>
      <c r="D246" s="173">
        <f>'свод на 01.01.2022'!D566</f>
        <v>4</v>
      </c>
      <c r="E246" s="173" t="str">
        <f>'свод на 01.01.2022'!E566</f>
        <v>КОВАЛДИНА Т.А.</v>
      </c>
      <c r="F246" s="173">
        <f>'свод на 01.01.2022'!F566</f>
        <v>1</v>
      </c>
      <c r="G246" s="197">
        <f t="shared" si="14"/>
        <v>37.5</v>
      </c>
      <c r="H246" s="173">
        <f>'свод на 01.01.2022'!H566</f>
        <v>0</v>
      </c>
      <c r="I246" s="173">
        <f>'свод на 01.01.2022'!I566</f>
        <v>37.5</v>
      </c>
      <c r="J246" s="173">
        <f>'свод на 01.01.2022'!J566</f>
        <v>0</v>
      </c>
      <c r="K246" s="173">
        <f>'свод на 01.01.2022'!K566</f>
        <v>0</v>
      </c>
      <c r="L246" s="173">
        <f>'свод на 01.01.2022'!L566</f>
        <v>37.5</v>
      </c>
      <c r="M246" s="173">
        <f>'свод на 01.01.2022'!M566</f>
        <v>0</v>
      </c>
      <c r="N246" s="173">
        <f>'свод на 01.01.2022'!N566</f>
        <v>2013</v>
      </c>
      <c r="O246" s="197">
        <f t="shared" si="15"/>
        <v>37.5</v>
      </c>
      <c r="P246" s="173">
        <f>'свод на 01.01.2022'!P566</f>
        <v>37.5</v>
      </c>
      <c r="Q246" s="173">
        <f>'свод на 01.01.2022'!Q566</f>
        <v>0</v>
      </c>
      <c r="R246" s="173">
        <f>'свод на 01.01.2022'!R566</f>
        <v>0</v>
      </c>
      <c r="S246" s="173">
        <f>'свод на 01.01.2022'!S566</f>
        <v>0</v>
      </c>
      <c r="T246" s="173">
        <f>'свод на 01.01.2022'!T566</f>
        <v>1</v>
      </c>
      <c r="U246" s="173">
        <f>'свод на 01.01.2022'!U566</f>
        <v>37.5</v>
      </c>
      <c r="V246" s="173">
        <f>'свод на 01.01.2022'!V566</f>
        <v>0</v>
      </c>
      <c r="W246" s="173">
        <f>'свод на 01.01.2022'!W566</f>
        <v>1</v>
      </c>
      <c r="X246" s="173">
        <f>'свод на 01.01.2022'!X566</f>
        <v>0</v>
      </c>
      <c r="Y246" s="173">
        <f>'свод на 01.01.2022'!Y566</f>
        <v>0</v>
      </c>
      <c r="Z246" s="173">
        <f>'свод на 01.01.2022'!Z566</f>
        <v>0</v>
      </c>
      <c r="AA246" s="173">
        <f>'свод на 01.01.2022'!AA566</f>
        <v>0</v>
      </c>
    </row>
    <row r="247" spans="1:27" x14ac:dyDescent="0.2">
      <c r="A247" s="162">
        <v>41</v>
      </c>
      <c r="B247" s="163" t="str">
        <f>'свод на 01.01.2022'!B569</f>
        <v>НОВАЯ</v>
      </c>
      <c r="C247" s="181">
        <v>21</v>
      </c>
      <c r="D247" s="164">
        <f>'свод на 01.01.2022'!D569</f>
        <v>0</v>
      </c>
      <c r="E247" s="164">
        <f>'свод на 01.01.2022'!E569</f>
        <v>0</v>
      </c>
      <c r="F247" s="164">
        <f>'свод на 01.01.2022'!F569</f>
        <v>3</v>
      </c>
      <c r="G247" s="197">
        <f t="shared" si="14"/>
        <v>23.5</v>
      </c>
      <c r="H247" s="164">
        <f>'свод на 01.01.2022'!H569</f>
        <v>0</v>
      </c>
      <c r="I247" s="164">
        <f>'свод на 01.01.2022'!I569</f>
        <v>23.5</v>
      </c>
      <c r="J247" s="164">
        <f>'свод на 01.01.2022'!J569</f>
        <v>0</v>
      </c>
      <c r="K247" s="164">
        <f>'свод на 01.01.2022'!K569</f>
        <v>0</v>
      </c>
      <c r="L247" s="164">
        <f>'свод на 01.01.2022'!L569</f>
        <v>23.5</v>
      </c>
      <c r="M247" s="164">
        <f>'свод на 01.01.2022'!M569</f>
        <v>0</v>
      </c>
      <c r="N247" s="164">
        <f>'свод на 01.01.2022'!N569</f>
        <v>0</v>
      </c>
      <c r="O247" s="197">
        <f t="shared" si="15"/>
        <v>23.5</v>
      </c>
      <c r="P247" s="164">
        <f>'свод на 01.01.2022'!P569</f>
        <v>23.5</v>
      </c>
      <c r="Q247" s="164">
        <f>'свод на 01.01.2022'!Q569</f>
        <v>0</v>
      </c>
      <c r="R247" s="164">
        <f>'свод на 01.01.2022'!R569</f>
        <v>0</v>
      </c>
      <c r="S247" s="164">
        <f>'свод на 01.01.2022'!S569</f>
        <v>0</v>
      </c>
      <c r="T247" s="164">
        <f>'свод на 01.01.2022'!T569</f>
        <v>0</v>
      </c>
      <c r="U247" s="164">
        <f>'свод на 01.01.2022'!U569</f>
        <v>0</v>
      </c>
      <c r="V247" s="164">
        <f>'свод на 01.01.2022'!V569</f>
        <v>0</v>
      </c>
      <c r="W247" s="164">
        <f>'свод на 01.01.2022'!W569</f>
        <v>0</v>
      </c>
      <c r="X247" s="164">
        <f>'свод на 01.01.2022'!X569</f>
        <v>23.5</v>
      </c>
      <c r="Y247" s="164">
        <f>'свод на 01.01.2022'!Y569</f>
        <v>3</v>
      </c>
      <c r="Z247" s="164">
        <f>'свод на 01.01.2022'!Z569</f>
        <v>0</v>
      </c>
      <c r="AA247" s="164">
        <f>'свод на 01.01.2022'!AA569</f>
        <v>0</v>
      </c>
    </row>
    <row r="248" spans="1:27" x14ac:dyDescent="0.2">
      <c r="A248" s="162">
        <v>43</v>
      </c>
      <c r="B248" s="163" t="s">
        <v>362</v>
      </c>
      <c r="C248" s="181">
        <f>'свод на 01.01.2022'!C569</f>
        <v>5</v>
      </c>
      <c r="D248" s="173">
        <f>'свод на 01.01.2022'!D576</f>
        <v>2</v>
      </c>
      <c r="E248" s="173" t="str">
        <f>'свод на 01.01.2022'!E576</f>
        <v>ГОЛОВЁШКИНА Л.А</v>
      </c>
      <c r="F248" s="173">
        <f>'свод на 01.01.2022'!F576</f>
        <v>3</v>
      </c>
      <c r="G248" s="197">
        <f t="shared" si="14"/>
        <v>63</v>
      </c>
      <c r="H248" s="173">
        <f>'свод на 01.01.2022'!H576</f>
        <v>0</v>
      </c>
      <c r="I248" s="173">
        <f>'свод на 01.01.2022'!I576</f>
        <v>63</v>
      </c>
      <c r="J248" s="173">
        <f>'свод на 01.01.2022'!J576</f>
        <v>0</v>
      </c>
      <c r="K248" s="173">
        <f>'свод на 01.01.2022'!K576</f>
        <v>0</v>
      </c>
      <c r="L248" s="173">
        <f>'свод на 01.01.2022'!L576</f>
        <v>63</v>
      </c>
      <c r="M248" s="173">
        <f>'свод на 01.01.2022'!M576</f>
        <v>0</v>
      </c>
      <c r="N248" s="173">
        <f>'свод на 01.01.2022'!N576</f>
        <v>1985</v>
      </c>
      <c r="O248" s="197">
        <f t="shared" si="15"/>
        <v>63</v>
      </c>
      <c r="P248" s="173">
        <f>'свод на 01.01.2022'!P576</f>
        <v>0</v>
      </c>
      <c r="Q248" s="173">
        <f>'свод на 01.01.2022'!Q576</f>
        <v>0</v>
      </c>
      <c r="R248" s="173">
        <f>'свод на 01.01.2022'!R576</f>
        <v>63</v>
      </c>
      <c r="S248" s="173">
        <f>'свод на 01.01.2022'!S576</f>
        <v>0</v>
      </c>
      <c r="T248" s="173">
        <f>'свод на 01.01.2022'!T576</f>
        <v>1</v>
      </c>
      <c r="U248" s="173">
        <f>'свод на 01.01.2022'!U576</f>
        <v>63</v>
      </c>
      <c r="V248" s="173">
        <f>'свод на 01.01.2022'!V576</f>
        <v>0</v>
      </c>
      <c r="W248" s="173">
        <f>'свод на 01.01.2022'!W576</f>
        <v>3</v>
      </c>
      <c r="X248" s="173">
        <f>'свод на 01.01.2022'!X576</f>
        <v>0</v>
      </c>
      <c r="Y248" s="173">
        <f>'свод на 01.01.2022'!Y576</f>
        <v>0</v>
      </c>
      <c r="Z248" s="173">
        <f>'свод на 01.01.2022'!Z576</f>
        <v>0</v>
      </c>
      <c r="AA248" s="173">
        <f>'свод на 01.01.2022'!AA576</f>
        <v>0</v>
      </c>
    </row>
    <row r="249" spans="1:27" x14ac:dyDescent="0.2">
      <c r="A249" s="162">
        <v>44</v>
      </c>
      <c r="B249" s="163" t="s">
        <v>362</v>
      </c>
      <c r="C249" s="181">
        <f>'свод на 01.01.2022'!C576</f>
        <v>0</v>
      </c>
      <c r="D249" s="164">
        <f>'свод на 01.01.2022'!D581</f>
        <v>1</v>
      </c>
      <c r="E249" s="164">
        <f>'свод на 01.01.2022'!E581</f>
        <v>0</v>
      </c>
      <c r="F249" s="164">
        <f>'свод на 01.01.2022'!F581</f>
        <v>0</v>
      </c>
      <c r="G249" s="197">
        <f t="shared" si="14"/>
        <v>61</v>
      </c>
      <c r="H249" s="164">
        <f>'свод на 01.01.2022'!H581</f>
        <v>0</v>
      </c>
      <c r="I249" s="164">
        <f>'свод на 01.01.2022'!I581</f>
        <v>61</v>
      </c>
      <c r="J249" s="164">
        <f>'свод на 01.01.2022'!J581</f>
        <v>0</v>
      </c>
      <c r="K249" s="164">
        <f>'свод на 01.01.2022'!K581</f>
        <v>0</v>
      </c>
      <c r="L249" s="164">
        <f>'свод на 01.01.2022'!L581</f>
        <v>61</v>
      </c>
      <c r="M249" s="164">
        <f>'свод на 01.01.2022'!M581</f>
        <v>0</v>
      </c>
      <c r="N249" s="164">
        <f>'свод на 01.01.2022'!N581</f>
        <v>1985</v>
      </c>
      <c r="O249" s="197">
        <f t="shared" si="15"/>
        <v>61</v>
      </c>
      <c r="P249" s="164">
        <f>'свод на 01.01.2022'!P581</f>
        <v>0</v>
      </c>
      <c r="Q249" s="164">
        <f>'свод на 01.01.2022'!Q581</f>
        <v>61</v>
      </c>
      <c r="R249" s="164">
        <f>'свод на 01.01.2022'!R581</f>
        <v>0</v>
      </c>
      <c r="S249" s="164">
        <f>'свод на 01.01.2022'!S581</f>
        <v>0</v>
      </c>
      <c r="T249" s="164">
        <f>'свод на 01.01.2022'!T581</f>
        <v>1</v>
      </c>
      <c r="U249" s="164">
        <f>'свод на 01.01.2022'!U581</f>
        <v>61</v>
      </c>
      <c r="V249" s="164">
        <f>'свод на 01.01.2022'!V581</f>
        <v>0</v>
      </c>
      <c r="W249" s="164">
        <f>'свод на 01.01.2022'!W581</f>
        <v>0</v>
      </c>
      <c r="X249" s="164">
        <f>'свод на 01.01.2022'!X581</f>
        <v>0</v>
      </c>
      <c r="Y249" s="164">
        <f>'свод на 01.01.2022'!Y581</f>
        <v>0</v>
      </c>
      <c r="Z249" s="164">
        <f>'свод на 01.01.2022'!Z581</f>
        <v>0</v>
      </c>
      <c r="AA249" s="164">
        <f>'свод на 01.01.2022'!AA581</f>
        <v>0</v>
      </c>
    </row>
    <row r="250" spans="1:27" x14ac:dyDescent="0.2">
      <c r="A250" s="162">
        <v>45</v>
      </c>
      <c r="B250" s="163" t="s">
        <v>362</v>
      </c>
      <c r="C250" s="181">
        <v>21</v>
      </c>
      <c r="D250" s="164">
        <f>'свод на 01.01.2022'!D588</f>
        <v>0</v>
      </c>
      <c r="E250" s="164" t="str">
        <f>'свод на 01.01.2022'!E588</f>
        <v>БАРБОТЬКО М.П</v>
      </c>
      <c r="F250" s="164">
        <f>'свод на 01.01.2022'!F588</f>
        <v>7</v>
      </c>
      <c r="G250" s="197">
        <f t="shared" si="14"/>
        <v>71.900000000000006</v>
      </c>
      <c r="H250" s="164">
        <f>'свод на 01.01.2022'!H588</f>
        <v>71.900000000000006</v>
      </c>
      <c r="I250" s="164">
        <f>'свод на 01.01.2022'!I588</f>
        <v>0</v>
      </c>
      <c r="J250" s="164">
        <f>'свод на 01.01.2022'!J588</f>
        <v>0</v>
      </c>
      <c r="K250" s="164">
        <f>'свод на 01.01.2022'!K588</f>
        <v>0</v>
      </c>
      <c r="L250" s="164">
        <f>'свод на 01.01.2022'!L588</f>
        <v>71.900000000000006</v>
      </c>
      <c r="M250" s="164">
        <f>'свод на 01.01.2022'!M588</f>
        <v>0</v>
      </c>
      <c r="N250" s="164">
        <f>'свод на 01.01.2022'!N588</f>
        <v>1997</v>
      </c>
      <c r="O250" s="197">
        <f t="shared" si="15"/>
        <v>71.900000000000006</v>
      </c>
      <c r="P250" s="164">
        <f>'свод на 01.01.2022'!P588</f>
        <v>0</v>
      </c>
      <c r="Q250" s="164">
        <f>'свод на 01.01.2022'!Q588</f>
        <v>0</v>
      </c>
      <c r="R250" s="164">
        <f>'свод на 01.01.2022'!R588</f>
        <v>71.900000000000006</v>
      </c>
      <c r="S250" s="164">
        <f>'свод на 01.01.2022'!S588</f>
        <v>0</v>
      </c>
      <c r="T250" s="164">
        <f>'свод на 01.01.2022'!T588</f>
        <v>0</v>
      </c>
      <c r="U250" s="164">
        <f>'свод на 01.01.2022'!U588</f>
        <v>0</v>
      </c>
      <c r="V250" s="164">
        <f>'свод на 01.01.2022'!V588</f>
        <v>71.900000000000006</v>
      </c>
      <c r="W250" s="164">
        <f>'свод на 01.01.2022'!W588</f>
        <v>0</v>
      </c>
      <c r="X250" s="164">
        <f>'свод на 01.01.2022'!X588</f>
        <v>71.900000000000006</v>
      </c>
      <c r="Y250" s="164">
        <f>'свод на 01.01.2022'!Y588</f>
        <v>7</v>
      </c>
      <c r="Z250" s="164">
        <f>'свод на 01.01.2022'!Z588</f>
        <v>0</v>
      </c>
      <c r="AA250" s="164">
        <f>'свод на 01.01.2022'!AA588</f>
        <v>0</v>
      </c>
    </row>
    <row r="251" spans="1:27" x14ac:dyDescent="0.2">
      <c r="A251" s="162">
        <v>46</v>
      </c>
      <c r="B251" s="163" t="str">
        <f>'свод на 01.01.2022'!B594</f>
        <v>Механизаторов</v>
      </c>
      <c r="C251" s="181">
        <v>27</v>
      </c>
      <c r="D251" s="164">
        <f>'свод на 01.01.2022'!D594</f>
        <v>1</v>
      </c>
      <c r="E251" s="164" t="str">
        <f>'свод на 01.01.2022'!E594</f>
        <v>НЕЧАЕВ</v>
      </c>
      <c r="F251" s="164">
        <f>'свод на 01.01.2022'!F594</f>
        <v>2</v>
      </c>
      <c r="G251" s="197">
        <f t="shared" si="14"/>
        <v>46</v>
      </c>
      <c r="H251" s="164">
        <f>'свод на 01.01.2022'!H594</f>
        <v>0</v>
      </c>
      <c r="I251" s="164">
        <f>'свод на 01.01.2022'!I594</f>
        <v>46</v>
      </c>
      <c r="J251" s="164">
        <f>'свод на 01.01.2022'!J594</f>
        <v>0</v>
      </c>
      <c r="K251" s="164">
        <f>'свод на 01.01.2022'!K594</f>
        <v>0</v>
      </c>
      <c r="L251" s="164">
        <f>'свод на 01.01.2022'!L594</f>
        <v>46</v>
      </c>
      <c r="M251" s="164">
        <f>'свод на 01.01.2022'!M594</f>
        <v>0</v>
      </c>
      <c r="N251" s="164">
        <f>'свод на 01.01.2022'!N594</f>
        <v>1975</v>
      </c>
      <c r="O251" s="197">
        <f t="shared" si="15"/>
        <v>46</v>
      </c>
      <c r="P251" s="164">
        <f>'свод на 01.01.2022'!P594</f>
        <v>0</v>
      </c>
      <c r="Q251" s="164">
        <f>'свод на 01.01.2022'!Q594</f>
        <v>46</v>
      </c>
      <c r="R251" s="164">
        <f>'свод на 01.01.2022'!R594</f>
        <v>0</v>
      </c>
      <c r="S251" s="164">
        <f>'свод на 01.01.2022'!S594</f>
        <v>0</v>
      </c>
      <c r="T251" s="164">
        <f>'свод на 01.01.2022'!T594</f>
        <v>1</v>
      </c>
      <c r="U251" s="164">
        <f>'свод на 01.01.2022'!U594</f>
        <v>46</v>
      </c>
      <c r="V251" s="164">
        <f>'свод на 01.01.2022'!V594</f>
        <v>0</v>
      </c>
      <c r="W251" s="164">
        <f>'свод на 01.01.2022'!W594</f>
        <v>2</v>
      </c>
      <c r="X251" s="164">
        <f>'свод на 01.01.2022'!X594</f>
        <v>0</v>
      </c>
      <c r="Y251" s="164">
        <f>'свод на 01.01.2022'!Y594</f>
        <v>0</v>
      </c>
      <c r="Z251" s="164">
        <f>'свод на 01.01.2022'!Z594</f>
        <v>0</v>
      </c>
      <c r="AA251" s="164">
        <f>'свод на 01.01.2022'!AA594</f>
        <v>0</v>
      </c>
    </row>
    <row r="252" spans="1:27" x14ac:dyDescent="0.2">
      <c r="A252" s="162">
        <v>47</v>
      </c>
      <c r="B252" s="163" t="str">
        <f>'свод на 01.01.2022'!B598</f>
        <v>Механизаторов</v>
      </c>
      <c r="C252" s="181">
        <f>'свод на 01.01.2022'!C594</f>
        <v>5</v>
      </c>
      <c r="D252" s="164">
        <f>'свод на 01.01.2022'!D598</f>
        <v>1</v>
      </c>
      <c r="E252" s="164">
        <f>'свод на 01.01.2022'!E598</f>
        <v>0</v>
      </c>
      <c r="F252" s="164">
        <f>'свод на 01.01.2022'!F598</f>
        <v>2</v>
      </c>
      <c r="G252" s="197">
        <f t="shared" si="14"/>
        <v>34.299999999999997</v>
      </c>
      <c r="H252" s="164">
        <f>'свод на 01.01.2022'!H598</f>
        <v>0</v>
      </c>
      <c r="I252" s="164">
        <f>'свод на 01.01.2022'!I598</f>
        <v>34.299999999999997</v>
      </c>
      <c r="J252" s="164">
        <f>'свод на 01.01.2022'!J598</f>
        <v>0</v>
      </c>
      <c r="K252" s="164">
        <f>'свод на 01.01.2022'!K598</f>
        <v>0</v>
      </c>
      <c r="L252" s="164">
        <f>'свод на 01.01.2022'!L598</f>
        <v>34.299999999999997</v>
      </c>
      <c r="M252" s="164">
        <f>'свод на 01.01.2022'!M598</f>
        <v>0</v>
      </c>
      <c r="N252" s="164">
        <f>'свод на 01.01.2022'!N598</f>
        <v>1975</v>
      </c>
      <c r="O252" s="197">
        <f t="shared" si="15"/>
        <v>34.299999999999997</v>
      </c>
      <c r="P252" s="164">
        <f>'свод на 01.01.2022'!P598</f>
        <v>34.299999999999997</v>
      </c>
      <c r="Q252" s="164">
        <f>'свод на 01.01.2022'!Q598</f>
        <v>0</v>
      </c>
      <c r="R252" s="164">
        <f>'свод на 01.01.2022'!R598</f>
        <v>0</v>
      </c>
      <c r="S252" s="164">
        <f>'свод на 01.01.2022'!S598</f>
        <v>0</v>
      </c>
      <c r="T252" s="164">
        <f>'свод на 01.01.2022'!T598</f>
        <v>1</v>
      </c>
      <c r="U252" s="164">
        <f>'свод на 01.01.2022'!U598</f>
        <v>34.299999999999997</v>
      </c>
      <c r="V252" s="164">
        <f>'свод на 01.01.2022'!V598</f>
        <v>0</v>
      </c>
      <c r="W252" s="164">
        <f>'свод на 01.01.2022'!W598</f>
        <v>2</v>
      </c>
      <c r="X252" s="164">
        <f>'свод на 01.01.2022'!X598</f>
        <v>0</v>
      </c>
      <c r="Y252" s="164">
        <f>'свод на 01.01.2022'!Y598</f>
        <v>0</v>
      </c>
      <c r="Z252" s="164">
        <f>'свод на 01.01.2022'!Z598</f>
        <v>0</v>
      </c>
      <c r="AA252" s="164">
        <f>'свод на 01.01.2022'!AA598</f>
        <v>0</v>
      </c>
    </row>
    <row r="253" spans="1:27" x14ac:dyDescent="0.2">
      <c r="A253" s="162">
        <v>48</v>
      </c>
      <c r="B253" s="163" t="str">
        <f>'свод на 01.01.2022'!B599</f>
        <v>Механизаторов</v>
      </c>
      <c r="C253" s="181">
        <f>'свод на 01.01.2022'!C598</f>
        <v>7</v>
      </c>
      <c r="D253" s="164">
        <f>'свод на 01.01.2022'!D599</f>
        <v>2</v>
      </c>
      <c r="E253" s="164">
        <f>'свод на 01.01.2022'!E599</f>
        <v>0</v>
      </c>
      <c r="F253" s="164">
        <f>'свод на 01.01.2022'!F599</f>
        <v>0</v>
      </c>
      <c r="G253" s="197">
        <f t="shared" si="14"/>
        <v>33.6</v>
      </c>
      <c r="H253" s="164">
        <f>'свод на 01.01.2022'!H599</f>
        <v>0</v>
      </c>
      <c r="I253" s="164">
        <f>'свод на 01.01.2022'!I599</f>
        <v>33.6</v>
      </c>
      <c r="J253" s="164">
        <f>'свод на 01.01.2022'!J599</f>
        <v>0</v>
      </c>
      <c r="K253" s="164">
        <f>'свод на 01.01.2022'!K599</f>
        <v>0</v>
      </c>
      <c r="L253" s="164">
        <f>'свод на 01.01.2022'!L599</f>
        <v>33.6</v>
      </c>
      <c r="M253" s="164">
        <f>'свод на 01.01.2022'!M599</f>
        <v>0</v>
      </c>
      <c r="N253" s="164">
        <f>'свод на 01.01.2022'!N599</f>
        <v>1975</v>
      </c>
      <c r="O253" s="197">
        <f t="shared" si="15"/>
        <v>33.6</v>
      </c>
      <c r="P253" s="164">
        <f>'свод на 01.01.2022'!P599</f>
        <v>33.6</v>
      </c>
      <c r="Q253" s="164">
        <f>'свод на 01.01.2022'!Q599</f>
        <v>0</v>
      </c>
      <c r="R253" s="164">
        <f>'свод на 01.01.2022'!R599</f>
        <v>0</v>
      </c>
      <c r="S253" s="164">
        <f>'свод на 01.01.2022'!S599</f>
        <v>0</v>
      </c>
      <c r="T253" s="164">
        <f>'свод на 01.01.2022'!T599</f>
        <v>1</v>
      </c>
      <c r="U253" s="164">
        <f>'свод на 01.01.2022'!U599</f>
        <v>33.6</v>
      </c>
      <c r="V253" s="164">
        <f>'свод на 01.01.2022'!V599</f>
        <v>0</v>
      </c>
      <c r="W253" s="164">
        <f>'свод на 01.01.2022'!W599</f>
        <v>0</v>
      </c>
      <c r="X253" s="164">
        <f>'свод на 01.01.2022'!X599</f>
        <v>0</v>
      </c>
      <c r="Y253" s="164">
        <f>'свод на 01.01.2022'!Y599</f>
        <v>0</v>
      </c>
      <c r="Z253" s="164">
        <f>'свод на 01.01.2022'!Z599</f>
        <v>0</v>
      </c>
      <c r="AA253" s="164">
        <f>'свод на 01.01.2022'!AA599</f>
        <v>0</v>
      </c>
    </row>
    <row r="254" spans="1:27" x14ac:dyDescent="0.2">
      <c r="A254" s="162">
        <v>49</v>
      </c>
      <c r="B254" s="163" t="str">
        <f>'свод на 01.01.2022'!B600</f>
        <v>Механизаторов</v>
      </c>
      <c r="C254" s="173"/>
      <c r="D254" s="164">
        <f>'свод на 01.01.2022'!D600</f>
        <v>3</v>
      </c>
      <c r="E254" s="164">
        <f>'свод на 01.01.2022'!E600</f>
        <v>0</v>
      </c>
      <c r="F254" s="164">
        <f>'свод на 01.01.2022'!F600</f>
        <v>1</v>
      </c>
      <c r="G254" s="197">
        <f t="shared" si="14"/>
        <v>32.700000000000003</v>
      </c>
      <c r="H254" s="164">
        <f>'свод на 01.01.2022'!H600</f>
        <v>0</v>
      </c>
      <c r="I254" s="164">
        <f>'свод на 01.01.2022'!I600</f>
        <v>32.700000000000003</v>
      </c>
      <c r="J254" s="164">
        <f>'свод на 01.01.2022'!J600</f>
        <v>0</v>
      </c>
      <c r="K254" s="164">
        <f>'свод на 01.01.2022'!K600</f>
        <v>0</v>
      </c>
      <c r="L254" s="164">
        <f>'свод на 01.01.2022'!L600</f>
        <v>32.700000000000003</v>
      </c>
      <c r="M254" s="164">
        <f>'свод на 01.01.2022'!M600</f>
        <v>0</v>
      </c>
      <c r="N254" s="164">
        <f>'свод на 01.01.2022'!N600</f>
        <v>1975</v>
      </c>
      <c r="O254" s="197">
        <f t="shared" si="15"/>
        <v>32.700000000000003</v>
      </c>
      <c r="P254" s="164">
        <f>'свод на 01.01.2022'!P600</f>
        <v>32.700000000000003</v>
      </c>
      <c r="Q254" s="164">
        <f>'свод на 01.01.2022'!Q600</f>
        <v>0</v>
      </c>
      <c r="R254" s="164">
        <f>'свод на 01.01.2022'!R600</f>
        <v>0</v>
      </c>
      <c r="S254" s="164">
        <f>'свод на 01.01.2022'!S600</f>
        <v>0</v>
      </c>
      <c r="T254" s="164">
        <f>'свод на 01.01.2022'!T600</f>
        <v>1</v>
      </c>
      <c r="U254" s="164">
        <f>'свод на 01.01.2022'!U600</f>
        <v>32.700000000000003</v>
      </c>
      <c r="V254" s="164">
        <f>'свод на 01.01.2022'!V600</f>
        <v>0</v>
      </c>
      <c r="W254" s="164">
        <f>'свод на 01.01.2022'!W600</f>
        <v>1</v>
      </c>
      <c r="X254" s="164">
        <f>'свод на 01.01.2022'!X600</f>
        <v>0</v>
      </c>
      <c r="Y254" s="164">
        <f>'свод на 01.01.2022'!Y600</f>
        <v>0</v>
      </c>
      <c r="Z254" s="164">
        <f>'свод на 01.01.2022'!Z600</f>
        <v>0</v>
      </c>
      <c r="AA254" s="164">
        <f>'свод на 01.01.2022'!AA600</f>
        <v>0</v>
      </c>
    </row>
    <row r="255" spans="1:27" x14ac:dyDescent="0.2">
      <c r="A255" s="162">
        <v>50</v>
      </c>
      <c r="B255" s="163" t="str">
        <f>'свод на 01.01.2022'!B603</f>
        <v>Механизаторов</v>
      </c>
      <c r="C255" s="173"/>
      <c r="D255" s="164">
        <f>'свод на 01.01.2022'!D604</f>
        <v>2</v>
      </c>
      <c r="E255" s="164">
        <f>'свод на 01.01.2022'!E604</f>
        <v>0</v>
      </c>
      <c r="F255" s="164">
        <f>'свод на 01.01.2022'!F604</f>
        <v>1</v>
      </c>
      <c r="G255" s="197">
        <f t="shared" si="14"/>
        <v>34.4</v>
      </c>
      <c r="H255" s="164">
        <f>'свод на 01.01.2022'!H604</f>
        <v>0</v>
      </c>
      <c r="I255" s="164">
        <f>'свод на 01.01.2022'!I604</f>
        <v>34.4</v>
      </c>
      <c r="J255" s="164">
        <f>'свод на 01.01.2022'!J604</f>
        <v>0</v>
      </c>
      <c r="K255" s="164">
        <f>'свод на 01.01.2022'!K604</f>
        <v>0</v>
      </c>
      <c r="L255" s="164">
        <f>'свод на 01.01.2022'!L604</f>
        <v>34.4</v>
      </c>
      <c r="M255" s="164">
        <f>'свод на 01.01.2022'!M604</f>
        <v>0</v>
      </c>
      <c r="N255" s="164">
        <f>'свод на 01.01.2022'!N604</f>
        <v>1975</v>
      </c>
      <c r="O255" s="197">
        <f t="shared" si="15"/>
        <v>34.4</v>
      </c>
      <c r="P255" s="164">
        <f>'свод на 01.01.2022'!P604</f>
        <v>34.4</v>
      </c>
      <c r="Q255" s="164">
        <f>'свод на 01.01.2022'!Q604</f>
        <v>0</v>
      </c>
      <c r="R255" s="164">
        <f>'свод на 01.01.2022'!R604</f>
        <v>0</v>
      </c>
      <c r="S255" s="164">
        <f>'свод на 01.01.2022'!S604</f>
        <v>0</v>
      </c>
      <c r="T255" s="164">
        <f>'свод на 01.01.2022'!T604</f>
        <v>1</v>
      </c>
      <c r="U255" s="164">
        <f>'свод на 01.01.2022'!U604</f>
        <v>34.4</v>
      </c>
      <c r="V255" s="164">
        <f>'свод на 01.01.2022'!V604</f>
        <v>0</v>
      </c>
      <c r="W255" s="164">
        <f>'свод на 01.01.2022'!W604</f>
        <v>1</v>
      </c>
      <c r="X255" s="164">
        <f>'свод на 01.01.2022'!X604</f>
        <v>0</v>
      </c>
      <c r="Y255" s="164">
        <f>'свод на 01.01.2022'!Y604</f>
        <v>0</v>
      </c>
      <c r="Z255" s="164">
        <f>'свод на 01.01.2022'!Z604</f>
        <v>34.4</v>
      </c>
      <c r="AA255" s="164">
        <f>'свод на 01.01.2022'!AA604</f>
        <v>0</v>
      </c>
    </row>
    <row r="256" spans="1:27" x14ac:dyDescent="0.2">
      <c r="A256" s="162">
        <v>51</v>
      </c>
      <c r="B256" s="163" t="str">
        <f>'свод на 01.01.2022'!B604</f>
        <v>Механизаторов</v>
      </c>
      <c r="C256" s="181">
        <f>'свод на 01.01.2022'!C603</f>
        <v>9</v>
      </c>
      <c r="D256" s="164">
        <f>'свод на 01.01.2022'!D606</f>
        <v>4</v>
      </c>
      <c r="E256" s="164">
        <f>'свод на 01.01.2022'!E606</f>
        <v>0</v>
      </c>
      <c r="F256" s="164">
        <f>'свод на 01.01.2022'!F606</f>
        <v>2</v>
      </c>
      <c r="G256" s="197">
        <f t="shared" si="14"/>
        <v>33.200000000000003</v>
      </c>
      <c r="H256" s="164">
        <f>'свод на 01.01.2022'!H606</f>
        <v>0</v>
      </c>
      <c r="I256" s="164">
        <f>'свод на 01.01.2022'!I606</f>
        <v>33.200000000000003</v>
      </c>
      <c r="J256" s="164">
        <f>'свод на 01.01.2022'!J606</f>
        <v>0</v>
      </c>
      <c r="K256" s="164">
        <f>'свод на 01.01.2022'!K606</f>
        <v>0</v>
      </c>
      <c r="L256" s="164">
        <f>'свод на 01.01.2022'!L606</f>
        <v>33.200000000000003</v>
      </c>
      <c r="M256" s="164">
        <f>'свод на 01.01.2022'!M606</f>
        <v>0</v>
      </c>
      <c r="N256" s="164">
        <f>'свод на 01.01.2022'!N606</f>
        <v>1975</v>
      </c>
      <c r="O256" s="197">
        <f t="shared" si="15"/>
        <v>33.200000000000003</v>
      </c>
      <c r="P256" s="164">
        <f>'свод на 01.01.2022'!P606</f>
        <v>33.200000000000003</v>
      </c>
      <c r="Q256" s="164">
        <f>'свод на 01.01.2022'!Q606</f>
        <v>0</v>
      </c>
      <c r="R256" s="164">
        <f>'свод на 01.01.2022'!R606</f>
        <v>0</v>
      </c>
      <c r="S256" s="164">
        <f>'свод на 01.01.2022'!S606</f>
        <v>0</v>
      </c>
      <c r="T256" s="164">
        <f>'свод на 01.01.2022'!T606</f>
        <v>1</v>
      </c>
      <c r="U256" s="164">
        <f>'свод на 01.01.2022'!U606</f>
        <v>33.200000000000003</v>
      </c>
      <c r="V256" s="164">
        <f>'свод на 01.01.2022'!V606</f>
        <v>0</v>
      </c>
      <c r="W256" s="164">
        <f>'свод на 01.01.2022'!W606</f>
        <v>2</v>
      </c>
      <c r="X256" s="164">
        <f>'свод на 01.01.2022'!X606</f>
        <v>0</v>
      </c>
      <c r="Y256" s="164">
        <f>'свод на 01.01.2022'!Y606</f>
        <v>0</v>
      </c>
      <c r="Z256" s="164">
        <f>'свод на 01.01.2022'!Z606</f>
        <v>33.200000000000003</v>
      </c>
      <c r="AA256" s="164">
        <f>'свод на 01.01.2022'!AA606</f>
        <v>0</v>
      </c>
    </row>
    <row r="257" spans="1:29" x14ac:dyDescent="0.2">
      <c r="A257" s="162">
        <v>52</v>
      </c>
      <c r="B257" s="163" t="str">
        <f>'свод на 01.01.2022'!B605</f>
        <v>Механизаторов</v>
      </c>
      <c r="C257" s="181"/>
      <c r="D257" s="164">
        <f>'свод на 01.01.2022'!D608</f>
        <v>1</v>
      </c>
      <c r="E257" s="164" t="str">
        <f>'свод на 01.01.2022'!E608</f>
        <v>ПИЯНЗИНА Т.Н.</v>
      </c>
      <c r="F257" s="164">
        <f>'свод на 01.01.2022'!F608</f>
        <v>3</v>
      </c>
      <c r="G257" s="197">
        <f t="shared" si="14"/>
        <v>78.3</v>
      </c>
      <c r="H257" s="164">
        <f>'свод на 01.01.2022'!H608</f>
        <v>0</v>
      </c>
      <c r="I257" s="164">
        <f>'свод на 01.01.2022'!I608</f>
        <v>78.3</v>
      </c>
      <c r="J257" s="164">
        <f>'свод на 01.01.2022'!J608</f>
        <v>0</v>
      </c>
      <c r="K257" s="164">
        <f>'свод на 01.01.2022'!K608</f>
        <v>0</v>
      </c>
      <c r="L257" s="164">
        <f>'свод на 01.01.2022'!L608</f>
        <v>78.3</v>
      </c>
      <c r="M257" s="164">
        <f>'свод на 01.01.2022'!M608</f>
        <v>0</v>
      </c>
      <c r="N257" s="164">
        <f>'свод на 01.01.2022'!N608</f>
        <v>2023</v>
      </c>
      <c r="O257" s="197">
        <f t="shared" si="15"/>
        <v>78.3</v>
      </c>
      <c r="P257" s="164">
        <f>'свод на 01.01.2022'!P608</f>
        <v>0</v>
      </c>
      <c r="Q257" s="164">
        <f>'свод на 01.01.2022'!Q608</f>
        <v>0</v>
      </c>
      <c r="R257" s="164">
        <f>'свод на 01.01.2022'!R608</f>
        <v>78.3</v>
      </c>
      <c r="S257" s="164">
        <f>'свод на 01.01.2022'!S608</f>
        <v>0</v>
      </c>
      <c r="T257" s="164">
        <f>'свод на 01.01.2022'!T608</f>
        <v>1</v>
      </c>
      <c r="U257" s="164">
        <f>'свод на 01.01.2022'!U608</f>
        <v>78.3</v>
      </c>
      <c r="V257" s="164">
        <f>'свод на 01.01.2022'!V608</f>
        <v>0</v>
      </c>
      <c r="W257" s="164">
        <f>'свод на 01.01.2022'!W608</f>
        <v>3</v>
      </c>
      <c r="X257" s="164">
        <f>'свод на 01.01.2022'!X608</f>
        <v>0</v>
      </c>
      <c r="Y257" s="164">
        <f>'свод на 01.01.2022'!Y608</f>
        <v>0</v>
      </c>
      <c r="Z257" s="164">
        <f>'свод на 01.01.2022'!Z608</f>
        <v>0</v>
      </c>
      <c r="AA257" s="164">
        <f>'свод на 01.01.2022'!AA608</f>
        <v>0</v>
      </c>
    </row>
    <row r="258" spans="1:29" x14ac:dyDescent="0.2">
      <c r="A258" s="162">
        <v>53</v>
      </c>
      <c r="B258" s="163" t="str">
        <f>'свод на 01.01.2022'!B606</f>
        <v>Механизаторов</v>
      </c>
      <c r="C258" s="181">
        <f>'свод на 01.01.2022'!C608</f>
        <v>11</v>
      </c>
      <c r="D258" s="164">
        <f>'свод на 01.01.2022'!D609</f>
        <v>2</v>
      </c>
      <c r="E258" s="164" t="str">
        <f>'свод на 01.01.2022'!E609</f>
        <v>СИДОРОВ Г.М</v>
      </c>
      <c r="F258" s="164">
        <f>'свод на 01.01.2022'!F609</f>
        <v>3</v>
      </c>
      <c r="G258" s="197">
        <f t="shared" si="14"/>
        <v>57.9</v>
      </c>
      <c r="H258" s="164">
        <f>'свод на 01.01.2022'!H609</f>
        <v>0</v>
      </c>
      <c r="I258" s="164">
        <f>'свод на 01.01.2022'!I609</f>
        <v>57.9</v>
      </c>
      <c r="J258" s="164">
        <f>'свод на 01.01.2022'!J609</f>
        <v>0</v>
      </c>
      <c r="K258" s="164">
        <f>'свод на 01.01.2022'!K609</f>
        <v>0</v>
      </c>
      <c r="L258" s="164">
        <f>'свод на 01.01.2022'!L609</f>
        <v>57.9</v>
      </c>
      <c r="M258" s="164">
        <f>'свод на 01.01.2022'!M609</f>
        <v>0</v>
      </c>
      <c r="N258" s="164">
        <f>'свод на 01.01.2022'!N609</f>
        <v>2023</v>
      </c>
      <c r="O258" s="197">
        <f t="shared" si="15"/>
        <v>57.9</v>
      </c>
      <c r="P258" s="164">
        <f>'свод на 01.01.2022'!P609</f>
        <v>0</v>
      </c>
      <c r="Q258" s="164">
        <f>'свод на 01.01.2022'!Q609</f>
        <v>57.9</v>
      </c>
      <c r="R258" s="164">
        <f>'свод на 01.01.2022'!R609</f>
        <v>0</v>
      </c>
      <c r="S258" s="164">
        <f>'свод на 01.01.2022'!S609</f>
        <v>0</v>
      </c>
      <c r="T258" s="164">
        <f>'свод на 01.01.2022'!T609</f>
        <v>1</v>
      </c>
      <c r="U258" s="164">
        <f>'свод на 01.01.2022'!U609</f>
        <v>57.9</v>
      </c>
      <c r="V258" s="164">
        <f>'свод на 01.01.2022'!V609</f>
        <v>0</v>
      </c>
      <c r="W258" s="164">
        <f>'свод на 01.01.2022'!W609</f>
        <v>3</v>
      </c>
      <c r="X258" s="164">
        <f>'свод на 01.01.2022'!X609</f>
        <v>0</v>
      </c>
      <c r="Y258" s="164">
        <f>'свод на 01.01.2022'!Y609</f>
        <v>0</v>
      </c>
      <c r="Z258" s="164">
        <f>'свод на 01.01.2022'!Z609</f>
        <v>0</v>
      </c>
      <c r="AA258" s="164">
        <f>'свод на 01.01.2022'!AA609</f>
        <v>0</v>
      </c>
    </row>
    <row r="259" spans="1:29" x14ac:dyDescent="0.2">
      <c r="A259" s="162">
        <v>54</v>
      </c>
      <c r="B259" s="163" t="str">
        <f>'свод на 01.01.2022'!B607</f>
        <v>Механизаторов</v>
      </c>
      <c r="C259" s="173"/>
      <c r="D259" s="164">
        <f>'свод на 01.01.2022'!D610</f>
        <v>3</v>
      </c>
      <c r="E259" s="164" t="str">
        <f>'свод на 01.01.2022'!E610</f>
        <v>ПАДЫШЕВА хр.</v>
      </c>
      <c r="F259" s="164">
        <f>'свод на 01.01.2022'!F610</f>
        <v>1</v>
      </c>
      <c r="G259" s="197" t="e">
        <f t="shared" si="14"/>
        <v>#VALUE!</v>
      </c>
      <c r="H259" s="164">
        <f>'свод на 01.01.2022'!H610</f>
        <v>0</v>
      </c>
      <c r="I259" s="164" t="str">
        <f>'свод на 01.01.2022'!I610</f>
        <v>43.4</v>
      </c>
      <c r="J259" s="164">
        <f>'свод на 01.01.2022'!J610</f>
        <v>0</v>
      </c>
      <c r="K259" s="164">
        <f>'свод на 01.01.2022'!K610</f>
        <v>0</v>
      </c>
      <c r="L259" s="164" t="e">
        <f>'свод на 01.01.2022'!L610</f>
        <v>#VALUE!</v>
      </c>
      <c r="M259" s="164">
        <f>'свод на 01.01.2022'!M610</f>
        <v>0</v>
      </c>
      <c r="N259" s="164">
        <f>'свод на 01.01.2022'!N610</f>
        <v>2023</v>
      </c>
      <c r="O259" s="197" t="e">
        <f t="shared" si="15"/>
        <v>#VALUE!</v>
      </c>
      <c r="P259" s="164" t="e">
        <f>'свод на 01.01.2022'!P610</f>
        <v>#VALUE!</v>
      </c>
      <c r="Q259" s="164">
        <f>'свод на 01.01.2022'!Q610</f>
        <v>0</v>
      </c>
      <c r="R259" s="164">
        <f>'свод на 01.01.2022'!R610</f>
        <v>0</v>
      </c>
      <c r="S259" s="164">
        <f>'свод на 01.01.2022'!S610</f>
        <v>0</v>
      </c>
      <c r="T259" s="164">
        <f>'свод на 01.01.2022'!T610</f>
        <v>1</v>
      </c>
      <c r="U259" s="164" t="e">
        <f>'свод на 01.01.2022'!U610</f>
        <v>#VALUE!</v>
      </c>
      <c r="V259" s="164">
        <f>'свод на 01.01.2022'!V610</f>
        <v>0</v>
      </c>
      <c r="W259" s="164">
        <f>'свод на 01.01.2022'!W610</f>
        <v>1</v>
      </c>
      <c r="X259" s="164">
        <f>'свод на 01.01.2022'!X610</f>
        <v>0</v>
      </c>
      <c r="Y259" s="164">
        <f>'свод на 01.01.2022'!Y610</f>
        <v>0</v>
      </c>
      <c r="Z259" s="164">
        <f>'свод на 01.01.2022'!Z610</f>
        <v>0</v>
      </c>
      <c r="AA259" s="164">
        <f>'свод на 01.01.2022'!AA610</f>
        <v>0</v>
      </c>
    </row>
    <row r="260" spans="1:29" x14ac:dyDescent="0.2">
      <c r="A260" s="162">
        <v>55</v>
      </c>
      <c r="B260" s="163" t="str">
        <f>'свод на 01.01.2022'!B608</f>
        <v>Механизаторов</v>
      </c>
      <c r="C260" s="173"/>
      <c r="D260" s="164">
        <f>'свод на 01.01.2022'!D611</f>
        <v>4</v>
      </c>
      <c r="E260" s="164" t="str">
        <f>'свод на 01.01.2022'!E611</f>
        <v>УХАНОВА В.К.</v>
      </c>
      <c r="F260" s="164">
        <f>'свод на 01.01.2022'!F611</f>
        <v>1</v>
      </c>
      <c r="G260" s="197">
        <f t="shared" si="14"/>
        <v>57.9</v>
      </c>
      <c r="H260" s="164">
        <f>'свод на 01.01.2022'!H611</f>
        <v>0</v>
      </c>
      <c r="I260" s="164">
        <f>'свод на 01.01.2022'!I611</f>
        <v>57.9</v>
      </c>
      <c r="J260" s="164">
        <f>'свод на 01.01.2022'!J611</f>
        <v>0</v>
      </c>
      <c r="K260" s="164">
        <f>'свод на 01.01.2022'!K611</f>
        <v>0</v>
      </c>
      <c r="L260" s="164">
        <f>'свод на 01.01.2022'!L611</f>
        <v>57.9</v>
      </c>
      <c r="M260" s="164">
        <f>'свод на 01.01.2022'!M611</f>
        <v>0</v>
      </c>
      <c r="N260" s="164">
        <f>'свод на 01.01.2022'!N611</f>
        <v>2023</v>
      </c>
      <c r="O260" s="197">
        <f t="shared" si="15"/>
        <v>57.9</v>
      </c>
      <c r="P260" s="164">
        <f>'свод на 01.01.2022'!P611</f>
        <v>0</v>
      </c>
      <c r="Q260" s="164">
        <f>'свод на 01.01.2022'!Q611</f>
        <v>57.9</v>
      </c>
      <c r="R260" s="164">
        <f>'свод на 01.01.2022'!R611</f>
        <v>0</v>
      </c>
      <c r="S260" s="164">
        <f>'свод на 01.01.2022'!S611</f>
        <v>0</v>
      </c>
      <c r="T260" s="164">
        <f>'свод на 01.01.2022'!T611</f>
        <v>1</v>
      </c>
      <c r="U260" s="164">
        <f>'свод на 01.01.2022'!U611</f>
        <v>57.9</v>
      </c>
      <c r="V260" s="164">
        <f>'свод на 01.01.2022'!V611</f>
        <v>0</v>
      </c>
      <c r="W260" s="164">
        <f>'свод на 01.01.2022'!W611</f>
        <v>1</v>
      </c>
      <c r="X260" s="164">
        <f>'свод на 01.01.2022'!X611</f>
        <v>0</v>
      </c>
      <c r="Y260" s="164">
        <f>'свод на 01.01.2022'!Y611</f>
        <v>0</v>
      </c>
      <c r="Z260" s="164">
        <f>'свод на 01.01.2022'!Z611</f>
        <v>0</v>
      </c>
      <c r="AA260" s="164">
        <f>'свод на 01.01.2022'!AA611</f>
        <v>0</v>
      </c>
    </row>
    <row r="261" spans="1:29" x14ac:dyDescent="0.2">
      <c r="A261" s="162">
        <v>56</v>
      </c>
      <c r="B261" s="182" t="s">
        <v>378</v>
      </c>
      <c r="C261" s="173"/>
      <c r="D261" s="164">
        <f>'свод на 01.01.2022'!D613</f>
        <v>1</v>
      </c>
      <c r="E261" s="164" t="str">
        <f>'свод на 01.01.2022'!E613</f>
        <v>КАЙГОРОДОВ А.В</v>
      </c>
      <c r="F261" s="164">
        <f>'свод на 01.01.2022'!F613</f>
        <v>2</v>
      </c>
      <c r="G261" s="197">
        <f t="shared" si="14"/>
        <v>48.8</v>
      </c>
      <c r="H261" s="164">
        <f>'свод на 01.01.2022'!H613</f>
        <v>0</v>
      </c>
      <c r="I261" s="164">
        <f>'свод на 01.01.2022'!I613</f>
        <v>48.8</v>
      </c>
      <c r="J261" s="164">
        <f>'свод на 01.01.2022'!J613</f>
        <v>0</v>
      </c>
      <c r="K261" s="164">
        <f>'свод на 01.01.2022'!K613</f>
        <v>0</v>
      </c>
      <c r="L261" s="164">
        <f>'свод на 01.01.2022'!L613</f>
        <v>48.8</v>
      </c>
      <c r="M261" s="164">
        <f>'свод на 01.01.2022'!M613</f>
        <v>0</v>
      </c>
      <c r="N261" s="164">
        <f>'свод на 01.01.2022'!N613</f>
        <v>1974</v>
      </c>
      <c r="O261" s="197">
        <f t="shared" si="15"/>
        <v>48.8</v>
      </c>
      <c r="P261" s="164">
        <f>'свод на 01.01.2022'!P613</f>
        <v>0</v>
      </c>
      <c r="Q261" s="164">
        <f>'свод на 01.01.2022'!Q613</f>
        <v>48.8</v>
      </c>
      <c r="R261" s="164">
        <f>'свод на 01.01.2022'!R613</f>
        <v>0</v>
      </c>
      <c r="S261" s="164">
        <f>'свод на 01.01.2022'!S613</f>
        <v>0</v>
      </c>
      <c r="T261" s="164">
        <f>'свод на 01.01.2022'!T613</f>
        <v>1</v>
      </c>
      <c r="U261" s="164">
        <f>'свод на 01.01.2022'!U613</f>
        <v>48.8</v>
      </c>
      <c r="V261" s="164">
        <f>'свод на 01.01.2022'!V613</f>
        <v>0</v>
      </c>
      <c r="W261" s="164">
        <f>'свод на 01.01.2022'!W613</f>
        <v>2</v>
      </c>
      <c r="X261" s="164">
        <f>'свод на 01.01.2022'!X613</f>
        <v>0</v>
      </c>
      <c r="Y261" s="164">
        <f>'свод на 01.01.2022'!Y613</f>
        <v>0</v>
      </c>
      <c r="Z261" s="164">
        <f>'свод на 01.01.2022'!Z613</f>
        <v>0</v>
      </c>
      <c r="AA261" s="164">
        <f>'свод на 01.01.2022'!AA613</f>
        <v>0</v>
      </c>
    </row>
    <row r="262" spans="1:29" x14ac:dyDescent="0.2">
      <c r="A262" s="162">
        <v>57</v>
      </c>
      <c r="B262" s="182" t="s">
        <v>378</v>
      </c>
      <c r="C262" s="181">
        <v>13</v>
      </c>
      <c r="D262" s="164">
        <f>'свод на 01.01.2022'!D615</f>
        <v>3</v>
      </c>
      <c r="E262" s="164" t="str">
        <f>'свод на 01.01.2022'!E615</f>
        <v>КАЙГОРОДОВ И.В</v>
      </c>
      <c r="F262" s="164">
        <f>'свод на 01.01.2022'!F615</f>
        <v>0</v>
      </c>
      <c r="G262" s="197">
        <f t="shared" si="14"/>
        <v>61.2</v>
      </c>
      <c r="H262" s="164">
        <f>'свод на 01.01.2022'!H615</f>
        <v>0</v>
      </c>
      <c r="I262" s="164">
        <f>'свод на 01.01.2022'!I615</f>
        <v>61.2</v>
      </c>
      <c r="J262" s="164">
        <f>'свод на 01.01.2022'!J615</f>
        <v>0</v>
      </c>
      <c r="K262" s="164">
        <f>'свод на 01.01.2022'!K615</f>
        <v>0</v>
      </c>
      <c r="L262" s="164">
        <f>'свод на 01.01.2022'!L615</f>
        <v>61.2</v>
      </c>
      <c r="M262" s="164">
        <f>'свод на 01.01.2022'!M615</f>
        <v>0</v>
      </c>
      <c r="N262" s="164">
        <f>'свод на 01.01.2022'!N615</f>
        <v>1974</v>
      </c>
      <c r="O262" s="197">
        <f t="shared" si="15"/>
        <v>61.2</v>
      </c>
      <c r="P262" s="164">
        <f>'свод на 01.01.2022'!P615</f>
        <v>0</v>
      </c>
      <c r="Q262" s="164">
        <f>'свод на 01.01.2022'!Q615</f>
        <v>61.2</v>
      </c>
      <c r="R262" s="164">
        <f>'свод на 01.01.2022'!R615</f>
        <v>0</v>
      </c>
      <c r="S262" s="164">
        <f>'свод на 01.01.2022'!S615</f>
        <v>0</v>
      </c>
      <c r="T262" s="164">
        <f>'свод на 01.01.2022'!T615</f>
        <v>1</v>
      </c>
      <c r="U262" s="164">
        <f>'свод на 01.01.2022'!U615</f>
        <v>61.2</v>
      </c>
      <c r="V262" s="164">
        <f>'свод на 01.01.2022'!V615</f>
        <v>0</v>
      </c>
      <c r="W262" s="164">
        <f>'свод на 01.01.2022'!W615</f>
        <v>0</v>
      </c>
      <c r="X262" s="164">
        <f>'свод на 01.01.2022'!X615</f>
        <v>0</v>
      </c>
      <c r="Y262" s="164">
        <f>'свод на 01.01.2022'!Y615</f>
        <v>0</v>
      </c>
      <c r="Z262" s="164">
        <f>'свод на 01.01.2022'!Z615</f>
        <v>0</v>
      </c>
      <c r="AA262" s="164">
        <f>'свод на 01.01.2022'!AA615</f>
        <v>0</v>
      </c>
    </row>
    <row r="263" spans="1:29" x14ac:dyDescent="0.2">
      <c r="A263" s="162">
        <v>58</v>
      </c>
      <c r="B263" s="182" t="s">
        <v>378</v>
      </c>
      <c r="C263" s="173"/>
      <c r="D263" s="164">
        <f>'свод на 01.01.2022'!D621</f>
        <v>1</v>
      </c>
      <c r="E263" s="164">
        <f>'свод на 01.01.2022'!E621</f>
        <v>0</v>
      </c>
      <c r="F263" s="164">
        <f>'свод на 01.01.2022'!F621</f>
        <v>1</v>
      </c>
      <c r="G263" s="197">
        <f t="shared" si="14"/>
        <v>49.4</v>
      </c>
      <c r="H263" s="164">
        <f>'свод на 01.01.2022'!H621</f>
        <v>0</v>
      </c>
      <c r="I263" s="164">
        <f>'свод на 01.01.2022'!I621</f>
        <v>49.4</v>
      </c>
      <c r="J263" s="164">
        <f>'свод на 01.01.2022'!J621</f>
        <v>0</v>
      </c>
      <c r="K263" s="164">
        <f>'свод на 01.01.2022'!K621</f>
        <v>0</v>
      </c>
      <c r="L263" s="164">
        <f>'свод на 01.01.2022'!L621</f>
        <v>49.4</v>
      </c>
      <c r="M263" s="164">
        <f>'свод на 01.01.2022'!M621</f>
        <v>0</v>
      </c>
      <c r="N263" s="164">
        <f>'свод на 01.01.2022'!N621</f>
        <v>1982</v>
      </c>
      <c r="O263" s="197">
        <f t="shared" si="15"/>
        <v>49.4</v>
      </c>
      <c r="P263" s="164">
        <f>'свод на 01.01.2022'!P621</f>
        <v>0</v>
      </c>
      <c r="Q263" s="164">
        <f>'свод на 01.01.2022'!Q621</f>
        <v>49.4</v>
      </c>
      <c r="R263" s="164">
        <f>'свод на 01.01.2022'!R621</f>
        <v>0</v>
      </c>
      <c r="S263" s="164">
        <f>'свод на 01.01.2022'!S621</f>
        <v>0</v>
      </c>
      <c r="T263" s="164">
        <f>'свод на 01.01.2022'!T621</f>
        <v>1</v>
      </c>
      <c r="U263" s="164">
        <f>'свод на 01.01.2022'!U621</f>
        <v>49.4</v>
      </c>
      <c r="V263" s="164">
        <f>'свод на 01.01.2022'!V621</f>
        <v>0</v>
      </c>
      <c r="W263" s="164">
        <f>'свод на 01.01.2022'!W621</f>
        <v>1</v>
      </c>
      <c r="X263" s="164">
        <f>'свод на 01.01.2022'!X621</f>
        <v>0</v>
      </c>
      <c r="Y263" s="164">
        <f>'свод на 01.01.2022'!Y621</f>
        <v>0</v>
      </c>
      <c r="Z263" s="164">
        <f>'свод на 01.01.2022'!Z621</f>
        <v>0</v>
      </c>
      <c r="AA263" s="164">
        <f>'свод на 01.01.2022'!AA621</f>
        <v>0</v>
      </c>
    </row>
    <row r="264" spans="1:29" x14ac:dyDescent="0.2">
      <c r="A264" s="162">
        <v>59</v>
      </c>
      <c r="B264" s="182" t="s">
        <v>378</v>
      </c>
      <c r="C264" s="181">
        <f>'свод на 01.01.2022'!C621</f>
        <v>16</v>
      </c>
      <c r="D264" s="173">
        <f>'свод на 01.01.2022'!D628</f>
        <v>2</v>
      </c>
      <c r="E264" s="173" t="str">
        <f>'свод на 01.01.2022'!E628</f>
        <v>ТКАЧЕНКО Е.В.</v>
      </c>
      <c r="F264" s="173">
        <f>'свод на 01.01.2022'!F628</f>
        <v>4</v>
      </c>
      <c r="G264" s="197">
        <f t="shared" si="14"/>
        <v>49.1</v>
      </c>
      <c r="H264" s="173">
        <f>'свод на 01.01.2022'!H628</f>
        <v>0</v>
      </c>
      <c r="I264" s="173">
        <f>'свод на 01.01.2022'!I628</f>
        <v>0</v>
      </c>
      <c r="J264" s="173">
        <f>'свод на 01.01.2022'!J628</f>
        <v>49.1</v>
      </c>
      <c r="K264" s="173">
        <f>'свод на 01.01.2022'!K628</f>
        <v>0</v>
      </c>
      <c r="L264" s="173">
        <f>'свод на 01.01.2022'!L628</f>
        <v>49.1</v>
      </c>
      <c r="M264" s="173">
        <f>'свод на 01.01.2022'!M628</f>
        <v>0</v>
      </c>
      <c r="N264" s="173">
        <f>'свод на 01.01.2022'!N628</f>
        <v>1982</v>
      </c>
      <c r="O264" s="197">
        <f t="shared" si="15"/>
        <v>49.1</v>
      </c>
      <c r="P264" s="173">
        <f>'свод на 01.01.2022'!P628</f>
        <v>0</v>
      </c>
      <c r="Q264" s="173">
        <f>'свод на 01.01.2022'!Q628</f>
        <v>49.1</v>
      </c>
      <c r="R264" s="173">
        <f>'свод на 01.01.2022'!R628</f>
        <v>0</v>
      </c>
      <c r="S264" s="173">
        <f>'свод на 01.01.2022'!S628</f>
        <v>0</v>
      </c>
      <c r="T264" s="173">
        <f>'свод на 01.01.2022'!T628</f>
        <v>1</v>
      </c>
      <c r="U264" s="173">
        <f>'свод на 01.01.2022'!U628</f>
        <v>49.1</v>
      </c>
      <c r="V264" s="173">
        <f>'свод на 01.01.2022'!V628</f>
        <v>0</v>
      </c>
      <c r="W264" s="173">
        <f>'свод на 01.01.2022'!W628</f>
        <v>4</v>
      </c>
      <c r="X264" s="173">
        <f>'свод на 01.01.2022'!X628</f>
        <v>0</v>
      </c>
      <c r="Y264" s="173">
        <f>'свод на 01.01.2022'!Y628</f>
        <v>0</v>
      </c>
      <c r="Z264" s="173">
        <f>'свод на 01.01.2022'!Z628</f>
        <v>0</v>
      </c>
      <c r="AA264" s="173">
        <f>'свод на 01.01.2022'!AA628</f>
        <v>0</v>
      </c>
    </row>
    <row r="265" spans="1:29" x14ac:dyDescent="0.2">
      <c r="A265" s="162">
        <v>60</v>
      </c>
      <c r="B265" s="182" t="s">
        <v>378</v>
      </c>
      <c r="C265" s="181">
        <f>'свод на 01.01.2022'!C628</f>
        <v>0</v>
      </c>
      <c r="D265" s="164">
        <f>'свод на 01.01.2022'!D634</f>
        <v>1</v>
      </c>
      <c r="E265" s="164">
        <f>'свод на 01.01.2022'!E634</f>
        <v>0</v>
      </c>
      <c r="F265" s="164">
        <f>'свод на 01.01.2022'!F634</f>
        <v>4</v>
      </c>
      <c r="G265" s="197">
        <f t="shared" si="14"/>
        <v>75.7</v>
      </c>
      <c r="H265" s="164">
        <f>'свод на 01.01.2022'!H634</f>
        <v>0</v>
      </c>
      <c r="I265" s="164">
        <f>'свод на 01.01.2022'!I634</f>
        <v>75.7</v>
      </c>
      <c r="J265" s="164">
        <f>'свод на 01.01.2022'!J634</f>
        <v>0</v>
      </c>
      <c r="K265" s="164">
        <f>'свод на 01.01.2022'!K634</f>
        <v>0</v>
      </c>
      <c r="L265" s="164">
        <f>'свод на 01.01.2022'!L634</f>
        <v>75.7</v>
      </c>
      <c r="M265" s="164">
        <f>'свод на 01.01.2022'!M634</f>
        <v>0</v>
      </c>
      <c r="N265" s="164">
        <f>'свод на 01.01.2022'!N634</f>
        <v>1995</v>
      </c>
      <c r="O265" s="197">
        <f t="shared" si="15"/>
        <v>75.7</v>
      </c>
      <c r="P265" s="164">
        <f>'свод на 01.01.2022'!P634</f>
        <v>0</v>
      </c>
      <c r="Q265" s="164">
        <f>'свод на 01.01.2022'!Q634</f>
        <v>75.7</v>
      </c>
      <c r="R265" s="164">
        <f>'свод на 01.01.2022'!R634</f>
        <v>0</v>
      </c>
      <c r="S265" s="164">
        <f>'свод на 01.01.2022'!S634</f>
        <v>0</v>
      </c>
      <c r="T265" s="164">
        <f>'свод на 01.01.2022'!T634</f>
        <v>1</v>
      </c>
      <c r="U265" s="164">
        <f>'свод на 01.01.2022'!U634</f>
        <v>75.7</v>
      </c>
      <c r="V265" s="164">
        <f>'свод на 01.01.2022'!V634</f>
        <v>0</v>
      </c>
      <c r="W265" s="164">
        <f>'свод на 01.01.2022'!W634</f>
        <v>4</v>
      </c>
      <c r="X265" s="164">
        <f>'свод на 01.01.2022'!X634</f>
        <v>0</v>
      </c>
      <c r="Y265" s="164">
        <f>'свод на 01.01.2022'!Y634</f>
        <v>0</v>
      </c>
      <c r="Z265" s="164">
        <f>'свод на 01.01.2022'!Z634</f>
        <v>0</v>
      </c>
      <c r="AA265" s="164">
        <f>'свод на 01.01.2022'!AA634</f>
        <v>0</v>
      </c>
    </row>
    <row r="266" spans="1:29" x14ac:dyDescent="0.2">
      <c r="A266" s="162">
        <v>61</v>
      </c>
      <c r="B266" s="163" t="s">
        <v>408</v>
      </c>
      <c r="C266" s="181">
        <v>21</v>
      </c>
      <c r="D266" s="164">
        <f>'свод на 01.01.2022'!D636</f>
        <v>1</v>
      </c>
      <c r="E266" s="164" t="str">
        <f>'свод на 01.01.2022'!E636</f>
        <v>КУЛЬКИНА Т.Г</v>
      </c>
      <c r="F266" s="164">
        <f>'свод на 01.01.2022'!F636</f>
        <v>6</v>
      </c>
      <c r="G266" s="197">
        <f t="shared" si="14"/>
        <v>61.6</v>
      </c>
      <c r="H266" s="164">
        <f>'свод на 01.01.2022'!H636</f>
        <v>0</v>
      </c>
      <c r="I266" s="164">
        <f>'свод на 01.01.2022'!I636</f>
        <v>61.6</v>
      </c>
      <c r="J266" s="164">
        <f>'свод на 01.01.2022'!J636</f>
        <v>0</v>
      </c>
      <c r="K266" s="164">
        <f>'свод на 01.01.2022'!K636</f>
        <v>0</v>
      </c>
      <c r="L266" s="164">
        <f>'свод на 01.01.2022'!L636</f>
        <v>61.6</v>
      </c>
      <c r="M266" s="164">
        <f>'свод на 01.01.2022'!M636</f>
        <v>0</v>
      </c>
      <c r="N266" s="164">
        <f>'свод на 01.01.2022'!N636</f>
        <v>1971</v>
      </c>
      <c r="O266" s="197">
        <f t="shared" si="15"/>
        <v>61.6</v>
      </c>
      <c r="P266" s="164">
        <f>'свод на 01.01.2022'!P636</f>
        <v>0</v>
      </c>
      <c r="Q266" s="164">
        <f>'свод на 01.01.2022'!Q636</f>
        <v>61.6</v>
      </c>
      <c r="R266" s="164">
        <f>'свод на 01.01.2022'!R636</f>
        <v>0</v>
      </c>
      <c r="S266" s="164">
        <f>'свод на 01.01.2022'!S636</f>
        <v>0</v>
      </c>
      <c r="T266" s="164">
        <f>'свод на 01.01.2022'!T636</f>
        <v>1</v>
      </c>
      <c r="U266" s="164">
        <f>'свод на 01.01.2022'!U636</f>
        <v>61.6</v>
      </c>
      <c r="V266" s="164">
        <f>'свод на 01.01.2022'!V636</f>
        <v>0</v>
      </c>
      <c r="W266" s="164">
        <f>'свод на 01.01.2022'!W636</f>
        <v>6</v>
      </c>
      <c r="X266" s="164">
        <f>'свод на 01.01.2022'!X636</f>
        <v>0</v>
      </c>
      <c r="Y266" s="164">
        <f>'свод на 01.01.2022'!Y636</f>
        <v>0</v>
      </c>
      <c r="Z266" s="164">
        <f>'свод на 01.01.2022'!Z636</f>
        <v>0</v>
      </c>
      <c r="AA266" s="164">
        <f>'свод на 01.01.2022'!AA636</f>
        <v>0</v>
      </c>
    </row>
    <row r="267" spans="1:29" x14ac:dyDescent="0.2">
      <c r="A267" s="711" t="s">
        <v>579</v>
      </c>
      <c r="B267" s="712"/>
      <c r="C267" s="181">
        <v>2</v>
      </c>
      <c r="D267" s="202">
        <f>A266</f>
        <v>61</v>
      </c>
      <c r="E267" s="446"/>
      <c r="F267" s="202">
        <f t="shared" ref="F267:M267" si="16">SUM(F213:F266)</f>
        <v>124</v>
      </c>
      <c r="G267" s="204" t="e">
        <f t="shared" si="16"/>
        <v>#VALUE!</v>
      </c>
      <c r="H267" s="202">
        <f t="shared" si="16"/>
        <v>195.3</v>
      </c>
      <c r="I267" s="204">
        <f t="shared" si="16"/>
        <v>2354.6999999999998</v>
      </c>
      <c r="J267" s="202">
        <f t="shared" si="16"/>
        <v>49.1</v>
      </c>
      <c r="K267" s="202">
        <f t="shared" si="16"/>
        <v>0</v>
      </c>
      <c r="L267" s="204" t="e">
        <f t="shared" si="16"/>
        <v>#VALUE!</v>
      </c>
      <c r="M267" s="202">
        <f t="shared" si="16"/>
        <v>57.9</v>
      </c>
      <c r="N267" s="216"/>
      <c r="O267" s="204" t="e">
        <f t="shared" ref="O267:Z267" si="17">SUM(O213:O266)</f>
        <v>#VALUE!</v>
      </c>
      <c r="P267" s="204" t="e">
        <f t="shared" si="17"/>
        <v>#VALUE!</v>
      </c>
      <c r="Q267" s="204">
        <f t="shared" si="17"/>
        <v>1215.1999999999998</v>
      </c>
      <c r="R267" s="204">
        <f t="shared" si="17"/>
        <v>770.49999999999989</v>
      </c>
      <c r="S267" s="204">
        <f t="shared" si="17"/>
        <v>0</v>
      </c>
      <c r="T267" s="202">
        <f t="shared" si="17"/>
        <v>46</v>
      </c>
      <c r="U267" s="204" t="e">
        <f t="shared" si="17"/>
        <v>#VALUE!</v>
      </c>
      <c r="V267" s="204">
        <f t="shared" si="17"/>
        <v>71.900000000000006</v>
      </c>
      <c r="W267" s="202">
        <f t="shared" si="17"/>
        <v>101</v>
      </c>
      <c r="X267" s="204">
        <f t="shared" si="17"/>
        <v>395.29999999999995</v>
      </c>
      <c r="Y267" s="216">
        <f t="shared" si="17"/>
        <v>23</v>
      </c>
      <c r="Z267" s="216">
        <f t="shared" si="17"/>
        <v>301.39999999999998</v>
      </c>
      <c r="AA267" s="217"/>
    </row>
    <row r="268" spans="1:29" x14ac:dyDescent="0.2">
      <c r="A268" s="713" t="s">
        <v>580</v>
      </c>
      <c r="B268" s="714"/>
      <c r="C268" s="174">
        <v>38</v>
      </c>
      <c r="D268" s="206">
        <f>P268+Q268+R268+S268</f>
        <v>61</v>
      </c>
      <c r="E268" s="163"/>
      <c r="F268" s="207">
        <f>W267+Y267</f>
        <v>124</v>
      </c>
      <c r="G268" s="177">
        <f>H267+I267+J267+K267</f>
        <v>2599.1</v>
      </c>
      <c r="H268" s="176"/>
      <c r="I268" s="177">
        <f>'свод на 01.01.2022'!I638</f>
        <v>2610.7999999999997</v>
      </c>
      <c r="J268" s="176"/>
      <c r="K268" s="176"/>
      <c r="L268" s="177" t="e">
        <f>L267+M267</f>
        <v>#VALUE!</v>
      </c>
      <c r="M268" s="176"/>
      <c r="N268" s="171"/>
      <c r="O268" s="175" t="e">
        <f>P267+Q267+R267+S267</f>
        <v>#VALUE!</v>
      </c>
      <c r="P268" s="208">
        <v>23</v>
      </c>
      <c r="Q268" s="208">
        <v>22</v>
      </c>
      <c r="R268" s="208">
        <v>16</v>
      </c>
      <c r="S268" s="208">
        <v>0</v>
      </c>
      <c r="T268" s="164"/>
      <c r="U268" s="178">
        <f>мкд!I479</f>
        <v>2078.1</v>
      </c>
      <c r="V268" s="210"/>
      <c r="W268" s="218"/>
      <c r="X268" s="178" t="e">
        <f>ИНД.!I166</f>
        <v>#REF!</v>
      </c>
      <c r="Y268" s="164"/>
      <c r="Z268" s="164"/>
      <c r="AA268" s="211"/>
    </row>
    <row r="269" spans="1:29" x14ac:dyDescent="0.2">
      <c r="A269" s="711" t="s">
        <v>581</v>
      </c>
      <c r="B269" s="712"/>
      <c r="C269" s="174"/>
      <c r="D269" s="203">
        <f>D267+D210</f>
        <v>276</v>
      </c>
      <c r="E269" s="446"/>
      <c r="F269" s="202" t="e">
        <f t="shared" ref="F269:M269" si="18">F267+F210</f>
        <v>#REF!</v>
      </c>
      <c r="G269" s="204" t="e">
        <f t="shared" si="18"/>
        <v>#VALUE!</v>
      </c>
      <c r="H269" s="204" t="e">
        <f t="shared" si="18"/>
        <v>#REF!</v>
      </c>
      <c r="I269" s="204" t="e">
        <f t="shared" si="18"/>
        <v>#REF!</v>
      </c>
      <c r="J269" s="204" t="e">
        <f t="shared" si="18"/>
        <v>#REF!</v>
      </c>
      <c r="K269" s="204" t="e">
        <f t="shared" si="18"/>
        <v>#REF!</v>
      </c>
      <c r="L269" s="204" t="e">
        <f t="shared" si="18"/>
        <v>#VALUE!</v>
      </c>
      <c r="M269" s="204" t="e">
        <f t="shared" si="18"/>
        <v>#REF!</v>
      </c>
      <c r="N269" s="204"/>
      <c r="O269" s="204" t="e">
        <f t="shared" ref="O269:Z269" si="19">O267+O210</f>
        <v>#VALUE!</v>
      </c>
      <c r="P269" s="204" t="e">
        <f t="shared" si="19"/>
        <v>#VALUE!</v>
      </c>
      <c r="Q269" s="204" t="e">
        <f t="shared" si="19"/>
        <v>#REF!</v>
      </c>
      <c r="R269" s="204" t="e">
        <f t="shared" si="19"/>
        <v>#REF!</v>
      </c>
      <c r="S269" s="204" t="e">
        <f t="shared" si="19"/>
        <v>#REF!</v>
      </c>
      <c r="T269" s="202" t="e">
        <f t="shared" si="19"/>
        <v>#REF!</v>
      </c>
      <c r="U269" s="204" t="e">
        <f t="shared" si="19"/>
        <v>#VALUE!</v>
      </c>
      <c r="V269" s="204" t="e">
        <f t="shared" si="19"/>
        <v>#REF!</v>
      </c>
      <c r="W269" s="202" t="e">
        <f t="shared" si="19"/>
        <v>#REF!</v>
      </c>
      <c r="X269" s="204" t="e">
        <f t="shared" si="19"/>
        <v>#REF!</v>
      </c>
      <c r="Y269" s="202" t="e">
        <f t="shared" si="19"/>
        <v>#REF!</v>
      </c>
      <c r="Z269" s="202" t="e">
        <f t="shared" si="19"/>
        <v>#REF!</v>
      </c>
      <c r="AA269" s="183"/>
    </row>
    <row r="270" spans="1:29" x14ac:dyDescent="0.2">
      <c r="A270" s="713"/>
      <c r="B270" s="714"/>
      <c r="C270" s="203">
        <f>C268+C211</f>
        <v>123</v>
      </c>
      <c r="D270" s="206">
        <f>P270+Q270+R270+S270</f>
        <v>274</v>
      </c>
      <c r="E270" s="163"/>
      <c r="F270" s="207" t="e">
        <f>W269+Y269</f>
        <v>#REF!</v>
      </c>
      <c r="G270" s="177" t="e">
        <f>H269+I269+J269+K269</f>
        <v>#REF!</v>
      </c>
      <c r="H270" s="176"/>
      <c r="I270" s="177">
        <f>'свод на 01.01.2022'!I640</f>
        <v>11299.899999999996</v>
      </c>
      <c r="J270" s="176"/>
      <c r="K270" s="176"/>
      <c r="L270" s="177" t="e">
        <f>L269+M269</f>
        <v>#VALUE!</v>
      </c>
      <c r="M270" s="176"/>
      <c r="N270" s="219"/>
      <c r="O270" s="175" t="e">
        <f>P269+Q269+R269+S269</f>
        <v>#VALUE!</v>
      </c>
      <c r="P270" s="208">
        <f>P268+P211</f>
        <v>64</v>
      </c>
      <c r="Q270" s="208">
        <f>Q268+Q211</f>
        <v>104</v>
      </c>
      <c r="R270" s="208">
        <f>R268+R211</f>
        <v>105</v>
      </c>
      <c r="S270" s="208">
        <f>S268+S211</f>
        <v>1</v>
      </c>
      <c r="T270" s="220"/>
      <c r="U270" s="209" t="e">
        <f>мкд!I481</f>
        <v>#REF!</v>
      </c>
      <c r="V270" s="210"/>
      <c r="W270" s="218"/>
      <c r="X270" s="178" t="e">
        <f>ИНД.!I168</f>
        <v>#REF!</v>
      </c>
      <c r="Y270" s="164"/>
      <c r="Z270" s="164"/>
      <c r="AA270" s="211"/>
    </row>
    <row r="271" spans="1:29" ht="52.5" customHeight="1" x14ac:dyDescent="0.2">
      <c r="A271" s="290" t="s">
        <v>660</v>
      </c>
      <c r="B271" s="290"/>
      <c r="C271" s="183"/>
      <c r="D271" s="290"/>
      <c r="E271" s="290"/>
      <c r="F271" s="290"/>
      <c r="G271" s="290"/>
      <c r="H271" s="290"/>
      <c r="I271" s="290"/>
      <c r="J271" s="290"/>
      <c r="K271" s="290"/>
      <c r="L271" s="290"/>
      <c r="M271" s="290"/>
      <c r="N271" s="290"/>
      <c r="O271" s="290"/>
      <c r="P271" s="290"/>
      <c r="Q271" s="290"/>
      <c r="R271" s="290"/>
      <c r="S271" s="290"/>
      <c r="T271" s="290"/>
      <c r="U271" s="290"/>
      <c r="V271" s="290"/>
      <c r="W271" s="290"/>
      <c r="X271" s="290"/>
      <c r="Y271" s="290"/>
      <c r="Z271" s="290"/>
      <c r="AA271" s="290"/>
      <c r="AB271" s="94"/>
      <c r="AC271" s="109"/>
    </row>
    <row r="272" spans="1:29" x14ac:dyDescent="0.2">
      <c r="A272" s="221"/>
      <c r="B272" s="225"/>
      <c r="C272" s="290"/>
      <c r="D272" s="225"/>
      <c r="E272" s="225"/>
      <c r="F272" s="225"/>
      <c r="G272" s="225"/>
      <c r="H272" s="225"/>
      <c r="I272" s="225"/>
      <c r="J272" s="184"/>
      <c r="K272" s="184"/>
      <c r="L272" s="184"/>
      <c r="M272" s="184"/>
      <c r="N272" s="222"/>
      <c r="O272" s="184"/>
      <c r="P272" s="184"/>
      <c r="Q272" s="184"/>
      <c r="R272" s="184"/>
      <c r="S272" s="184"/>
      <c r="T272" s="185"/>
      <c r="U272" s="186"/>
      <c r="V272" s="185"/>
      <c r="W272" s="222"/>
      <c r="X272" s="222"/>
      <c r="Y272" s="222"/>
      <c r="Z272" s="222"/>
      <c r="AA272" s="223"/>
    </row>
    <row r="273" spans="1:28" ht="15.75" x14ac:dyDescent="0.2">
      <c r="A273" s="221"/>
      <c r="B273" s="685" t="s">
        <v>733</v>
      </c>
      <c r="C273" s="685"/>
      <c r="D273" s="685"/>
      <c r="E273" s="223"/>
      <c r="F273" s="223"/>
      <c r="G273" s="223"/>
      <c r="H273" s="223"/>
      <c r="I273" s="184"/>
      <c r="J273" s="184"/>
      <c r="K273" s="184"/>
      <c r="L273" s="184"/>
      <c r="M273" s="184"/>
      <c r="N273" s="222"/>
      <c r="O273" s="184"/>
      <c r="P273" s="184"/>
      <c r="Q273" s="184"/>
      <c r="R273" s="184"/>
      <c r="S273" s="184"/>
      <c r="T273" s="185"/>
      <c r="U273" s="186"/>
      <c r="V273" s="185"/>
      <c r="W273" s="222"/>
      <c r="X273" s="222"/>
      <c r="Y273" s="222"/>
      <c r="Z273" s="222"/>
      <c r="AA273" s="223"/>
      <c r="AB273" s="109"/>
    </row>
    <row r="274" spans="1:28" ht="12.75" customHeight="1" x14ac:dyDescent="0.2">
      <c r="A274" s="224"/>
      <c r="B274" s="225" t="s">
        <v>454</v>
      </c>
      <c r="C274" s="223"/>
      <c r="D274" s="222"/>
      <c r="E274" s="225"/>
      <c r="F274" s="222"/>
      <c r="G274" s="184"/>
      <c r="H274" s="184"/>
      <c r="I274" s="184"/>
      <c r="J274" s="184"/>
      <c r="K274" s="184"/>
      <c r="L274" s="184"/>
      <c r="M274" s="184"/>
      <c r="N274" s="222"/>
      <c r="O274" s="184"/>
      <c r="P274" s="184"/>
      <c r="Q274" s="184"/>
      <c r="R274" s="184"/>
      <c r="S274" s="184"/>
      <c r="T274" s="185"/>
      <c r="U274" s="186"/>
      <c r="V274" s="185"/>
      <c r="W274" s="222"/>
      <c r="X274" s="222"/>
      <c r="Y274" s="222"/>
      <c r="Z274" s="185"/>
      <c r="AA274" s="223"/>
    </row>
    <row r="275" spans="1:28" ht="12.75" customHeight="1" x14ac:dyDescent="0.2">
      <c r="A275" s="224"/>
      <c r="B275" s="225"/>
      <c r="C275" s="222"/>
      <c r="D275" s="222"/>
      <c r="E275" s="225"/>
      <c r="F275" s="222"/>
      <c r="G275" s="184"/>
      <c r="H275" s="184"/>
      <c r="I275" s="184"/>
      <c r="J275" s="184"/>
      <c r="K275" s="184"/>
      <c r="L275" s="184"/>
      <c r="M275" s="184"/>
      <c r="N275" s="222"/>
      <c r="O275" s="184"/>
      <c r="P275" s="184"/>
      <c r="Q275" s="184"/>
      <c r="R275" s="184"/>
      <c r="S275" s="184"/>
      <c r="T275" s="185"/>
      <c r="U275" s="186"/>
      <c r="V275" s="185"/>
      <c r="W275" s="222"/>
      <c r="X275" s="222"/>
      <c r="Y275" s="222"/>
      <c r="Z275" s="185"/>
      <c r="AA275" s="223"/>
    </row>
    <row r="276" spans="1:28" x14ac:dyDescent="0.2">
      <c r="C276" s="222"/>
    </row>
  </sheetData>
  <mergeCells count="41">
    <mergeCell ref="Z3:Z4"/>
    <mergeCell ref="Q3:Q4"/>
    <mergeCell ref="N2:N4"/>
    <mergeCell ref="T2:W2"/>
    <mergeCell ref="Y3:Y4"/>
    <mergeCell ref="T3:T4"/>
    <mergeCell ref="W3:W4"/>
    <mergeCell ref="Z2:AA2"/>
    <mergeCell ref="X3:X4"/>
    <mergeCell ref="AA3:AA4"/>
    <mergeCell ref="X2:Y2"/>
    <mergeCell ref="R3:R4"/>
    <mergeCell ref="U3:V3"/>
    <mergeCell ref="P3:P4"/>
    <mergeCell ref="A269:B269"/>
    <mergeCell ref="A270:B270"/>
    <mergeCell ref="H3:H4"/>
    <mergeCell ref="I3:I4"/>
    <mergeCell ref="J3:J4"/>
    <mergeCell ref="A5:D5"/>
    <mergeCell ref="A210:B210"/>
    <mergeCell ref="A211:B211"/>
    <mergeCell ref="A267:B267"/>
    <mergeCell ref="A268:B268"/>
    <mergeCell ref="D2:D4"/>
    <mergeCell ref="L3:L4"/>
    <mergeCell ref="M3:M4"/>
    <mergeCell ref="B273:D273"/>
    <mergeCell ref="A1:Z1"/>
    <mergeCell ref="A2:A4"/>
    <mergeCell ref="B2:B4"/>
    <mergeCell ref="C2:C4"/>
    <mergeCell ref="O3:O4"/>
    <mergeCell ref="S3:S4"/>
    <mergeCell ref="E2:E4"/>
    <mergeCell ref="F2:F4"/>
    <mergeCell ref="G2:G4"/>
    <mergeCell ref="H2:K2"/>
    <mergeCell ref="L2:M2"/>
    <mergeCell ref="K3:K4"/>
    <mergeCell ref="O2:S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D604"/>
  <sheetViews>
    <sheetView workbookViewId="0">
      <pane ySplit="6" topLeftCell="A557" activePane="bottomLeft" state="frozen"/>
      <selection activeCell="C1" sqref="C1"/>
      <selection pane="bottomLeft" activeCell="O564" sqref="O564"/>
    </sheetView>
  </sheetViews>
  <sheetFormatPr defaultRowHeight="12.75" x14ac:dyDescent="0.2"/>
  <cols>
    <col min="1" max="1" width="4.140625" style="107" customWidth="1"/>
    <col min="2" max="2" width="13.42578125" style="85" customWidth="1"/>
    <col min="3" max="3" width="5" style="84" customWidth="1"/>
    <col min="4" max="4" width="3.7109375" style="84" customWidth="1"/>
    <col min="5" max="5" width="16.140625" style="108" customWidth="1"/>
    <col min="6" max="6" width="11.7109375" style="84" customWidth="1"/>
    <col min="7" max="7" width="8.140625" style="93" customWidth="1"/>
    <col min="8" max="8" width="8.85546875" style="93" customWidth="1"/>
    <col min="9" max="9" width="8.140625" style="93" customWidth="1"/>
    <col min="10" max="10" width="9.42578125" style="93" customWidth="1"/>
    <col min="11" max="11" width="7.7109375" style="93" customWidth="1"/>
    <col min="12" max="12" width="7.28515625" style="84" customWidth="1"/>
    <col min="13" max="14" width="9.7109375" style="84" customWidth="1"/>
    <col min="15" max="15" width="10.28515625" style="84" customWidth="1"/>
    <col min="16" max="16" width="6.7109375" style="84" customWidth="1"/>
    <col min="17" max="17" width="6.42578125" style="84" customWidth="1"/>
    <col min="18" max="18" width="8.42578125" style="84" customWidth="1"/>
    <col min="19" max="19" width="4.140625" style="84" customWidth="1"/>
    <col min="20" max="20" width="6.5703125" style="84" customWidth="1"/>
    <col min="21" max="21" width="6.7109375" style="84" customWidth="1"/>
    <col min="22" max="22" width="3" style="84" customWidth="1"/>
    <col min="23" max="23" width="4.42578125" style="84" customWidth="1"/>
    <col min="24" max="24" width="5.7109375" style="84" customWidth="1"/>
    <col min="25" max="16384" width="9.140625" style="65"/>
  </cols>
  <sheetData>
    <row r="1" spans="1:25" ht="30" customHeight="1" thickBot="1" x14ac:dyDescent="0.25">
      <c r="A1" s="598" t="s">
        <v>734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</row>
    <row r="2" spans="1:25" ht="52.5" customHeight="1" thickBot="1" x14ac:dyDescent="0.25">
      <c r="A2" s="764" t="s">
        <v>1</v>
      </c>
      <c r="B2" s="784" t="s">
        <v>2</v>
      </c>
      <c r="C2" s="732" t="s">
        <v>3</v>
      </c>
      <c r="D2" s="735" t="s">
        <v>4</v>
      </c>
      <c r="E2" s="738" t="s">
        <v>5</v>
      </c>
      <c r="F2" s="741" t="s">
        <v>6</v>
      </c>
      <c r="G2" s="744" t="s">
        <v>630</v>
      </c>
      <c r="H2" s="781" t="s">
        <v>631</v>
      </c>
      <c r="I2" s="782"/>
      <c r="J2" s="782"/>
      <c r="K2" s="783"/>
      <c r="L2" s="748" t="s">
        <v>618</v>
      </c>
      <c r="M2" s="749"/>
      <c r="N2" s="749"/>
      <c r="O2" s="749"/>
      <c r="P2" s="749"/>
      <c r="Q2" s="749"/>
      <c r="R2" s="749"/>
      <c r="S2" s="749"/>
      <c r="T2" s="749"/>
      <c r="U2" s="749"/>
      <c r="V2" s="749"/>
      <c r="W2" s="749"/>
      <c r="X2" s="750"/>
    </row>
    <row r="3" spans="1:25" ht="52.5" customHeight="1" thickBot="1" x14ac:dyDescent="0.25">
      <c r="A3" s="765"/>
      <c r="B3" s="785"/>
      <c r="C3" s="733"/>
      <c r="D3" s="736"/>
      <c r="E3" s="739"/>
      <c r="F3" s="742"/>
      <c r="G3" s="745"/>
      <c r="H3" s="760" t="s">
        <v>12</v>
      </c>
      <c r="I3" s="762" t="s">
        <v>13</v>
      </c>
      <c r="J3" s="760" t="s">
        <v>14</v>
      </c>
      <c r="K3" s="762" t="s">
        <v>15</v>
      </c>
      <c r="L3" s="751" t="s">
        <v>619</v>
      </c>
      <c r="M3" s="752"/>
      <c r="N3" s="753" t="s">
        <v>620</v>
      </c>
      <c r="O3" s="754"/>
      <c r="P3" s="748" t="s">
        <v>621</v>
      </c>
      <c r="Q3" s="750"/>
      <c r="R3" s="753" t="s">
        <v>622</v>
      </c>
      <c r="S3" s="754"/>
      <c r="T3" s="764" t="s">
        <v>623</v>
      </c>
      <c r="U3" s="748" t="s">
        <v>624</v>
      </c>
      <c r="V3" s="749"/>
      <c r="W3" s="750"/>
      <c r="X3" s="764" t="s">
        <v>625</v>
      </c>
      <c r="Y3" s="85"/>
    </row>
    <row r="4" spans="1:25" ht="44.25" customHeight="1" thickBot="1" x14ac:dyDescent="0.25">
      <c r="A4" s="766"/>
      <c r="B4" s="786"/>
      <c r="C4" s="734"/>
      <c r="D4" s="737"/>
      <c r="E4" s="740"/>
      <c r="F4" s="743"/>
      <c r="G4" s="746"/>
      <c r="H4" s="761"/>
      <c r="I4" s="763"/>
      <c r="J4" s="761"/>
      <c r="K4" s="763"/>
      <c r="L4" s="104" t="s">
        <v>626</v>
      </c>
      <c r="M4" s="103" t="s">
        <v>627</v>
      </c>
      <c r="N4" s="104" t="s">
        <v>626</v>
      </c>
      <c r="O4" s="103" t="s">
        <v>627</v>
      </c>
      <c r="P4" s="104" t="s">
        <v>626</v>
      </c>
      <c r="Q4" s="103" t="s">
        <v>627</v>
      </c>
      <c r="R4" s="104" t="s">
        <v>626</v>
      </c>
      <c r="S4" s="103" t="s">
        <v>627</v>
      </c>
      <c r="T4" s="765"/>
      <c r="U4" s="104" t="s">
        <v>626</v>
      </c>
      <c r="V4" s="105" t="s">
        <v>628</v>
      </c>
      <c r="W4" s="106" t="s">
        <v>629</v>
      </c>
      <c r="X4" s="765"/>
    </row>
    <row r="5" spans="1:25" ht="18.75" customHeight="1" thickBot="1" x14ac:dyDescent="0.25">
      <c r="A5" s="95">
        <v>1</v>
      </c>
      <c r="B5" s="98">
        <v>2</v>
      </c>
      <c r="C5" s="96">
        <v>3</v>
      </c>
      <c r="D5" s="98">
        <v>4</v>
      </c>
      <c r="E5" s="99">
        <v>5</v>
      </c>
      <c r="F5" s="98">
        <v>6</v>
      </c>
      <c r="G5" s="100">
        <v>7</v>
      </c>
      <c r="H5" s="101">
        <v>8</v>
      </c>
      <c r="I5" s="100">
        <v>9</v>
      </c>
      <c r="J5" s="101">
        <v>10</v>
      </c>
      <c r="K5" s="100">
        <v>11</v>
      </c>
      <c r="L5" s="98">
        <v>12</v>
      </c>
      <c r="M5" s="96">
        <v>13</v>
      </c>
      <c r="N5" s="98">
        <v>14</v>
      </c>
      <c r="O5" s="96">
        <v>15</v>
      </c>
      <c r="P5" s="98">
        <v>16</v>
      </c>
      <c r="Q5" s="96">
        <v>17</v>
      </c>
      <c r="R5" s="98">
        <v>18</v>
      </c>
      <c r="S5" s="97">
        <v>19</v>
      </c>
      <c r="T5" s="102">
        <v>20</v>
      </c>
      <c r="U5" s="98">
        <v>21</v>
      </c>
      <c r="V5" s="96">
        <v>22</v>
      </c>
      <c r="W5" s="98">
        <v>23</v>
      </c>
      <c r="X5" s="158">
        <v>24</v>
      </c>
    </row>
    <row r="6" spans="1:25" ht="12.75" customHeight="1" x14ac:dyDescent="0.2">
      <c r="A6" s="775" t="s">
        <v>24</v>
      </c>
      <c r="B6" s="776"/>
      <c r="C6" s="776"/>
      <c r="D6" s="777"/>
      <c r="E6" s="69"/>
      <c r="F6" s="67"/>
      <c r="G6" s="80"/>
      <c r="H6" s="80"/>
      <c r="I6" s="80"/>
      <c r="J6" s="80"/>
      <c r="K6" s="80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</row>
    <row r="7" spans="1:25" x14ac:dyDescent="0.2">
      <c r="A7" s="231">
        <v>7</v>
      </c>
      <c r="B7" s="232" t="s">
        <v>25</v>
      </c>
      <c r="C7" s="237" t="s">
        <v>28</v>
      </c>
      <c r="D7" s="66">
        <f>'свод на 01.01.2022'!D9</f>
        <v>1</v>
      </c>
      <c r="E7" s="233" t="str">
        <f>'свод на 01.01.2022'!E9</f>
        <v>СТАДНИК Н.А</v>
      </c>
      <c r="F7" s="66">
        <f>'свод на 01.01.2022'!F9</f>
        <v>4</v>
      </c>
      <c r="G7" s="234">
        <f t="shared" ref="G7:G63" si="0">H7+I7+J7+K7</f>
        <v>57.7</v>
      </c>
      <c r="H7" s="235">
        <v>57.7</v>
      </c>
      <c r="I7" s="235">
        <f>'свод на 01.01.2022'!I9</f>
        <v>0</v>
      </c>
      <c r="J7" s="235"/>
      <c r="K7" s="235"/>
      <c r="L7" s="235">
        <f>G7</f>
        <v>57.7</v>
      </c>
      <c r="M7" s="235">
        <f t="shared" ref="M7" si="1">G7</f>
        <v>57.7</v>
      </c>
      <c r="N7" s="235">
        <f>G7</f>
        <v>57.7</v>
      </c>
      <c r="O7" s="235"/>
      <c r="P7" s="235">
        <f>G7</f>
        <v>57.7</v>
      </c>
      <c r="Q7" s="235">
        <f>G7</f>
        <v>57.7</v>
      </c>
      <c r="R7" s="66"/>
      <c r="S7" s="66"/>
      <c r="T7" s="235">
        <f>G7</f>
        <v>57.7</v>
      </c>
      <c r="U7" s="234">
        <f t="shared" ref="U7:U63" si="2">V7+W7</f>
        <v>0</v>
      </c>
      <c r="V7" s="66"/>
      <c r="W7" s="66"/>
      <c r="X7" s="235"/>
    </row>
    <row r="8" spans="1:25" x14ac:dyDescent="0.2">
      <c r="A8" s="231">
        <v>8</v>
      </c>
      <c r="B8" s="232" t="s">
        <v>25</v>
      </c>
      <c r="C8" s="236"/>
      <c r="D8" s="66">
        <f>'свод на 01.01.2022'!D10</f>
        <v>2</v>
      </c>
      <c r="E8" s="233" t="str">
        <f>'свод на 01.01.2022'!E10</f>
        <v>ВОРОНЦЕВА Т.С.</v>
      </c>
      <c r="F8" s="66">
        <f>'свод на 01.01.2022'!F10</f>
        <v>2</v>
      </c>
      <c r="G8" s="234">
        <f t="shared" si="0"/>
        <v>36.1</v>
      </c>
      <c r="H8" s="235">
        <v>36.1</v>
      </c>
      <c r="I8" s="235">
        <f>'свод на 01.01.2022'!I10</f>
        <v>0</v>
      </c>
      <c r="J8" s="235"/>
      <c r="K8" s="235"/>
      <c r="L8" s="235">
        <f t="shared" ref="L8:L18" si="3">G8</f>
        <v>36.1</v>
      </c>
      <c r="M8" s="235">
        <f t="shared" ref="M8:M18" si="4">G8</f>
        <v>36.1</v>
      </c>
      <c r="N8" s="235">
        <f t="shared" ref="N8:N18" si="5">G8</f>
        <v>36.1</v>
      </c>
      <c r="O8" s="235"/>
      <c r="P8" s="235">
        <f t="shared" ref="P8:P18" si="6">G8</f>
        <v>36.1</v>
      </c>
      <c r="Q8" s="235">
        <f t="shared" ref="Q8:Q18" si="7">G8</f>
        <v>36.1</v>
      </c>
      <c r="R8" s="66"/>
      <c r="S8" s="66"/>
      <c r="T8" s="235">
        <f t="shared" ref="T8:T18" si="8">G8</f>
        <v>36.1</v>
      </c>
      <c r="U8" s="234">
        <f t="shared" si="2"/>
        <v>0</v>
      </c>
      <c r="V8" s="66"/>
      <c r="W8" s="66"/>
      <c r="X8" s="235"/>
    </row>
    <row r="9" spans="1:25" x14ac:dyDescent="0.2">
      <c r="A9" s="231">
        <v>9</v>
      </c>
      <c r="B9" s="232" t="s">
        <v>25</v>
      </c>
      <c r="C9" s="236"/>
      <c r="D9" s="66">
        <f>'свод на 01.01.2022'!D11</f>
        <v>3</v>
      </c>
      <c r="E9" s="233" t="str">
        <f>'свод на 01.01.2022'!E11</f>
        <v>ЕРШОВА Е.П</v>
      </c>
      <c r="F9" s="66">
        <f>'свод на 01.01.2022'!F11</f>
        <v>4</v>
      </c>
      <c r="G9" s="234">
        <f t="shared" si="0"/>
        <v>56</v>
      </c>
      <c r="H9" s="235"/>
      <c r="I9" s="235">
        <f>'свод на 01.01.2022'!I11</f>
        <v>56</v>
      </c>
      <c r="J9" s="235"/>
      <c r="K9" s="235"/>
      <c r="L9" s="235">
        <f t="shared" si="3"/>
        <v>56</v>
      </c>
      <c r="M9" s="235">
        <f t="shared" si="4"/>
        <v>56</v>
      </c>
      <c r="N9" s="235">
        <f t="shared" si="5"/>
        <v>56</v>
      </c>
      <c r="O9" s="235"/>
      <c r="P9" s="235">
        <f t="shared" si="6"/>
        <v>56</v>
      </c>
      <c r="Q9" s="235">
        <f t="shared" si="7"/>
        <v>56</v>
      </c>
      <c r="R9" s="66"/>
      <c r="S9" s="66"/>
      <c r="T9" s="235">
        <f t="shared" si="8"/>
        <v>56</v>
      </c>
      <c r="U9" s="234">
        <f t="shared" si="2"/>
        <v>0</v>
      </c>
      <c r="V9" s="66"/>
      <c r="W9" s="66"/>
      <c r="X9" s="235"/>
    </row>
    <row r="10" spans="1:25" x14ac:dyDescent="0.2">
      <c r="A10" s="231">
        <v>10</v>
      </c>
      <c r="B10" s="232" t="s">
        <v>25</v>
      </c>
      <c r="C10" s="236"/>
      <c r="D10" s="66">
        <f>'свод на 01.01.2022'!D12</f>
        <v>4</v>
      </c>
      <c r="E10" s="233" t="str">
        <f>'свод на 01.01.2022'!E12</f>
        <v>ГОРДЕЕВА О.С</v>
      </c>
      <c r="F10" s="66">
        <f>'свод на 01.01.2022'!F12</f>
        <v>5</v>
      </c>
      <c r="G10" s="234">
        <f t="shared" si="0"/>
        <v>57.6</v>
      </c>
      <c r="H10" s="235"/>
      <c r="I10" s="235">
        <f>'свод на 01.01.2022'!I12</f>
        <v>57.6</v>
      </c>
      <c r="J10" s="235"/>
      <c r="K10" s="235"/>
      <c r="L10" s="235">
        <f t="shared" si="3"/>
        <v>57.6</v>
      </c>
      <c r="M10" s="235">
        <f t="shared" si="4"/>
        <v>57.6</v>
      </c>
      <c r="N10" s="235">
        <f t="shared" si="5"/>
        <v>57.6</v>
      </c>
      <c r="O10" s="235"/>
      <c r="P10" s="235">
        <f t="shared" si="6"/>
        <v>57.6</v>
      </c>
      <c r="Q10" s="235">
        <f t="shared" si="7"/>
        <v>57.6</v>
      </c>
      <c r="R10" s="66"/>
      <c r="S10" s="66"/>
      <c r="T10" s="235">
        <f t="shared" si="8"/>
        <v>57.6</v>
      </c>
      <c r="U10" s="234">
        <f t="shared" si="2"/>
        <v>0</v>
      </c>
      <c r="V10" s="66"/>
      <c r="W10" s="66"/>
      <c r="X10" s="235"/>
    </row>
    <row r="11" spans="1:25" x14ac:dyDescent="0.2">
      <c r="A11" s="231">
        <v>11</v>
      </c>
      <c r="B11" s="232" t="s">
        <v>25</v>
      </c>
      <c r="C11" s="236"/>
      <c r="D11" s="66">
        <f>'свод на 01.01.2022'!D13</f>
        <v>5</v>
      </c>
      <c r="E11" s="233" t="str">
        <f>'свод на 01.01.2022'!E13</f>
        <v>БОГОМОЛОВА  С.В</v>
      </c>
      <c r="F11" s="66">
        <f>'свод на 01.01.2022'!F13</f>
        <v>2</v>
      </c>
      <c r="G11" s="234">
        <f t="shared" si="0"/>
        <v>35.9</v>
      </c>
      <c r="H11" s="235">
        <f>'свод на 01.01.2022'!H13</f>
        <v>35.9</v>
      </c>
      <c r="I11" s="235"/>
      <c r="J11" s="235"/>
      <c r="K11" s="235"/>
      <c r="L11" s="235">
        <f t="shared" si="3"/>
        <v>35.9</v>
      </c>
      <c r="M11" s="235">
        <f t="shared" si="4"/>
        <v>35.9</v>
      </c>
      <c r="N11" s="235">
        <f t="shared" si="5"/>
        <v>35.9</v>
      </c>
      <c r="O11" s="235"/>
      <c r="P11" s="235">
        <f t="shared" si="6"/>
        <v>35.9</v>
      </c>
      <c r="Q11" s="235">
        <f t="shared" si="7"/>
        <v>35.9</v>
      </c>
      <c r="R11" s="66"/>
      <c r="S11" s="66"/>
      <c r="T11" s="235">
        <f t="shared" si="8"/>
        <v>35.9</v>
      </c>
      <c r="U11" s="234">
        <f t="shared" si="2"/>
        <v>0</v>
      </c>
      <c r="V11" s="66"/>
      <c r="W11" s="66"/>
      <c r="X11" s="235"/>
    </row>
    <row r="12" spans="1:25" x14ac:dyDescent="0.2">
      <c r="A12" s="231">
        <v>12</v>
      </c>
      <c r="B12" s="232" t="s">
        <v>25</v>
      </c>
      <c r="C12" s="236"/>
      <c r="D12" s="66">
        <f>'свод на 01.01.2022'!D14</f>
        <v>6</v>
      </c>
      <c r="E12" s="233" t="str">
        <f>'свод на 01.01.2022'!E14</f>
        <v>КАЙГАРОДОВ А.Л</v>
      </c>
      <c r="F12" s="66">
        <f>'свод на 01.01.2022'!F14</f>
        <v>3</v>
      </c>
      <c r="G12" s="234">
        <f t="shared" si="0"/>
        <v>55.6</v>
      </c>
      <c r="H12" s="235"/>
      <c r="I12" s="235">
        <f>'свод на 01.01.2022'!I14</f>
        <v>55.6</v>
      </c>
      <c r="J12" s="235"/>
      <c r="K12" s="235"/>
      <c r="L12" s="235">
        <f t="shared" si="3"/>
        <v>55.6</v>
      </c>
      <c r="M12" s="235">
        <f t="shared" si="4"/>
        <v>55.6</v>
      </c>
      <c r="N12" s="235">
        <f t="shared" si="5"/>
        <v>55.6</v>
      </c>
      <c r="O12" s="235"/>
      <c r="P12" s="235">
        <f t="shared" si="6"/>
        <v>55.6</v>
      </c>
      <c r="Q12" s="235">
        <f t="shared" si="7"/>
        <v>55.6</v>
      </c>
      <c r="R12" s="66"/>
      <c r="S12" s="66"/>
      <c r="T12" s="235">
        <f t="shared" si="8"/>
        <v>55.6</v>
      </c>
      <c r="U12" s="234">
        <f t="shared" si="2"/>
        <v>0</v>
      </c>
      <c r="V12" s="66"/>
      <c r="W12" s="66"/>
      <c r="X12" s="235"/>
    </row>
    <row r="13" spans="1:25" x14ac:dyDescent="0.2">
      <c r="A13" s="231">
        <v>13</v>
      </c>
      <c r="B13" s="232" t="s">
        <v>25</v>
      </c>
      <c r="C13" s="236"/>
      <c r="D13" s="66">
        <f>'свод на 01.01.2022'!D15</f>
        <v>7</v>
      </c>
      <c r="E13" s="233" t="str">
        <f>'свод на 01.01.2022'!E15</f>
        <v>ГУСЕЙНКУЛИЕВ Д</v>
      </c>
      <c r="F13" s="66">
        <f>'свод на 01.01.2022'!F15</f>
        <v>1</v>
      </c>
      <c r="G13" s="234">
        <f t="shared" si="0"/>
        <v>56.1</v>
      </c>
      <c r="H13" s="235">
        <f>'свод на 01.01.2022'!H15</f>
        <v>56.1</v>
      </c>
      <c r="I13" s="235"/>
      <c r="J13" s="235"/>
      <c r="K13" s="235"/>
      <c r="L13" s="235">
        <f t="shared" si="3"/>
        <v>56.1</v>
      </c>
      <c r="M13" s="235">
        <f t="shared" si="4"/>
        <v>56.1</v>
      </c>
      <c r="N13" s="235">
        <f t="shared" si="5"/>
        <v>56.1</v>
      </c>
      <c r="O13" s="235"/>
      <c r="P13" s="235">
        <f t="shared" si="6"/>
        <v>56.1</v>
      </c>
      <c r="Q13" s="235">
        <f t="shared" si="7"/>
        <v>56.1</v>
      </c>
      <c r="R13" s="66"/>
      <c r="S13" s="66"/>
      <c r="T13" s="235">
        <f t="shared" si="8"/>
        <v>56.1</v>
      </c>
      <c r="U13" s="234">
        <f t="shared" si="2"/>
        <v>0</v>
      </c>
      <c r="V13" s="66"/>
      <c r="W13" s="66"/>
      <c r="X13" s="235"/>
    </row>
    <row r="14" spans="1:25" x14ac:dyDescent="0.2">
      <c r="A14" s="231">
        <v>14</v>
      </c>
      <c r="B14" s="232" t="s">
        <v>25</v>
      </c>
      <c r="C14" s="236"/>
      <c r="D14" s="66">
        <f>'свод на 01.01.2022'!D16</f>
        <v>8</v>
      </c>
      <c r="E14" s="233" t="str">
        <f>'свод на 01.01.2022'!E16</f>
        <v>ТУСУМОВ К.М</v>
      </c>
      <c r="F14" s="66">
        <f>'свод на 01.01.2022'!F16</f>
        <v>1</v>
      </c>
      <c r="G14" s="234">
        <f t="shared" si="0"/>
        <v>35.700000000000003</v>
      </c>
      <c r="H14" s="235"/>
      <c r="I14" s="235">
        <f>'свод на 01.01.2022'!I16</f>
        <v>35.700000000000003</v>
      </c>
      <c r="J14" s="235"/>
      <c r="K14" s="235"/>
      <c r="L14" s="235">
        <f t="shared" si="3"/>
        <v>35.700000000000003</v>
      </c>
      <c r="M14" s="235">
        <f t="shared" si="4"/>
        <v>35.700000000000003</v>
      </c>
      <c r="N14" s="235">
        <f t="shared" si="5"/>
        <v>35.700000000000003</v>
      </c>
      <c r="O14" s="235"/>
      <c r="P14" s="235">
        <f t="shared" si="6"/>
        <v>35.700000000000003</v>
      </c>
      <c r="Q14" s="235">
        <f t="shared" si="7"/>
        <v>35.700000000000003</v>
      </c>
      <c r="R14" s="66"/>
      <c r="S14" s="66"/>
      <c r="T14" s="235">
        <f t="shared" si="8"/>
        <v>35.700000000000003</v>
      </c>
      <c r="U14" s="234">
        <f t="shared" si="2"/>
        <v>0</v>
      </c>
      <c r="V14" s="66"/>
      <c r="W14" s="66"/>
      <c r="X14" s="235"/>
    </row>
    <row r="15" spans="1:25" x14ac:dyDescent="0.2">
      <c r="A15" s="231">
        <v>15</v>
      </c>
      <c r="B15" s="232" t="s">
        <v>25</v>
      </c>
      <c r="C15" s="236"/>
      <c r="D15" s="66">
        <f>'свод на 01.01.2022'!D17</f>
        <v>9</v>
      </c>
      <c r="E15" s="233" t="str">
        <f>'свод на 01.01.2022'!E17</f>
        <v>САФОНОВ С.В</v>
      </c>
      <c r="F15" s="66">
        <f>'свод на 01.01.2022'!F17</f>
        <v>4</v>
      </c>
      <c r="G15" s="234">
        <f t="shared" si="0"/>
        <v>57.4</v>
      </c>
      <c r="H15" s="235"/>
      <c r="I15" s="235">
        <f>'свод на 01.01.2022'!I17</f>
        <v>57.4</v>
      </c>
      <c r="J15" s="235"/>
      <c r="K15" s="235"/>
      <c r="L15" s="235">
        <f t="shared" si="3"/>
        <v>57.4</v>
      </c>
      <c r="M15" s="235">
        <f t="shared" si="4"/>
        <v>57.4</v>
      </c>
      <c r="N15" s="235">
        <f t="shared" si="5"/>
        <v>57.4</v>
      </c>
      <c r="O15" s="235"/>
      <c r="P15" s="235">
        <f t="shared" si="6"/>
        <v>57.4</v>
      </c>
      <c r="Q15" s="235">
        <f t="shared" si="7"/>
        <v>57.4</v>
      </c>
      <c r="R15" s="66"/>
      <c r="S15" s="66"/>
      <c r="T15" s="235">
        <f t="shared" si="8"/>
        <v>57.4</v>
      </c>
      <c r="U15" s="234">
        <f t="shared" si="2"/>
        <v>0</v>
      </c>
      <c r="V15" s="66"/>
      <c r="W15" s="66"/>
      <c r="X15" s="235"/>
    </row>
    <row r="16" spans="1:25" x14ac:dyDescent="0.2">
      <c r="A16" s="231">
        <v>16</v>
      </c>
      <c r="B16" s="232" t="s">
        <v>25</v>
      </c>
      <c r="C16" s="236"/>
      <c r="D16" s="66">
        <f>'свод на 01.01.2022'!D18</f>
        <v>10</v>
      </c>
      <c r="E16" s="233" t="str">
        <f>'свод на 01.01.2022'!E18</f>
        <v>ПРИВАЛОВА Л.А</v>
      </c>
      <c r="F16" s="66">
        <f>'свод на 01.01.2022'!F18</f>
        <v>3</v>
      </c>
      <c r="G16" s="234">
        <f t="shared" si="0"/>
        <v>56.4</v>
      </c>
      <c r="H16" s="235">
        <f>'свод на 01.01.2022'!H18</f>
        <v>56.4</v>
      </c>
      <c r="I16" s="235"/>
      <c r="J16" s="235"/>
      <c r="K16" s="235"/>
      <c r="L16" s="235">
        <f t="shared" si="3"/>
        <v>56.4</v>
      </c>
      <c r="M16" s="235">
        <f t="shared" si="4"/>
        <v>56.4</v>
      </c>
      <c r="N16" s="235">
        <f t="shared" si="5"/>
        <v>56.4</v>
      </c>
      <c r="O16" s="235"/>
      <c r="P16" s="235">
        <f t="shared" si="6"/>
        <v>56.4</v>
      </c>
      <c r="Q16" s="235">
        <f t="shared" si="7"/>
        <v>56.4</v>
      </c>
      <c r="R16" s="66"/>
      <c r="S16" s="66"/>
      <c r="T16" s="235">
        <f t="shared" si="8"/>
        <v>56.4</v>
      </c>
      <c r="U16" s="234">
        <f t="shared" si="2"/>
        <v>0</v>
      </c>
      <c r="V16" s="66"/>
      <c r="W16" s="66"/>
      <c r="X16" s="235"/>
    </row>
    <row r="17" spans="1:24" x14ac:dyDescent="0.2">
      <c r="A17" s="231">
        <v>17</v>
      </c>
      <c r="B17" s="232" t="s">
        <v>25</v>
      </c>
      <c r="C17" s="236"/>
      <c r="D17" s="66">
        <f>'свод на 01.01.2022'!D19</f>
        <v>11</v>
      </c>
      <c r="E17" s="233" t="str">
        <f>'свод на 01.01.2022'!E19</f>
        <v>ПОРШНЕВ В.М.</v>
      </c>
      <c r="F17" s="66">
        <f>'свод на 01.01.2022'!F19</f>
        <v>0</v>
      </c>
      <c r="G17" s="234">
        <f t="shared" si="0"/>
        <v>36</v>
      </c>
      <c r="H17" s="235">
        <f>'свод на 01.01.2022'!H19</f>
        <v>36</v>
      </c>
      <c r="I17" s="235"/>
      <c r="J17" s="235"/>
      <c r="K17" s="235"/>
      <c r="L17" s="235">
        <f t="shared" si="3"/>
        <v>36</v>
      </c>
      <c r="M17" s="235">
        <f t="shared" si="4"/>
        <v>36</v>
      </c>
      <c r="N17" s="235">
        <f t="shared" si="5"/>
        <v>36</v>
      </c>
      <c r="O17" s="235"/>
      <c r="P17" s="235">
        <f t="shared" si="6"/>
        <v>36</v>
      </c>
      <c r="Q17" s="235">
        <f t="shared" si="7"/>
        <v>36</v>
      </c>
      <c r="R17" s="66"/>
      <c r="S17" s="66"/>
      <c r="T17" s="235">
        <f t="shared" si="8"/>
        <v>36</v>
      </c>
      <c r="U17" s="234">
        <f t="shared" si="2"/>
        <v>0</v>
      </c>
      <c r="V17" s="66"/>
      <c r="W17" s="66"/>
      <c r="X17" s="235"/>
    </row>
    <row r="18" spans="1:24" x14ac:dyDescent="0.2">
      <c r="A18" s="231">
        <v>18</v>
      </c>
      <c r="B18" s="232" t="s">
        <v>25</v>
      </c>
      <c r="C18" s="236"/>
      <c r="D18" s="66">
        <f>'свод на 01.01.2022'!D20</f>
        <v>12</v>
      </c>
      <c r="E18" s="233" t="str">
        <f>'свод на 01.01.2022'!E20</f>
        <v>КОЗЛОВА Е.Н</v>
      </c>
      <c r="F18" s="66">
        <f>'свод на 01.01.2022'!F20</f>
        <v>4</v>
      </c>
      <c r="G18" s="234">
        <f t="shared" si="0"/>
        <v>57.5</v>
      </c>
      <c r="H18" s="235"/>
      <c r="I18" s="235">
        <f>'свод на 01.01.2022'!I20</f>
        <v>57.5</v>
      </c>
      <c r="J18" s="235"/>
      <c r="K18" s="235"/>
      <c r="L18" s="235">
        <f t="shared" si="3"/>
        <v>57.5</v>
      </c>
      <c r="M18" s="235">
        <f t="shared" si="4"/>
        <v>57.5</v>
      </c>
      <c r="N18" s="235">
        <f t="shared" si="5"/>
        <v>57.5</v>
      </c>
      <c r="O18" s="235"/>
      <c r="P18" s="235">
        <f t="shared" si="6"/>
        <v>57.5</v>
      </c>
      <c r="Q18" s="235">
        <f t="shared" si="7"/>
        <v>57.5</v>
      </c>
      <c r="R18" s="66"/>
      <c r="S18" s="66"/>
      <c r="T18" s="235">
        <f t="shared" si="8"/>
        <v>57.5</v>
      </c>
      <c r="U18" s="234">
        <f t="shared" si="2"/>
        <v>0</v>
      </c>
      <c r="V18" s="66"/>
      <c r="W18" s="66"/>
      <c r="X18" s="235"/>
    </row>
    <row r="19" spans="1:24" x14ac:dyDescent="0.2">
      <c r="A19" s="231">
        <v>19</v>
      </c>
      <c r="B19" s="232" t="s">
        <v>25</v>
      </c>
      <c r="C19" s="238">
        <v>3</v>
      </c>
      <c r="D19" s="66">
        <f>'свод на 01.01.2022'!D21</f>
        <v>1</v>
      </c>
      <c r="E19" s="233" t="str">
        <f>'свод на 01.01.2022'!E21</f>
        <v>ШИНКОРЕНКО .И.В.</v>
      </c>
      <c r="F19" s="66">
        <f>'свод на 01.01.2022'!F21</f>
        <v>4</v>
      </c>
      <c r="G19" s="234">
        <f t="shared" si="0"/>
        <v>30.5</v>
      </c>
      <c r="H19" s="235"/>
      <c r="I19" s="235">
        <f>'свод на 01.01.2022'!I21</f>
        <v>30.5</v>
      </c>
      <c r="J19" s="235"/>
      <c r="K19" s="235"/>
      <c r="L19" s="66"/>
      <c r="M19" s="66"/>
      <c r="N19" s="66"/>
      <c r="O19" s="66"/>
      <c r="P19" s="66"/>
      <c r="Q19" s="66"/>
      <c r="R19" s="66"/>
      <c r="S19" s="66"/>
      <c r="T19" s="66"/>
      <c r="U19" s="234">
        <f t="shared" si="2"/>
        <v>0</v>
      </c>
      <c r="V19" s="66"/>
      <c r="W19" s="66"/>
      <c r="X19" s="235"/>
    </row>
    <row r="20" spans="1:24" x14ac:dyDescent="0.2">
      <c r="A20" s="231">
        <v>20</v>
      </c>
      <c r="B20" s="232" t="s">
        <v>25</v>
      </c>
      <c r="C20" s="236"/>
      <c r="D20" s="66">
        <f>'свод на 01.01.2022'!D22</f>
        <v>2</v>
      </c>
      <c r="E20" s="233" t="str">
        <f>'свод на 01.01.2022'!E22</f>
        <v>ПУЧКИН.Г.А</v>
      </c>
      <c r="F20" s="66">
        <f>'свод на 01.01.2022'!F22</f>
        <v>1</v>
      </c>
      <c r="G20" s="234">
        <f t="shared" si="0"/>
        <v>30.6</v>
      </c>
      <c r="H20" s="235">
        <f>'свод на 01.01.2022'!H22</f>
        <v>30.6</v>
      </c>
      <c r="I20" s="235"/>
      <c r="J20" s="235"/>
      <c r="K20" s="235"/>
      <c r="L20" s="66"/>
      <c r="M20" s="66"/>
      <c r="N20" s="66"/>
      <c r="O20" s="66"/>
      <c r="P20" s="66"/>
      <c r="Q20" s="66"/>
      <c r="R20" s="66"/>
      <c r="S20" s="66"/>
      <c r="T20" s="66"/>
      <c r="U20" s="234">
        <f t="shared" si="2"/>
        <v>0</v>
      </c>
      <c r="V20" s="66"/>
      <c r="W20" s="66"/>
      <c r="X20" s="235"/>
    </row>
    <row r="21" spans="1:24" x14ac:dyDescent="0.2">
      <c r="A21" s="231">
        <v>21</v>
      </c>
      <c r="B21" s="232" t="s">
        <v>25</v>
      </c>
      <c r="C21" s="236"/>
      <c r="D21" s="66">
        <f>'свод на 01.01.2022'!D23</f>
        <v>3</v>
      </c>
      <c r="E21" s="233" t="str">
        <f>'свод на 01.01.2022'!E23</f>
        <v>САФОНОВА Л.А</v>
      </c>
      <c r="F21" s="66">
        <f>'свод на 01.01.2022'!F23</f>
        <v>4</v>
      </c>
      <c r="G21" s="234">
        <f t="shared" si="0"/>
        <v>30.5</v>
      </c>
      <c r="H21" s="235">
        <f>'свод на 01.01.2022'!H23</f>
        <v>30.5</v>
      </c>
      <c r="I21" s="235"/>
      <c r="J21" s="235"/>
      <c r="K21" s="235"/>
      <c r="L21" s="66"/>
      <c r="M21" s="66"/>
      <c r="N21" s="66"/>
      <c r="O21" s="66"/>
      <c r="P21" s="66"/>
      <c r="Q21" s="66"/>
      <c r="R21" s="66"/>
      <c r="S21" s="66"/>
      <c r="T21" s="66"/>
      <c r="U21" s="234">
        <f t="shared" si="2"/>
        <v>0</v>
      </c>
      <c r="V21" s="66"/>
      <c r="W21" s="66"/>
      <c r="X21" s="235"/>
    </row>
    <row r="22" spans="1:24" x14ac:dyDescent="0.2">
      <c r="A22" s="231">
        <v>22</v>
      </c>
      <c r="B22" s="232" t="s">
        <v>25</v>
      </c>
      <c r="C22" s="236"/>
      <c r="D22" s="66">
        <f>'свод на 01.01.2022'!D24</f>
        <v>4</v>
      </c>
      <c r="E22" s="233" t="s">
        <v>237</v>
      </c>
      <c r="F22" s="66">
        <f>'свод на 01.01.2022'!F24</f>
        <v>1</v>
      </c>
      <c r="G22" s="234">
        <f t="shared" si="0"/>
        <v>30.6</v>
      </c>
      <c r="H22" s="235">
        <f>'свод на 01.01.2022'!H24</f>
        <v>30.6</v>
      </c>
      <c r="I22" s="235"/>
      <c r="J22" s="235"/>
      <c r="K22" s="235"/>
      <c r="L22" s="66"/>
      <c r="M22" s="66"/>
      <c r="N22" s="66"/>
      <c r="O22" s="66"/>
      <c r="P22" s="66"/>
      <c r="Q22" s="66"/>
      <c r="R22" s="66"/>
      <c r="S22" s="66"/>
      <c r="T22" s="66"/>
      <c r="U22" s="234">
        <f t="shared" si="2"/>
        <v>0</v>
      </c>
      <c r="V22" s="66"/>
      <c r="W22" s="66"/>
      <c r="X22" s="235"/>
    </row>
    <row r="23" spans="1:24" x14ac:dyDescent="0.2">
      <c r="A23" s="231">
        <v>23</v>
      </c>
      <c r="B23" s="232" t="s">
        <v>25</v>
      </c>
      <c r="C23" s="236"/>
      <c r="D23" s="66">
        <f>'свод на 01.01.2022'!D25</f>
        <v>5</v>
      </c>
      <c r="E23" s="233" t="str">
        <f>'свод на 01.01.2022'!E25</f>
        <v>ЯЦЕНКО А.И</v>
      </c>
      <c r="F23" s="66">
        <f>'свод на 01.01.2022'!F25</f>
        <v>1</v>
      </c>
      <c r="G23" s="234">
        <f t="shared" si="0"/>
        <v>30.4</v>
      </c>
      <c r="H23" s="235">
        <f>'свод на 01.01.2022'!H25</f>
        <v>30.4</v>
      </c>
      <c r="I23" s="235"/>
      <c r="J23" s="235"/>
      <c r="K23" s="235"/>
      <c r="L23" s="66"/>
      <c r="M23" s="66"/>
      <c r="N23" s="66"/>
      <c r="O23" s="66"/>
      <c r="P23" s="66"/>
      <c r="Q23" s="66"/>
      <c r="R23" s="66"/>
      <c r="S23" s="66"/>
      <c r="T23" s="66"/>
      <c r="U23" s="234">
        <f t="shared" si="2"/>
        <v>0</v>
      </c>
      <c r="V23" s="66"/>
      <c r="W23" s="66"/>
      <c r="X23" s="235"/>
    </row>
    <row r="24" spans="1:24" x14ac:dyDescent="0.2">
      <c r="A24" s="231">
        <v>24</v>
      </c>
      <c r="B24" s="232" t="s">
        <v>25</v>
      </c>
      <c r="C24" s="236"/>
      <c r="D24" s="66">
        <f>'свод на 01.01.2022'!D26</f>
        <v>6</v>
      </c>
      <c r="E24" s="233" t="str">
        <f>'свод на 01.01.2022'!E26</f>
        <v xml:space="preserve">ЯЦЕНКО </v>
      </c>
      <c r="F24" s="66">
        <f>'свод на 01.01.2022'!F26</f>
        <v>1</v>
      </c>
      <c r="G24" s="234">
        <f t="shared" si="0"/>
        <v>30.6</v>
      </c>
      <c r="H24" s="235">
        <f>'свод на 01.01.2022'!H26</f>
        <v>30.6</v>
      </c>
      <c r="I24" s="235"/>
      <c r="J24" s="235"/>
      <c r="K24" s="235"/>
      <c r="L24" s="66"/>
      <c r="M24" s="66"/>
      <c r="N24" s="66"/>
      <c r="O24" s="66"/>
      <c r="P24" s="66"/>
      <c r="Q24" s="66"/>
      <c r="R24" s="66"/>
      <c r="S24" s="66"/>
      <c r="T24" s="66"/>
      <c r="U24" s="234">
        <f t="shared" si="2"/>
        <v>0</v>
      </c>
      <c r="V24" s="66"/>
      <c r="W24" s="66"/>
      <c r="X24" s="235"/>
    </row>
    <row r="25" spans="1:24" x14ac:dyDescent="0.2">
      <c r="A25" s="231">
        <v>25</v>
      </c>
      <c r="B25" s="232" t="s">
        <v>25</v>
      </c>
      <c r="C25" s="238">
        <v>5</v>
      </c>
      <c r="D25" s="66">
        <v>1</v>
      </c>
      <c r="E25" s="233" t="s">
        <v>809</v>
      </c>
      <c r="F25" s="66">
        <v>2</v>
      </c>
      <c r="G25" s="234">
        <v>58.6</v>
      </c>
      <c r="H25" s="235"/>
      <c r="I25" s="235">
        <v>58.6</v>
      </c>
      <c r="J25" s="235"/>
      <c r="K25" s="235"/>
      <c r="L25" s="66">
        <v>58.6</v>
      </c>
      <c r="M25" s="66">
        <v>58.6</v>
      </c>
      <c r="N25" s="66"/>
      <c r="O25" s="66"/>
      <c r="P25" s="66"/>
      <c r="Q25" s="66"/>
      <c r="R25" s="66"/>
      <c r="S25" s="66"/>
      <c r="T25" s="66"/>
      <c r="U25" s="234">
        <f t="shared" si="2"/>
        <v>0</v>
      </c>
      <c r="V25" s="66"/>
      <c r="W25" s="66"/>
      <c r="X25" s="235"/>
    </row>
    <row r="26" spans="1:24" x14ac:dyDescent="0.2">
      <c r="A26" s="231">
        <v>26</v>
      </c>
      <c r="B26" s="232" t="s">
        <v>25</v>
      </c>
      <c r="C26" s="236"/>
      <c r="D26" s="66">
        <v>2</v>
      </c>
      <c r="E26" s="233" t="s">
        <v>810</v>
      </c>
      <c r="F26" s="66">
        <v>1</v>
      </c>
      <c r="G26" s="234">
        <v>47</v>
      </c>
      <c r="H26" s="235"/>
      <c r="I26" s="235">
        <v>47</v>
      </c>
      <c r="J26" s="235"/>
      <c r="K26" s="235"/>
      <c r="L26" s="66">
        <v>47</v>
      </c>
      <c r="M26" s="66">
        <v>47</v>
      </c>
      <c r="N26" s="66"/>
      <c r="O26" s="66"/>
      <c r="P26" s="66"/>
      <c r="Q26" s="66"/>
      <c r="R26" s="66"/>
      <c r="S26" s="66"/>
      <c r="T26" s="66"/>
      <c r="U26" s="234">
        <f t="shared" si="2"/>
        <v>0</v>
      </c>
      <c r="V26" s="66"/>
      <c r="W26" s="66"/>
      <c r="X26" s="235"/>
    </row>
    <row r="27" spans="1:24" x14ac:dyDescent="0.2">
      <c r="A27" s="231">
        <v>27</v>
      </c>
      <c r="B27" s="232" t="s">
        <v>25</v>
      </c>
      <c r="C27" s="239"/>
      <c r="D27" s="66">
        <v>3</v>
      </c>
      <c r="E27" s="233" t="s">
        <v>811</v>
      </c>
      <c r="F27" s="66">
        <v>1</v>
      </c>
      <c r="G27" s="234">
        <v>47</v>
      </c>
      <c r="H27" s="235"/>
      <c r="I27" s="235">
        <v>47</v>
      </c>
      <c r="J27" s="235"/>
      <c r="K27" s="235"/>
      <c r="L27" s="66">
        <v>47</v>
      </c>
      <c r="M27" s="66">
        <v>47</v>
      </c>
      <c r="N27" s="66"/>
      <c r="O27" s="66"/>
      <c r="P27" s="66"/>
      <c r="Q27" s="66"/>
      <c r="R27" s="66"/>
      <c r="S27" s="66"/>
      <c r="T27" s="66"/>
      <c r="U27" s="234">
        <f t="shared" si="2"/>
        <v>0</v>
      </c>
      <c r="V27" s="66"/>
      <c r="W27" s="66"/>
      <c r="X27" s="235"/>
    </row>
    <row r="28" spans="1:24" x14ac:dyDescent="0.2">
      <c r="A28" s="231">
        <v>28</v>
      </c>
      <c r="B28" s="232" t="s">
        <v>25</v>
      </c>
      <c r="C28" s="236"/>
      <c r="D28" s="66">
        <v>4</v>
      </c>
      <c r="E28" s="233" t="s">
        <v>812</v>
      </c>
      <c r="F28" s="66">
        <v>1</v>
      </c>
      <c r="G28" s="234">
        <v>47</v>
      </c>
      <c r="H28" s="235"/>
      <c r="I28" s="235">
        <v>47</v>
      </c>
      <c r="J28" s="235"/>
      <c r="K28" s="235"/>
      <c r="L28" s="66">
        <v>47</v>
      </c>
      <c r="M28" s="66">
        <v>47</v>
      </c>
      <c r="N28" s="66"/>
      <c r="O28" s="66"/>
      <c r="P28" s="66"/>
      <c r="Q28" s="66"/>
      <c r="R28" s="66"/>
      <c r="S28" s="66"/>
      <c r="T28" s="66"/>
      <c r="U28" s="234">
        <f t="shared" si="2"/>
        <v>0</v>
      </c>
      <c r="V28" s="66"/>
      <c r="W28" s="66"/>
      <c r="X28" s="235"/>
    </row>
    <row r="29" spans="1:24" x14ac:dyDescent="0.2">
      <c r="A29" s="231">
        <v>29</v>
      </c>
      <c r="B29" s="232" t="s">
        <v>25</v>
      </c>
      <c r="C29" s="236"/>
      <c r="D29" s="66">
        <v>5</v>
      </c>
      <c r="E29" s="233" t="s">
        <v>813</v>
      </c>
      <c r="F29" s="66">
        <v>3</v>
      </c>
      <c r="G29" s="234">
        <v>58.6</v>
      </c>
      <c r="H29" s="235"/>
      <c r="I29" s="235">
        <v>58.6</v>
      </c>
      <c r="J29" s="235"/>
      <c r="K29" s="235"/>
      <c r="L29" s="66">
        <v>58.6</v>
      </c>
      <c r="M29" s="66">
        <v>58.6</v>
      </c>
      <c r="N29" s="66"/>
      <c r="O29" s="66"/>
      <c r="P29" s="66"/>
      <c r="Q29" s="66"/>
      <c r="R29" s="66"/>
      <c r="S29" s="66"/>
      <c r="T29" s="66"/>
      <c r="U29" s="234">
        <f t="shared" si="2"/>
        <v>0</v>
      </c>
      <c r="V29" s="66"/>
      <c r="W29" s="66"/>
      <c r="X29" s="235"/>
    </row>
    <row r="30" spans="1:24" x14ac:dyDescent="0.2">
      <c r="A30" s="231">
        <v>31</v>
      </c>
      <c r="B30" s="232" t="s">
        <v>25</v>
      </c>
      <c r="C30" s="238">
        <v>6</v>
      </c>
      <c r="D30" s="66">
        <f>'свод на 01.01.2022'!D32</f>
        <v>1</v>
      </c>
      <c r="E30" s="233" t="str">
        <f>'свод на 01.01.2022'!E32</f>
        <v>СИВКОВА А.Д</v>
      </c>
      <c r="F30" s="66">
        <f>'свод на 01.01.2022'!F32</f>
        <v>1</v>
      </c>
      <c r="G30" s="234">
        <f t="shared" si="0"/>
        <v>30.8</v>
      </c>
      <c r="H30" s="235"/>
      <c r="I30" s="235">
        <f>'свод на 01.01.2022'!I32</f>
        <v>30.8</v>
      </c>
      <c r="J30" s="235"/>
      <c r="K30" s="235"/>
      <c r="L30" s="66"/>
      <c r="M30" s="66"/>
      <c r="N30" s="66"/>
      <c r="O30" s="66"/>
      <c r="P30" s="66"/>
      <c r="Q30" s="66"/>
      <c r="R30" s="66"/>
      <c r="S30" s="66"/>
      <c r="T30" s="66"/>
      <c r="U30" s="234">
        <f t="shared" si="2"/>
        <v>0</v>
      </c>
      <c r="V30" s="66"/>
      <c r="W30" s="66"/>
      <c r="X30" s="235"/>
    </row>
    <row r="31" spans="1:24" x14ac:dyDescent="0.2">
      <c r="A31" s="231">
        <v>32</v>
      </c>
      <c r="B31" s="232" t="s">
        <v>25</v>
      </c>
      <c r="C31" s="236"/>
      <c r="D31" s="66">
        <f>'свод на 01.01.2022'!D33</f>
        <v>2</v>
      </c>
      <c r="E31" s="233" t="str">
        <f>'свод на 01.01.2022'!E33</f>
        <v>КОСОВА.Л.П</v>
      </c>
      <c r="F31" s="66">
        <f>'свод на 01.01.2022'!F33</f>
        <v>1</v>
      </c>
      <c r="G31" s="234">
        <f t="shared" si="0"/>
        <v>31.2</v>
      </c>
      <c r="H31" s="235"/>
      <c r="I31" s="235">
        <f>'свод на 01.01.2022'!I33</f>
        <v>31.2</v>
      </c>
      <c r="J31" s="235"/>
      <c r="K31" s="235"/>
      <c r="L31" s="66"/>
      <c r="M31" s="66"/>
      <c r="N31" s="66"/>
      <c r="O31" s="66"/>
      <c r="P31" s="66"/>
      <c r="Q31" s="66"/>
      <c r="R31" s="66"/>
      <c r="S31" s="66"/>
      <c r="T31" s="66"/>
      <c r="U31" s="234">
        <f t="shared" si="2"/>
        <v>0</v>
      </c>
      <c r="V31" s="66"/>
      <c r="W31" s="66"/>
      <c r="X31" s="235"/>
    </row>
    <row r="32" spans="1:24" x14ac:dyDescent="0.2">
      <c r="A32" s="231">
        <v>33</v>
      </c>
      <c r="B32" s="232" t="s">
        <v>25</v>
      </c>
      <c r="C32" s="236"/>
      <c r="D32" s="66">
        <f>'свод на 01.01.2022'!D34</f>
        <v>3</v>
      </c>
      <c r="E32" s="233" t="str">
        <f>'свод на 01.01.2022'!E34</f>
        <v>МАНОЕНКОВА.Г.Н</v>
      </c>
      <c r="F32" s="66">
        <f>'свод на 01.01.2022'!F34</f>
        <v>1</v>
      </c>
      <c r="G32" s="234">
        <f t="shared" si="0"/>
        <v>31.7</v>
      </c>
      <c r="H32" s="235">
        <f>'свод на 01.01.2022'!H34</f>
        <v>31.7</v>
      </c>
      <c r="I32" s="235"/>
      <c r="J32" s="235"/>
      <c r="K32" s="235"/>
      <c r="L32" s="66"/>
      <c r="M32" s="66"/>
      <c r="N32" s="66"/>
      <c r="O32" s="66"/>
      <c r="P32" s="66"/>
      <c r="Q32" s="66"/>
      <c r="R32" s="66"/>
      <c r="S32" s="66"/>
      <c r="T32" s="66"/>
      <c r="U32" s="234">
        <f t="shared" si="2"/>
        <v>0</v>
      </c>
      <c r="V32" s="66"/>
      <c r="W32" s="66"/>
      <c r="X32" s="235"/>
    </row>
    <row r="33" spans="1:24" x14ac:dyDescent="0.2">
      <c r="A33" s="231">
        <v>34</v>
      </c>
      <c r="B33" s="232" t="s">
        <v>25</v>
      </c>
      <c r="C33" s="236"/>
      <c r="D33" s="66">
        <f>'свод на 01.01.2022'!D35</f>
        <v>4</v>
      </c>
      <c r="E33" s="233" t="str">
        <f>'свод на 01.01.2022'!E35</f>
        <v>МОРОЗОВ А.А.</v>
      </c>
      <c r="F33" s="66">
        <f>'свод на 01.01.2022'!F35</f>
        <v>1</v>
      </c>
      <c r="G33" s="234">
        <f t="shared" si="0"/>
        <v>30.8</v>
      </c>
      <c r="H33" s="235">
        <v>30.8</v>
      </c>
      <c r="I33" s="235">
        <f>'свод на 01.01.2022'!I35</f>
        <v>0</v>
      </c>
      <c r="J33" s="235"/>
      <c r="K33" s="235"/>
      <c r="L33" s="66"/>
      <c r="M33" s="66"/>
      <c r="N33" s="66"/>
      <c r="O33" s="66"/>
      <c r="P33" s="66"/>
      <c r="Q33" s="66"/>
      <c r="R33" s="66"/>
      <c r="S33" s="66"/>
      <c r="T33" s="66"/>
      <c r="U33" s="234">
        <f t="shared" si="2"/>
        <v>0</v>
      </c>
      <c r="V33" s="66"/>
      <c r="W33" s="66"/>
      <c r="X33" s="235"/>
    </row>
    <row r="34" spans="1:24" x14ac:dyDescent="0.2">
      <c r="A34" s="231">
        <v>35</v>
      </c>
      <c r="B34" s="232" t="s">
        <v>25</v>
      </c>
      <c r="C34" s="236"/>
      <c r="D34" s="66">
        <f>'свод на 01.01.2022'!D36</f>
        <v>5</v>
      </c>
      <c r="E34" s="233" t="str">
        <f>'свод на 01.01.2022'!E36</f>
        <v>СКРИНИЧЕНКО.Н.В</v>
      </c>
      <c r="F34" s="66">
        <f>'свод на 01.01.2022'!F36</f>
        <v>0</v>
      </c>
      <c r="G34" s="234">
        <f t="shared" si="0"/>
        <v>32.200000000000003</v>
      </c>
      <c r="H34" s="235">
        <f>'свод на 01.01.2022'!H36</f>
        <v>32.200000000000003</v>
      </c>
      <c r="I34" s="235"/>
      <c r="J34" s="235"/>
      <c r="K34" s="235"/>
      <c r="L34" s="66"/>
      <c r="M34" s="66"/>
      <c r="N34" s="66"/>
      <c r="O34" s="66"/>
      <c r="P34" s="66"/>
      <c r="Q34" s="66"/>
      <c r="R34" s="66"/>
      <c r="S34" s="66"/>
      <c r="T34" s="66"/>
      <c r="U34" s="234">
        <f t="shared" si="2"/>
        <v>0</v>
      </c>
      <c r="V34" s="66"/>
      <c r="W34" s="66"/>
      <c r="X34" s="235"/>
    </row>
    <row r="35" spans="1:24" x14ac:dyDescent="0.2">
      <c r="A35" s="231">
        <v>36</v>
      </c>
      <c r="B35" s="232" t="s">
        <v>25</v>
      </c>
      <c r="C35" s="240"/>
      <c r="D35" s="66">
        <f>'свод на 01.01.2022'!D37</f>
        <v>6</v>
      </c>
      <c r="E35" s="233" t="str">
        <f>'свод на 01.01.2022'!E37</f>
        <v>СПИРИДОНОВА.Л.В</v>
      </c>
      <c r="F35" s="66">
        <f>'свод на 01.01.2022'!F37</f>
        <v>1</v>
      </c>
      <c r="G35" s="234">
        <f t="shared" si="0"/>
        <v>31.4</v>
      </c>
      <c r="H35" s="235">
        <f>'свод на 01.01.2022'!H37</f>
        <v>31.4</v>
      </c>
      <c r="I35" s="235"/>
      <c r="J35" s="235"/>
      <c r="K35" s="235"/>
      <c r="L35" s="66"/>
      <c r="M35" s="66"/>
      <c r="N35" s="66"/>
      <c r="O35" s="66"/>
      <c r="P35" s="66"/>
      <c r="Q35" s="66"/>
      <c r="R35" s="66"/>
      <c r="S35" s="66"/>
      <c r="T35" s="66"/>
      <c r="U35" s="234">
        <f t="shared" si="2"/>
        <v>0</v>
      </c>
      <c r="V35" s="66"/>
      <c r="W35" s="66"/>
      <c r="X35" s="235"/>
    </row>
    <row r="36" spans="1:24" x14ac:dyDescent="0.2">
      <c r="A36" s="231">
        <v>37</v>
      </c>
      <c r="B36" s="232" t="s">
        <v>25</v>
      </c>
      <c r="C36" s="241">
        <v>7</v>
      </c>
      <c r="D36" s="66">
        <f>'свод на 01.01.2022'!D38</f>
        <v>1</v>
      </c>
      <c r="E36" s="233" t="str">
        <f>'свод на 01.01.2022'!E38</f>
        <v>ГОРДЕЕВ.А.В</v>
      </c>
      <c r="F36" s="66">
        <f>'свод на 01.01.2022'!F38</f>
        <v>1</v>
      </c>
      <c r="G36" s="234">
        <f t="shared" si="0"/>
        <v>77.5</v>
      </c>
      <c r="H36" s="235">
        <f>'свод на 01.01.2022'!H38</f>
        <v>77.5</v>
      </c>
      <c r="I36" s="235"/>
      <c r="J36" s="235"/>
      <c r="K36" s="235"/>
      <c r="L36" s="66">
        <v>77.5</v>
      </c>
      <c r="M36" s="66">
        <v>77.5</v>
      </c>
      <c r="N36" s="66"/>
      <c r="O36" s="66"/>
      <c r="P36" s="66"/>
      <c r="Q36" s="66"/>
      <c r="R36" s="66"/>
      <c r="S36" s="66"/>
      <c r="T36" s="66"/>
      <c r="U36" s="234">
        <f t="shared" si="2"/>
        <v>0</v>
      </c>
      <c r="V36" s="66"/>
      <c r="W36" s="66"/>
      <c r="X36" s="235"/>
    </row>
    <row r="37" spans="1:24" x14ac:dyDescent="0.2">
      <c r="A37" s="231">
        <v>38</v>
      </c>
      <c r="B37" s="232" t="s">
        <v>25</v>
      </c>
      <c r="C37" s="242"/>
      <c r="D37" s="66">
        <f>'свод на 01.01.2022'!D39</f>
        <v>2</v>
      </c>
      <c r="E37" s="233" t="str">
        <f>'свод на 01.01.2022'!E39</f>
        <v>ЧЕРНИЧЕНКО.В.С</v>
      </c>
      <c r="F37" s="66">
        <f>'свод на 01.01.2022'!F39</f>
        <v>2</v>
      </c>
      <c r="G37" s="234">
        <f t="shared" si="0"/>
        <v>63.7</v>
      </c>
      <c r="H37" s="235">
        <f>'свод на 01.01.2022'!H39</f>
        <v>63.7</v>
      </c>
      <c r="I37" s="235"/>
      <c r="J37" s="235"/>
      <c r="K37" s="235"/>
      <c r="L37" s="66"/>
      <c r="M37" s="66"/>
      <c r="N37" s="66"/>
      <c r="O37" s="66"/>
      <c r="P37" s="66"/>
      <c r="Q37" s="66"/>
      <c r="R37" s="66"/>
      <c r="S37" s="66"/>
      <c r="T37" s="66"/>
      <c r="U37" s="234">
        <f t="shared" si="2"/>
        <v>0</v>
      </c>
      <c r="V37" s="66"/>
      <c r="W37" s="66"/>
      <c r="X37" s="235"/>
    </row>
    <row r="38" spans="1:24" x14ac:dyDescent="0.2">
      <c r="A38" s="231">
        <v>39</v>
      </c>
      <c r="B38" s="232" t="s">
        <v>25</v>
      </c>
      <c r="C38" s="241">
        <v>8</v>
      </c>
      <c r="D38" s="66">
        <f>'свод на 01.01.2022'!D40</f>
        <v>1</v>
      </c>
      <c r="E38" s="233" t="str">
        <f>'свод на 01.01.2022'!E40</f>
        <v>БЕЙДЕЛЬ.М.А</v>
      </c>
      <c r="F38" s="66">
        <f>'свод на 01.01.2022'!F40</f>
        <v>6</v>
      </c>
      <c r="G38" s="234">
        <f t="shared" si="0"/>
        <v>79.099999999999994</v>
      </c>
      <c r="H38" s="235">
        <f>'свод на 01.01.2022'!H40</f>
        <v>79.099999999999994</v>
      </c>
      <c r="I38" s="235"/>
      <c r="J38" s="235"/>
      <c r="K38" s="235"/>
      <c r="L38" s="66"/>
      <c r="M38" s="66"/>
      <c r="N38" s="66"/>
      <c r="O38" s="66"/>
      <c r="P38" s="66"/>
      <c r="Q38" s="66"/>
      <c r="R38" s="66"/>
      <c r="S38" s="66"/>
      <c r="T38" s="66"/>
      <c r="U38" s="234">
        <f t="shared" si="2"/>
        <v>0</v>
      </c>
      <c r="V38" s="66"/>
      <c r="W38" s="66"/>
      <c r="X38" s="235"/>
    </row>
    <row r="39" spans="1:24" x14ac:dyDescent="0.2">
      <c r="A39" s="231">
        <v>40</v>
      </c>
      <c r="B39" s="232" t="s">
        <v>25</v>
      </c>
      <c r="C39" s="242"/>
      <c r="D39" s="66">
        <f>'свод на 01.01.2022'!D41</f>
        <v>2</v>
      </c>
      <c r="E39" s="233" t="str">
        <f>'свод на 01.01.2022'!E41</f>
        <v>ПЕТУХИНА.В.Н</v>
      </c>
      <c r="F39" s="66">
        <f>'свод на 01.01.2022'!F41</f>
        <v>3</v>
      </c>
      <c r="G39" s="234">
        <f t="shared" si="0"/>
        <v>77.3</v>
      </c>
      <c r="H39" s="235">
        <f>'свод на 01.01.2022'!H41</f>
        <v>77.3</v>
      </c>
      <c r="I39" s="235"/>
      <c r="J39" s="235"/>
      <c r="K39" s="235"/>
      <c r="L39" s="66"/>
      <c r="M39" s="66"/>
      <c r="N39" s="66"/>
      <c r="O39" s="66"/>
      <c r="P39" s="66"/>
      <c r="Q39" s="66"/>
      <c r="R39" s="66"/>
      <c r="S39" s="66"/>
      <c r="T39" s="66"/>
      <c r="U39" s="234">
        <f t="shared" si="2"/>
        <v>0</v>
      </c>
      <c r="V39" s="66"/>
      <c r="W39" s="66"/>
      <c r="X39" s="235"/>
    </row>
    <row r="40" spans="1:24" x14ac:dyDescent="0.2">
      <c r="A40" s="231">
        <v>41</v>
      </c>
      <c r="B40" s="232" t="s">
        <v>25</v>
      </c>
      <c r="C40" s="241">
        <v>9</v>
      </c>
      <c r="D40" s="66">
        <f>'свод на 01.01.2022'!D42</f>
        <v>1</v>
      </c>
      <c r="E40" s="233" t="str">
        <f>'свод на 01.01.2022'!E42</f>
        <v>ХАКИМОВА.А.А</v>
      </c>
      <c r="F40" s="66">
        <f>'свод на 01.01.2022'!F42</f>
        <v>4</v>
      </c>
      <c r="G40" s="234">
        <f t="shared" si="0"/>
        <v>78.8</v>
      </c>
      <c r="H40" s="235">
        <f>'свод на 01.01.2022'!H42</f>
        <v>78.8</v>
      </c>
      <c r="I40" s="235"/>
      <c r="J40" s="235"/>
      <c r="K40" s="235"/>
      <c r="L40" s="66"/>
      <c r="M40" s="66"/>
      <c r="N40" s="66"/>
      <c r="O40" s="66"/>
      <c r="P40" s="66"/>
      <c r="Q40" s="66"/>
      <c r="R40" s="66"/>
      <c r="S40" s="66"/>
      <c r="T40" s="66"/>
      <c r="U40" s="234">
        <f t="shared" si="2"/>
        <v>0</v>
      </c>
      <c r="V40" s="66"/>
      <c r="W40" s="66"/>
      <c r="X40" s="235"/>
    </row>
    <row r="41" spans="1:24" x14ac:dyDescent="0.2">
      <c r="A41" s="231">
        <v>42</v>
      </c>
      <c r="B41" s="232" t="s">
        <v>25</v>
      </c>
      <c r="C41" s="236"/>
      <c r="D41" s="66">
        <f>'свод на 01.01.2022'!D43</f>
        <v>2</v>
      </c>
      <c r="E41" s="233" t="str">
        <f>'свод на 01.01.2022'!E43</f>
        <v>ЧИМДЕ.Ю.Д</v>
      </c>
      <c r="F41" s="66">
        <f>'свод на 01.01.2022'!F43</f>
        <v>3</v>
      </c>
      <c r="G41" s="234">
        <f t="shared" si="0"/>
        <v>79.099999999999994</v>
      </c>
      <c r="H41" s="235">
        <f>'свод на 01.01.2022'!H43</f>
        <v>79.099999999999994</v>
      </c>
      <c r="I41" s="235"/>
      <c r="J41" s="235"/>
      <c r="K41" s="235"/>
      <c r="L41" s="66"/>
      <c r="M41" s="66"/>
      <c r="N41" s="66"/>
      <c r="O41" s="66"/>
      <c r="P41" s="66"/>
      <c r="Q41" s="66"/>
      <c r="R41" s="66"/>
      <c r="S41" s="66"/>
      <c r="T41" s="66"/>
      <c r="U41" s="234">
        <f t="shared" si="2"/>
        <v>79.099999999999994</v>
      </c>
      <c r="V41" s="66"/>
      <c r="W41" s="235">
        <f>G41</f>
        <v>79.099999999999994</v>
      </c>
      <c r="X41" s="66"/>
    </row>
    <row r="42" spans="1:24" x14ac:dyDescent="0.2">
      <c r="A42" s="231">
        <v>43</v>
      </c>
      <c r="B42" s="232" t="s">
        <v>25</v>
      </c>
      <c r="C42" s="241">
        <v>10</v>
      </c>
      <c r="D42" s="66">
        <f>'свод на 01.01.2022'!D44</f>
        <v>1</v>
      </c>
      <c r="E42" s="233" t="s">
        <v>717</v>
      </c>
      <c r="F42" s="66">
        <f>'свод на 01.01.2022'!F44</f>
        <v>0</v>
      </c>
      <c r="G42" s="234">
        <f t="shared" si="0"/>
        <v>78.5</v>
      </c>
      <c r="H42" s="235"/>
      <c r="I42" s="235">
        <v>78.5</v>
      </c>
      <c r="J42" s="235"/>
      <c r="K42" s="235"/>
      <c r="L42" s="235">
        <f t="shared" ref="L42" si="9">G42</f>
        <v>78.5</v>
      </c>
      <c r="M42" s="235">
        <f>G42</f>
        <v>78.5</v>
      </c>
      <c r="N42" s="66"/>
      <c r="O42" s="66"/>
      <c r="P42" s="235">
        <f t="shared" ref="P42" si="10">G42</f>
        <v>78.5</v>
      </c>
      <c r="Q42" s="235">
        <f t="shared" ref="Q42" si="11">G42</f>
        <v>78.5</v>
      </c>
      <c r="R42" s="66"/>
      <c r="S42" s="66"/>
      <c r="T42" s="66"/>
      <c r="U42" s="234">
        <f t="shared" si="2"/>
        <v>0</v>
      </c>
      <c r="V42" s="66"/>
      <c r="W42" s="66"/>
      <c r="X42" s="235"/>
    </row>
    <row r="43" spans="1:24" x14ac:dyDescent="0.2">
      <c r="A43" s="231">
        <v>44</v>
      </c>
      <c r="B43" s="232" t="s">
        <v>25</v>
      </c>
      <c r="C43" s="242"/>
      <c r="D43" s="66">
        <f>'свод на 01.01.2022'!D45</f>
        <v>2</v>
      </c>
      <c r="E43" s="233" t="str">
        <f>'свод на 01.01.2022'!E45</f>
        <v>ЕЛИСЕЕВА.Т.А</v>
      </c>
      <c r="F43" s="66">
        <f>'свод на 01.01.2022'!F45</f>
        <v>2</v>
      </c>
      <c r="G43" s="234">
        <f t="shared" si="0"/>
        <v>75.2</v>
      </c>
      <c r="H43" s="235">
        <f>'свод на 01.01.2022'!H45</f>
        <v>75.2</v>
      </c>
      <c r="I43" s="235"/>
      <c r="J43" s="235"/>
      <c r="K43" s="235"/>
      <c r="L43" s="235">
        <f t="shared" ref="L43" si="12">G43</f>
        <v>75.2</v>
      </c>
      <c r="M43" s="235">
        <f>G43</f>
        <v>75.2</v>
      </c>
      <c r="N43" s="66"/>
      <c r="O43" s="66"/>
      <c r="P43" s="66"/>
      <c r="Q43" s="66"/>
      <c r="R43" s="66"/>
      <c r="S43" s="66"/>
      <c r="T43" s="66"/>
      <c r="U43" s="234">
        <f t="shared" si="2"/>
        <v>75.2</v>
      </c>
      <c r="V43" s="66"/>
      <c r="W43" s="235">
        <f>G43</f>
        <v>75.2</v>
      </c>
      <c r="X43" s="66"/>
    </row>
    <row r="44" spans="1:24" x14ac:dyDescent="0.2">
      <c r="A44" s="231">
        <v>45</v>
      </c>
      <c r="B44" s="232" t="s">
        <v>25</v>
      </c>
      <c r="C44" s="241">
        <v>11</v>
      </c>
      <c r="D44" s="66">
        <f>'свод на 01.01.2022'!D46</f>
        <v>0</v>
      </c>
      <c r="E44" s="233" t="str">
        <f>'свод на 01.01.2022'!E46</f>
        <v>БУГАЁВА.А.А</v>
      </c>
      <c r="F44" s="66">
        <f>'свод на 01.01.2022'!F46</f>
        <v>2</v>
      </c>
      <c r="G44" s="234">
        <f t="shared" si="0"/>
        <v>50.9</v>
      </c>
      <c r="H44" s="235"/>
      <c r="I44" s="235">
        <f>'свод на 01.01.2022'!I46</f>
        <v>50.9</v>
      </c>
      <c r="J44" s="235"/>
      <c r="K44" s="235"/>
      <c r="L44" s="66"/>
      <c r="M44" s="66"/>
      <c r="N44" s="66"/>
      <c r="O44" s="66"/>
      <c r="P44" s="66"/>
      <c r="Q44" s="66"/>
      <c r="R44" s="66"/>
      <c r="S44" s="66"/>
      <c r="T44" s="66"/>
      <c r="U44" s="234">
        <f t="shared" si="2"/>
        <v>0</v>
      </c>
      <c r="V44" s="66"/>
      <c r="W44" s="66"/>
      <c r="X44" s="235"/>
    </row>
    <row r="45" spans="1:24" x14ac:dyDescent="0.2">
      <c r="A45" s="231">
        <v>46</v>
      </c>
      <c r="B45" s="232" t="s">
        <v>25</v>
      </c>
      <c r="C45" s="241">
        <v>12</v>
      </c>
      <c r="D45" s="66">
        <f>'свод на 01.01.2022'!D47</f>
        <v>0</v>
      </c>
      <c r="E45" s="233" t="str">
        <f>'свод на 01.01.2022'!E47</f>
        <v>ЕЛЬЧУГИН.И.Н</v>
      </c>
      <c r="F45" s="66">
        <f>'свод на 01.01.2022'!F47</f>
        <v>3</v>
      </c>
      <c r="G45" s="234">
        <f t="shared" si="0"/>
        <v>50.5</v>
      </c>
      <c r="H45" s="235">
        <f>'свод на 01.01.2022'!H47</f>
        <v>50.5</v>
      </c>
      <c r="I45" s="235"/>
      <c r="J45" s="235"/>
      <c r="K45" s="235"/>
      <c r="L45" s="235">
        <f t="shared" ref="L45" si="13">G45</f>
        <v>50.5</v>
      </c>
      <c r="M45" s="235">
        <f>G45</f>
        <v>50.5</v>
      </c>
      <c r="N45" s="66"/>
      <c r="O45" s="66"/>
      <c r="P45" s="66"/>
      <c r="Q45" s="66"/>
      <c r="R45" s="66"/>
      <c r="S45" s="66"/>
      <c r="T45" s="66"/>
      <c r="U45" s="234">
        <f t="shared" si="2"/>
        <v>0</v>
      </c>
      <c r="V45" s="66"/>
      <c r="W45" s="66"/>
      <c r="X45" s="235"/>
    </row>
    <row r="46" spans="1:24" x14ac:dyDescent="0.2">
      <c r="A46" s="231">
        <v>47</v>
      </c>
      <c r="B46" s="232" t="s">
        <v>25</v>
      </c>
      <c r="C46" s="241">
        <v>13</v>
      </c>
      <c r="D46" s="66">
        <f>'свод на 01.01.2022'!D48</f>
        <v>0</v>
      </c>
      <c r="E46" s="233" t="str">
        <f>'свод на 01.01.2022'!E48</f>
        <v>ВОЕВОДКИНА А.А.</v>
      </c>
      <c r="F46" s="66">
        <f>'свод на 01.01.2022'!F48</f>
        <v>2</v>
      </c>
      <c r="G46" s="234">
        <f t="shared" si="0"/>
        <v>48.9</v>
      </c>
      <c r="H46" s="235"/>
      <c r="I46" s="235">
        <f>'свод на 01.01.2022'!I48</f>
        <v>48.9</v>
      </c>
      <c r="J46" s="235"/>
      <c r="K46" s="235"/>
      <c r="L46" s="66"/>
      <c r="M46" s="66"/>
      <c r="N46" s="66"/>
      <c r="O46" s="66"/>
      <c r="P46" s="66"/>
      <c r="Q46" s="66"/>
      <c r="R46" s="66"/>
      <c r="S46" s="66"/>
      <c r="T46" s="66"/>
      <c r="U46" s="234">
        <f t="shared" si="2"/>
        <v>0</v>
      </c>
      <c r="V46" s="66"/>
      <c r="W46" s="66"/>
      <c r="X46" s="235"/>
    </row>
    <row r="47" spans="1:24" x14ac:dyDescent="0.2">
      <c r="A47" s="231">
        <v>48</v>
      </c>
      <c r="B47" s="232" t="s">
        <v>25</v>
      </c>
      <c r="C47" s="241">
        <v>14</v>
      </c>
      <c r="D47" s="66">
        <f>'свод на 01.01.2022'!D49</f>
        <v>0</v>
      </c>
      <c r="E47" s="233" t="str">
        <f>'свод на 01.01.2022'!E49</f>
        <v>НИКИФОРОВ И.Г.</v>
      </c>
      <c r="F47" s="66">
        <f>'свод на 01.01.2022'!F49</f>
        <v>4</v>
      </c>
      <c r="G47" s="234">
        <f t="shared" si="0"/>
        <v>52.9</v>
      </c>
      <c r="H47" s="235">
        <v>52.9</v>
      </c>
      <c r="I47" s="235">
        <f>'свод на 01.01.2022'!I49</f>
        <v>0</v>
      </c>
      <c r="J47" s="235"/>
      <c r="K47" s="235"/>
      <c r="L47" s="66">
        <v>52.9</v>
      </c>
      <c r="M47" s="66">
        <v>52.9</v>
      </c>
      <c r="N47" s="66"/>
      <c r="O47" s="66"/>
      <c r="P47" s="66"/>
      <c r="Q47" s="66"/>
      <c r="R47" s="66"/>
      <c r="S47" s="66"/>
      <c r="T47" s="66"/>
      <c r="U47" s="234">
        <f t="shared" si="2"/>
        <v>52.9</v>
      </c>
      <c r="V47" s="66"/>
      <c r="W47" s="235">
        <f>G47</f>
        <v>52.9</v>
      </c>
      <c r="X47" s="66"/>
    </row>
    <row r="48" spans="1:24" x14ac:dyDescent="0.2">
      <c r="A48" s="231">
        <v>49</v>
      </c>
      <c r="B48" s="232" t="s">
        <v>25</v>
      </c>
      <c r="C48" s="241">
        <v>15</v>
      </c>
      <c r="D48" s="66">
        <f>'свод на 01.01.2022'!D50</f>
        <v>0</v>
      </c>
      <c r="E48" s="233" t="str">
        <f>'свод на 01.01.2022'!E50</f>
        <v>ЧЕРНЫШЁВ.М.В</v>
      </c>
      <c r="F48" s="66">
        <f>'свод на 01.01.2022'!F50</f>
        <v>4</v>
      </c>
      <c r="G48" s="234">
        <f t="shared" si="0"/>
        <v>51.6</v>
      </c>
      <c r="H48" s="235">
        <f>'свод на 01.01.2022'!H50</f>
        <v>51.6</v>
      </c>
      <c r="I48" s="235"/>
      <c r="J48" s="235"/>
      <c r="K48" s="235"/>
      <c r="L48" s="235">
        <f t="shared" ref="L48:L50" si="14">G48</f>
        <v>51.6</v>
      </c>
      <c r="M48" s="235">
        <f t="shared" ref="M48:M50" si="15">G48</f>
        <v>51.6</v>
      </c>
      <c r="N48" s="66"/>
      <c r="O48" s="66"/>
      <c r="P48" s="66"/>
      <c r="Q48" s="66"/>
      <c r="R48" s="66"/>
      <c r="S48" s="66"/>
      <c r="T48" s="66"/>
      <c r="U48" s="234">
        <f t="shared" si="2"/>
        <v>0</v>
      </c>
      <c r="V48" s="66"/>
      <c r="W48" s="66"/>
      <c r="X48" s="235"/>
    </row>
    <row r="49" spans="1:24" x14ac:dyDescent="0.2">
      <c r="A49" s="231">
        <v>50</v>
      </c>
      <c r="B49" s="232" t="s">
        <v>25</v>
      </c>
      <c r="C49" s="241">
        <v>16</v>
      </c>
      <c r="D49" s="66">
        <f>'свод на 01.01.2022'!D51</f>
        <v>0</v>
      </c>
      <c r="E49" s="233" t="str">
        <f>'свод на 01.01.2022'!E51</f>
        <v>ГРИГОРЬЕВ.С.Е</v>
      </c>
      <c r="F49" s="66">
        <f>'свод на 01.01.2022'!F51</f>
        <v>6</v>
      </c>
      <c r="G49" s="234">
        <f t="shared" si="0"/>
        <v>51.7</v>
      </c>
      <c r="H49" s="235">
        <f>'свод на 01.01.2022'!H51</f>
        <v>51.7</v>
      </c>
      <c r="I49" s="235"/>
      <c r="J49" s="235"/>
      <c r="K49" s="235"/>
      <c r="L49" s="235">
        <f t="shared" si="14"/>
        <v>51.7</v>
      </c>
      <c r="M49" s="235">
        <f t="shared" si="15"/>
        <v>51.7</v>
      </c>
      <c r="N49" s="66"/>
      <c r="O49" s="66"/>
      <c r="P49" s="66"/>
      <c r="Q49" s="66"/>
      <c r="R49" s="66"/>
      <c r="S49" s="66"/>
      <c r="T49" s="66"/>
      <c r="U49" s="234">
        <f t="shared" si="2"/>
        <v>0</v>
      </c>
      <c r="V49" s="66"/>
      <c r="W49" s="66"/>
      <c r="X49" s="235"/>
    </row>
    <row r="50" spans="1:24" x14ac:dyDescent="0.2">
      <c r="A50" s="231">
        <v>51</v>
      </c>
      <c r="B50" s="232" t="s">
        <v>25</v>
      </c>
      <c r="C50" s="241">
        <v>17</v>
      </c>
      <c r="D50" s="66">
        <f>'свод на 01.01.2022'!D52</f>
        <v>0</v>
      </c>
      <c r="E50" s="233" t="str">
        <f>'свод на 01.01.2022'!E52</f>
        <v>КЫТМАНОВА.Л.В</v>
      </c>
      <c r="F50" s="66">
        <f>'свод на 01.01.2022'!F52</f>
        <v>1</v>
      </c>
      <c r="G50" s="234">
        <f t="shared" si="0"/>
        <v>52</v>
      </c>
      <c r="H50" s="235">
        <f>'свод на 01.01.2022'!H52</f>
        <v>52</v>
      </c>
      <c r="I50" s="235"/>
      <c r="J50" s="235"/>
      <c r="K50" s="235"/>
      <c r="L50" s="235">
        <f t="shared" si="14"/>
        <v>52</v>
      </c>
      <c r="M50" s="235">
        <f t="shared" si="15"/>
        <v>52</v>
      </c>
      <c r="N50" s="66"/>
      <c r="O50" s="66"/>
      <c r="P50" s="66"/>
      <c r="Q50" s="66"/>
      <c r="R50" s="66"/>
      <c r="S50" s="66"/>
      <c r="T50" s="66"/>
      <c r="U50" s="234">
        <f t="shared" si="2"/>
        <v>0</v>
      </c>
      <c r="V50" s="66"/>
      <c r="W50" s="66"/>
      <c r="X50" s="235"/>
    </row>
    <row r="51" spans="1:24" x14ac:dyDescent="0.2">
      <c r="A51" s="231">
        <v>53</v>
      </c>
      <c r="B51" s="232" t="s">
        <v>25</v>
      </c>
      <c r="C51" s="243">
        <v>19</v>
      </c>
      <c r="D51" s="66">
        <f>'свод на 01.01.2022'!D54</f>
        <v>0</v>
      </c>
      <c r="E51" s="233" t="str">
        <f>'свод на 01.01.2022'!E54</f>
        <v>САЗЫКИНА В.Е.</v>
      </c>
      <c r="F51" s="66">
        <f>'свод на 01.01.2022'!F54</f>
        <v>4</v>
      </c>
      <c r="G51" s="234">
        <f t="shared" si="0"/>
        <v>51.7</v>
      </c>
      <c r="H51" s="235"/>
      <c r="I51" s="235">
        <f>'свод на 01.01.2022'!I54</f>
        <v>51.7</v>
      </c>
      <c r="J51" s="235"/>
      <c r="K51" s="235"/>
      <c r="L51" s="66"/>
      <c r="M51" s="66"/>
      <c r="N51" s="66"/>
      <c r="O51" s="66"/>
      <c r="P51" s="66"/>
      <c r="Q51" s="66"/>
      <c r="R51" s="66"/>
      <c r="S51" s="66"/>
      <c r="T51" s="66"/>
      <c r="U51" s="234">
        <f t="shared" si="2"/>
        <v>0</v>
      </c>
      <c r="V51" s="66"/>
      <c r="W51" s="66"/>
      <c r="X51" s="235"/>
    </row>
    <row r="52" spans="1:24" x14ac:dyDescent="0.2">
      <c r="A52" s="231">
        <v>54</v>
      </c>
      <c r="B52" s="232" t="s">
        <v>25</v>
      </c>
      <c r="C52" s="241">
        <v>20</v>
      </c>
      <c r="D52" s="66">
        <f>'свод на 01.01.2022'!D55</f>
        <v>0</v>
      </c>
      <c r="E52" s="233" t="str">
        <f>'свод на 01.01.2022'!E55</f>
        <v>СУШКИНА  Р.</v>
      </c>
      <c r="F52" s="66">
        <f>'свод на 01.01.2022'!F55</f>
        <v>2</v>
      </c>
      <c r="G52" s="234">
        <f t="shared" si="0"/>
        <v>53.2</v>
      </c>
      <c r="H52" s="235">
        <f>'свод на 01.01.2022'!H55</f>
        <v>53.2</v>
      </c>
      <c r="I52" s="235"/>
      <c r="J52" s="235"/>
      <c r="K52" s="235"/>
      <c r="L52" s="66"/>
      <c r="M52" s="66"/>
      <c r="N52" s="66"/>
      <c r="O52" s="66"/>
      <c r="P52" s="66"/>
      <c r="Q52" s="66"/>
      <c r="R52" s="66"/>
      <c r="S52" s="66"/>
      <c r="T52" s="66"/>
      <c r="U52" s="234">
        <f t="shared" si="2"/>
        <v>53.2</v>
      </c>
      <c r="V52" s="66"/>
      <c r="W52" s="235">
        <f>G52</f>
        <v>53.2</v>
      </c>
      <c r="X52" s="66"/>
    </row>
    <row r="53" spans="1:24" x14ac:dyDescent="0.2">
      <c r="A53" s="231">
        <v>55</v>
      </c>
      <c r="B53" s="232" t="s">
        <v>25</v>
      </c>
      <c r="C53" s="241">
        <v>21</v>
      </c>
      <c r="D53" s="66">
        <f>'свод на 01.01.2022'!D56</f>
        <v>0</v>
      </c>
      <c r="E53" s="233" t="str">
        <f>'свод на 01.01.2022'!E56</f>
        <v>ПЕТУХИН А.Н.</v>
      </c>
      <c r="F53" s="66">
        <f>'свод на 01.01.2022'!F56</f>
        <v>2</v>
      </c>
      <c r="G53" s="234">
        <f t="shared" si="0"/>
        <v>49.6</v>
      </c>
      <c r="H53" s="235"/>
      <c r="I53" s="235">
        <f>'свод на 01.01.2022'!I56</f>
        <v>49.6</v>
      </c>
      <c r="J53" s="235"/>
      <c r="K53" s="235"/>
      <c r="L53" s="66"/>
      <c r="M53" s="66"/>
      <c r="N53" s="66"/>
      <c r="O53" s="66"/>
      <c r="P53" s="66"/>
      <c r="Q53" s="66"/>
      <c r="R53" s="66"/>
      <c r="S53" s="66"/>
      <c r="T53" s="66"/>
      <c r="U53" s="234">
        <f t="shared" si="2"/>
        <v>0</v>
      </c>
      <c r="V53" s="66"/>
      <c r="W53" s="66"/>
      <c r="X53" s="235"/>
    </row>
    <row r="54" spans="1:24" x14ac:dyDescent="0.2">
      <c r="A54" s="231">
        <v>56</v>
      </c>
      <c r="B54" s="232" t="s">
        <v>25</v>
      </c>
      <c r="C54" s="241">
        <v>22</v>
      </c>
      <c r="D54" s="66">
        <f>'свод на 01.01.2022'!D57</f>
        <v>0</v>
      </c>
      <c r="E54" s="233" t="str">
        <f>'свод на 01.01.2022'!E57</f>
        <v>СОЛДАТОВА  И.В</v>
      </c>
      <c r="F54" s="66">
        <f>'свод на 01.01.2022'!F57</f>
        <v>2</v>
      </c>
      <c r="G54" s="234">
        <f t="shared" si="0"/>
        <v>47.7</v>
      </c>
      <c r="H54" s="235">
        <f>'свод на 01.01.2022'!H57</f>
        <v>47.7</v>
      </c>
      <c r="I54" s="235"/>
      <c r="J54" s="235"/>
      <c r="K54" s="235"/>
      <c r="L54" s="66"/>
      <c r="M54" s="66"/>
      <c r="N54" s="66"/>
      <c r="O54" s="66"/>
      <c r="P54" s="66"/>
      <c r="Q54" s="66"/>
      <c r="R54" s="66"/>
      <c r="S54" s="66"/>
      <c r="T54" s="66"/>
      <c r="U54" s="234">
        <f t="shared" si="2"/>
        <v>47.7</v>
      </c>
      <c r="V54" s="66"/>
      <c r="W54" s="235">
        <f t="shared" ref="W54:W55" si="16">G54</f>
        <v>47.7</v>
      </c>
      <c r="X54" s="66"/>
    </row>
    <row r="55" spans="1:24" x14ac:dyDescent="0.2">
      <c r="A55" s="231">
        <v>57</v>
      </c>
      <c r="B55" s="232" t="s">
        <v>25</v>
      </c>
      <c r="C55" s="241">
        <v>23</v>
      </c>
      <c r="D55" s="66">
        <f>'свод на 01.01.2022'!D58</f>
        <v>0</v>
      </c>
      <c r="E55" s="233" t="str">
        <f>'свод на 01.01.2022'!E58</f>
        <v>ЕЛИСЕЕВА Н.С.</v>
      </c>
      <c r="F55" s="66">
        <f>'свод на 01.01.2022'!F58</f>
        <v>4</v>
      </c>
      <c r="G55" s="234">
        <f t="shared" si="0"/>
        <v>50.8</v>
      </c>
      <c r="H55" s="235">
        <f>'свод на 01.01.2022'!H58</f>
        <v>50.8</v>
      </c>
      <c r="I55" s="235"/>
      <c r="J55" s="235"/>
      <c r="K55" s="235"/>
      <c r="L55" s="66">
        <v>50.8</v>
      </c>
      <c r="M55" s="66">
        <v>50.8</v>
      </c>
      <c r="N55" s="66"/>
      <c r="O55" s="66"/>
      <c r="P55" s="66"/>
      <c r="Q55" s="66"/>
      <c r="R55" s="66"/>
      <c r="S55" s="66"/>
      <c r="T55" s="66"/>
      <c r="U55" s="234">
        <f t="shared" si="2"/>
        <v>50.8</v>
      </c>
      <c r="V55" s="66"/>
      <c r="W55" s="235">
        <f t="shared" si="16"/>
        <v>50.8</v>
      </c>
      <c r="X55" s="66"/>
    </row>
    <row r="56" spans="1:24" x14ac:dyDescent="0.2">
      <c r="A56" s="231">
        <v>58</v>
      </c>
      <c r="B56" s="232" t="s">
        <v>25</v>
      </c>
      <c r="C56" s="241">
        <v>24</v>
      </c>
      <c r="D56" s="66">
        <f>'свод на 01.01.2022'!D59</f>
        <v>0</v>
      </c>
      <c r="E56" s="233" t="str">
        <f>'свод на 01.01.2022'!E59</f>
        <v>ЛЕБЕДЕВА.А.Г</v>
      </c>
      <c r="F56" s="66">
        <f>'свод на 01.01.2022'!F59</f>
        <v>5</v>
      </c>
      <c r="G56" s="234">
        <f t="shared" si="0"/>
        <v>51.3</v>
      </c>
      <c r="H56" s="235">
        <f>'свод на 01.01.2022'!H59</f>
        <v>51.3</v>
      </c>
      <c r="I56" s="235"/>
      <c r="J56" s="235"/>
      <c r="K56" s="235"/>
      <c r="L56" s="66"/>
      <c r="M56" s="66"/>
      <c r="N56" s="66"/>
      <c r="O56" s="66"/>
      <c r="P56" s="66"/>
      <c r="Q56" s="66"/>
      <c r="R56" s="66"/>
      <c r="S56" s="66"/>
      <c r="T56" s="66"/>
      <c r="U56" s="234">
        <f t="shared" si="2"/>
        <v>0</v>
      </c>
      <c r="V56" s="66"/>
      <c r="W56" s="66"/>
      <c r="X56" s="235"/>
    </row>
    <row r="57" spans="1:24" x14ac:dyDescent="0.2">
      <c r="A57" s="231">
        <v>59</v>
      </c>
      <c r="B57" s="232" t="s">
        <v>59</v>
      </c>
      <c r="C57" s="238">
        <v>1</v>
      </c>
      <c r="D57" s="66">
        <f>'свод на 01.01.2022'!D60</f>
        <v>1</v>
      </c>
      <c r="E57" s="233" t="str">
        <f>'свод на 01.01.2022'!E60</f>
        <v>КОЛГАНОВ Н.А</v>
      </c>
      <c r="F57" s="66">
        <f>'свод на 01.01.2022'!F60</f>
        <v>3</v>
      </c>
      <c r="G57" s="234">
        <f t="shared" si="0"/>
        <v>29.8</v>
      </c>
      <c r="H57" s="235">
        <f>'свод на 01.01.2022'!H60</f>
        <v>29.8</v>
      </c>
      <c r="I57" s="235"/>
      <c r="J57" s="235"/>
      <c r="K57" s="235"/>
      <c r="L57" s="66"/>
      <c r="M57" s="66"/>
      <c r="N57" s="66"/>
      <c r="O57" s="66"/>
      <c r="P57" s="66"/>
      <c r="Q57" s="66"/>
      <c r="R57" s="66"/>
      <c r="S57" s="66"/>
      <c r="T57" s="66"/>
      <c r="U57" s="234">
        <f t="shared" si="2"/>
        <v>0</v>
      </c>
      <c r="V57" s="66"/>
      <c r="W57" s="66"/>
      <c r="X57" s="235"/>
    </row>
    <row r="58" spans="1:24" x14ac:dyDescent="0.2">
      <c r="A58" s="231">
        <v>60</v>
      </c>
      <c r="B58" s="232" t="s">
        <v>59</v>
      </c>
      <c r="C58" s="242"/>
      <c r="D58" s="66">
        <f>'свод на 01.01.2022'!D61</f>
        <v>2</v>
      </c>
      <c r="E58" s="233" t="str">
        <f>'свод на 01.01.2022'!E61</f>
        <v>БЕЛОВ Ю.И</v>
      </c>
      <c r="F58" s="66">
        <f>'свод на 01.01.2022'!F61</f>
        <v>2</v>
      </c>
      <c r="G58" s="234">
        <f t="shared" si="0"/>
        <v>38.9</v>
      </c>
      <c r="H58" s="235"/>
      <c r="I58" s="235">
        <f>'свод на 01.01.2022'!I61</f>
        <v>38.9</v>
      </c>
      <c r="J58" s="235"/>
      <c r="K58" s="235"/>
      <c r="L58" s="66"/>
      <c r="M58" s="66"/>
      <c r="N58" s="66"/>
      <c r="O58" s="66"/>
      <c r="P58" s="66"/>
      <c r="Q58" s="66"/>
      <c r="R58" s="66"/>
      <c r="S58" s="66"/>
      <c r="T58" s="66"/>
      <c r="U58" s="234">
        <f t="shared" si="2"/>
        <v>38.9</v>
      </c>
      <c r="V58" s="66"/>
      <c r="W58" s="235">
        <f>G58</f>
        <v>38.9</v>
      </c>
      <c r="X58" s="66"/>
    </row>
    <row r="59" spans="1:24" x14ac:dyDescent="0.2">
      <c r="A59" s="231">
        <v>61</v>
      </c>
      <c r="B59" s="232" t="s">
        <v>59</v>
      </c>
      <c r="C59" s="241" t="s">
        <v>60</v>
      </c>
      <c r="D59" s="66">
        <f>'свод на 01.01.2022'!D62</f>
        <v>1</v>
      </c>
      <c r="E59" s="233" t="str">
        <f>'свод на 01.01.2022'!E62</f>
        <v>МОРОЗОВА Л.Л</v>
      </c>
      <c r="F59" s="66">
        <f>'свод на 01.01.2022'!F62</f>
        <v>1</v>
      </c>
      <c r="G59" s="234">
        <f t="shared" si="0"/>
        <v>40.6</v>
      </c>
      <c r="H59" s="235">
        <f>'свод на 01.01.2022'!H62</f>
        <v>40.6</v>
      </c>
      <c r="I59" s="235"/>
      <c r="J59" s="235"/>
      <c r="K59" s="235"/>
      <c r="L59" s="66"/>
      <c r="M59" s="66"/>
      <c r="N59" s="66"/>
      <c r="O59" s="66"/>
      <c r="P59" s="66"/>
      <c r="Q59" s="66"/>
      <c r="R59" s="66"/>
      <c r="S59" s="66"/>
      <c r="T59" s="66"/>
      <c r="U59" s="234">
        <f t="shared" si="2"/>
        <v>0</v>
      </c>
      <c r="V59" s="66"/>
      <c r="W59" s="66"/>
      <c r="X59" s="235"/>
    </row>
    <row r="60" spans="1:24" x14ac:dyDescent="0.2">
      <c r="A60" s="231">
        <v>62</v>
      </c>
      <c r="B60" s="232" t="s">
        <v>59</v>
      </c>
      <c r="C60" s="242"/>
      <c r="D60" s="66">
        <f>'свод на 01.01.2022'!D63</f>
        <v>2</v>
      </c>
      <c r="E60" s="233" t="str">
        <f>'свод на 01.01.2022'!E63</f>
        <v>ЯЦЕНКО М.В</v>
      </c>
      <c r="F60" s="66">
        <f>'свод на 01.01.2022'!F63</f>
        <v>4</v>
      </c>
      <c r="G60" s="234">
        <f t="shared" si="0"/>
        <v>24.9</v>
      </c>
      <c r="H60" s="235"/>
      <c r="I60" s="235">
        <f>'свод на 01.01.2022'!I63</f>
        <v>24.9</v>
      </c>
      <c r="J60" s="235"/>
      <c r="K60" s="235"/>
      <c r="L60" s="66"/>
      <c r="M60" s="66"/>
      <c r="N60" s="66"/>
      <c r="O60" s="66"/>
      <c r="P60" s="66"/>
      <c r="Q60" s="66"/>
      <c r="R60" s="66"/>
      <c r="S60" s="66"/>
      <c r="T60" s="66"/>
      <c r="U60" s="234">
        <f t="shared" si="2"/>
        <v>0</v>
      </c>
      <c r="V60" s="66"/>
      <c r="W60" s="66"/>
      <c r="X60" s="235"/>
    </row>
    <row r="61" spans="1:24" x14ac:dyDescent="0.2">
      <c r="A61" s="231">
        <v>63</v>
      </c>
      <c r="B61" s="232" t="s">
        <v>59</v>
      </c>
      <c r="C61" s="242"/>
      <c r="D61" s="66">
        <f>'свод на 01.01.2022'!D64</f>
        <v>3</v>
      </c>
      <c r="E61" s="233" t="s">
        <v>814</v>
      </c>
      <c r="F61" s="66">
        <f>'свод на 01.01.2022'!F64</f>
        <v>2</v>
      </c>
      <c r="G61" s="234">
        <f t="shared" si="0"/>
        <v>41.4</v>
      </c>
      <c r="H61" s="235">
        <f>'свод на 01.01.2022'!H64</f>
        <v>41.4</v>
      </c>
      <c r="I61" s="235"/>
      <c r="J61" s="235"/>
      <c r="K61" s="235"/>
      <c r="L61" s="66">
        <v>41.4</v>
      </c>
      <c r="M61" s="66">
        <v>41.4</v>
      </c>
      <c r="N61" s="66"/>
      <c r="O61" s="66"/>
      <c r="P61" s="66"/>
      <c r="Q61" s="66"/>
      <c r="R61" s="66"/>
      <c r="S61" s="66"/>
      <c r="T61" s="66"/>
      <c r="U61" s="234">
        <f t="shared" si="2"/>
        <v>0</v>
      </c>
      <c r="V61" s="66"/>
      <c r="W61" s="66"/>
      <c r="X61" s="235"/>
    </row>
    <row r="62" spans="1:24" x14ac:dyDescent="0.2">
      <c r="A62" s="231">
        <v>64</v>
      </c>
      <c r="B62" s="232" t="s">
        <v>59</v>
      </c>
      <c r="C62" s="241" t="s">
        <v>356</v>
      </c>
      <c r="D62" s="66">
        <f>'свод на 01.01.2022'!D65</f>
        <v>1</v>
      </c>
      <c r="E62" s="233" t="str">
        <f>'свод на 01.01.2022'!E65</f>
        <v>САФРОНОВА М.Д.</v>
      </c>
      <c r="F62" s="66">
        <f>'свод на 01.01.2022'!F65</f>
        <v>3</v>
      </c>
      <c r="G62" s="234">
        <f t="shared" si="0"/>
        <v>55.4</v>
      </c>
      <c r="H62" s="235"/>
      <c r="I62" s="235"/>
      <c r="J62" s="235">
        <v>55.4</v>
      </c>
      <c r="K62" s="235"/>
      <c r="L62" s="235">
        <f t="shared" ref="L62:L83" si="17">G62</f>
        <v>55.4</v>
      </c>
      <c r="M62" s="235">
        <f t="shared" ref="M62:M83" si="18">G62</f>
        <v>55.4</v>
      </c>
      <c r="N62" s="235">
        <f t="shared" ref="N62:N77" si="19">G62</f>
        <v>55.4</v>
      </c>
      <c r="O62" s="66"/>
      <c r="P62" s="235">
        <f t="shared" ref="P62:P77" si="20">G62</f>
        <v>55.4</v>
      </c>
      <c r="Q62" s="235">
        <f t="shared" ref="Q62:Q77" si="21">G62</f>
        <v>55.4</v>
      </c>
      <c r="R62" s="235">
        <f t="shared" ref="R62:R77" si="22">G62</f>
        <v>55.4</v>
      </c>
      <c r="S62" s="66"/>
      <c r="T62" s="235">
        <f t="shared" ref="T62:T77" si="23">G62</f>
        <v>55.4</v>
      </c>
      <c r="U62" s="234">
        <f t="shared" si="2"/>
        <v>0</v>
      </c>
      <c r="V62" s="66"/>
      <c r="W62" s="66"/>
      <c r="X62" s="235"/>
    </row>
    <row r="63" spans="1:24" x14ac:dyDescent="0.2">
      <c r="A63" s="231">
        <v>65</v>
      </c>
      <c r="B63" s="232" t="s">
        <v>59</v>
      </c>
      <c r="C63" s="242"/>
      <c r="D63" s="66">
        <f>'свод на 01.01.2022'!D66</f>
        <v>2</v>
      </c>
      <c r="E63" s="233" t="s">
        <v>496</v>
      </c>
      <c r="F63" s="66">
        <f>'свод на 01.01.2022'!F66</f>
        <v>1</v>
      </c>
      <c r="G63" s="234">
        <f t="shared" si="0"/>
        <v>33.799999999999997</v>
      </c>
      <c r="H63" s="235"/>
      <c r="I63" s="235"/>
      <c r="J63" s="235">
        <v>33.799999999999997</v>
      </c>
      <c r="K63" s="235"/>
      <c r="L63" s="235">
        <f t="shared" si="17"/>
        <v>33.799999999999997</v>
      </c>
      <c r="M63" s="235">
        <f t="shared" si="18"/>
        <v>33.799999999999997</v>
      </c>
      <c r="N63" s="235">
        <f t="shared" si="19"/>
        <v>33.799999999999997</v>
      </c>
      <c r="O63" s="66"/>
      <c r="P63" s="235">
        <f t="shared" si="20"/>
        <v>33.799999999999997</v>
      </c>
      <c r="Q63" s="235">
        <f t="shared" si="21"/>
        <v>33.799999999999997</v>
      </c>
      <c r="R63" s="235">
        <f t="shared" si="22"/>
        <v>33.799999999999997</v>
      </c>
      <c r="S63" s="66"/>
      <c r="T63" s="235">
        <f t="shared" si="23"/>
        <v>33.799999999999997</v>
      </c>
      <c r="U63" s="234">
        <f t="shared" si="2"/>
        <v>0</v>
      </c>
      <c r="V63" s="66"/>
      <c r="W63" s="66"/>
      <c r="X63" s="235"/>
    </row>
    <row r="64" spans="1:24" x14ac:dyDescent="0.2">
      <c r="A64" s="231">
        <v>66</v>
      </c>
      <c r="B64" s="232" t="s">
        <v>59</v>
      </c>
      <c r="C64" s="242"/>
      <c r="D64" s="66">
        <f>'свод на 01.01.2022'!D67</f>
        <v>3</v>
      </c>
      <c r="E64" s="233" t="s">
        <v>708</v>
      </c>
      <c r="F64" s="66">
        <f>'свод на 01.01.2022'!F67</f>
        <v>0</v>
      </c>
      <c r="G64" s="234">
        <f t="shared" ref="G64:G127" si="24">H64+I64+J64+K64</f>
        <v>33.799999999999997</v>
      </c>
      <c r="H64" s="235"/>
      <c r="I64" s="235">
        <f>'свод на 01.01.2022'!I67</f>
        <v>33.799999999999997</v>
      </c>
      <c r="J64" s="235"/>
      <c r="K64" s="235"/>
      <c r="L64" s="235">
        <f t="shared" si="17"/>
        <v>33.799999999999997</v>
      </c>
      <c r="M64" s="235">
        <f t="shared" si="18"/>
        <v>33.799999999999997</v>
      </c>
      <c r="N64" s="235">
        <f t="shared" si="19"/>
        <v>33.799999999999997</v>
      </c>
      <c r="O64" s="66"/>
      <c r="P64" s="235">
        <f t="shared" si="20"/>
        <v>33.799999999999997</v>
      </c>
      <c r="Q64" s="235">
        <f t="shared" si="21"/>
        <v>33.799999999999997</v>
      </c>
      <c r="R64" s="235">
        <f t="shared" si="22"/>
        <v>33.799999999999997</v>
      </c>
      <c r="S64" s="66"/>
      <c r="T64" s="235">
        <f t="shared" si="23"/>
        <v>33.799999999999997</v>
      </c>
      <c r="U64" s="234">
        <f t="shared" ref="U64:U127" si="25">V64+W64</f>
        <v>0</v>
      </c>
      <c r="V64" s="66"/>
      <c r="W64" s="66"/>
      <c r="X64" s="235"/>
    </row>
    <row r="65" spans="1:24" x14ac:dyDescent="0.2">
      <c r="A65" s="231">
        <v>67</v>
      </c>
      <c r="B65" s="232" t="s">
        <v>59</v>
      </c>
      <c r="C65" s="242"/>
      <c r="D65" s="66">
        <f>'свод на 01.01.2022'!D68</f>
        <v>4</v>
      </c>
      <c r="E65" s="233" t="str">
        <f>'свод на 01.01.2022'!E68</f>
        <v>КЫТМАНОВА В.С.</v>
      </c>
      <c r="F65" s="66">
        <f>'свод на 01.01.2022'!F68</f>
        <v>6</v>
      </c>
      <c r="G65" s="234">
        <f t="shared" si="24"/>
        <v>55.8</v>
      </c>
      <c r="H65" s="235"/>
      <c r="I65" s="235">
        <f>'свод на 01.01.2022'!I68</f>
        <v>55.8</v>
      </c>
      <c r="J65" s="235"/>
      <c r="K65" s="235"/>
      <c r="L65" s="235">
        <f t="shared" si="17"/>
        <v>55.8</v>
      </c>
      <c r="M65" s="235">
        <f t="shared" si="18"/>
        <v>55.8</v>
      </c>
      <c r="N65" s="235">
        <f t="shared" si="19"/>
        <v>55.8</v>
      </c>
      <c r="O65" s="66"/>
      <c r="P65" s="235">
        <f t="shared" si="20"/>
        <v>55.8</v>
      </c>
      <c r="Q65" s="235">
        <f t="shared" si="21"/>
        <v>55.8</v>
      </c>
      <c r="R65" s="235">
        <f t="shared" si="22"/>
        <v>55.8</v>
      </c>
      <c r="S65" s="66"/>
      <c r="T65" s="235">
        <f t="shared" si="23"/>
        <v>55.8</v>
      </c>
      <c r="U65" s="234">
        <f t="shared" si="25"/>
        <v>0</v>
      </c>
      <c r="V65" s="66"/>
      <c r="W65" s="66"/>
      <c r="X65" s="235"/>
    </row>
    <row r="66" spans="1:24" x14ac:dyDescent="0.2">
      <c r="A66" s="231">
        <v>68</v>
      </c>
      <c r="B66" s="232" t="s">
        <v>59</v>
      </c>
      <c r="C66" s="242"/>
      <c r="D66" s="66">
        <f>'свод на 01.01.2022'!D69</f>
        <v>5</v>
      </c>
      <c r="E66" s="233" t="str">
        <f>'свод на 01.01.2022'!E69</f>
        <v>КОЖЕВИНА А.В.</v>
      </c>
      <c r="F66" s="66">
        <f>'свод на 01.01.2022'!F69</f>
        <v>4</v>
      </c>
      <c r="G66" s="234">
        <f t="shared" si="24"/>
        <v>55.2</v>
      </c>
      <c r="H66" s="235"/>
      <c r="I66" s="235">
        <f>'свод на 01.01.2022'!I69</f>
        <v>55.2</v>
      </c>
      <c r="J66" s="235"/>
      <c r="K66" s="235"/>
      <c r="L66" s="235">
        <f t="shared" si="17"/>
        <v>55.2</v>
      </c>
      <c r="M66" s="235">
        <f t="shared" si="18"/>
        <v>55.2</v>
      </c>
      <c r="N66" s="235">
        <f t="shared" si="19"/>
        <v>55.2</v>
      </c>
      <c r="O66" s="66"/>
      <c r="P66" s="235">
        <f t="shared" si="20"/>
        <v>55.2</v>
      </c>
      <c r="Q66" s="235">
        <f t="shared" si="21"/>
        <v>55.2</v>
      </c>
      <c r="R66" s="235">
        <f t="shared" si="22"/>
        <v>55.2</v>
      </c>
      <c r="S66" s="66"/>
      <c r="T66" s="235">
        <f t="shared" si="23"/>
        <v>55.2</v>
      </c>
      <c r="U66" s="234">
        <f t="shared" si="25"/>
        <v>0</v>
      </c>
      <c r="V66" s="66"/>
      <c r="W66" s="66"/>
      <c r="X66" s="235"/>
    </row>
    <row r="67" spans="1:24" x14ac:dyDescent="0.2">
      <c r="A67" s="231">
        <v>69</v>
      </c>
      <c r="B67" s="232" t="s">
        <v>59</v>
      </c>
      <c r="C67" s="242"/>
      <c r="D67" s="66">
        <f>'свод на 01.01.2022'!D70</f>
        <v>6</v>
      </c>
      <c r="E67" s="233" t="str">
        <f>'свод на 01.01.2022'!E70</f>
        <v>АВЧЕНКО А.Л.</v>
      </c>
      <c r="F67" s="66">
        <f>'свод на 01.01.2022'!F70</f>
        <v>2</v>
      </c>
      <c r="G67" s="234">
        <f t="shared" si="24"/>
        <v>33.9</v>
      </c>
      <c r="H67" s="235"/>
      <c r="I67" s="235">
        <f>'свод на 01.01.2022'!I70</f>
        <v>33.9</v>
      </c>
      <c r="J67" s="235"/>
      <c r="K67" s="235"/>
      <c r="L67" s="235">
        <f t="shared" si="17"/>
        <v>33.9</v>
      </c>
      <c r="M67" s="235">
        <f t="shared" si="18"/>
        <v>33.9</v>
      </c>
      <c r="N67" s="235">
        <f t="shared" si="19"/>
        <v>33.9</v>
      </c>
      <c r="O67" s="66"/>
      <c r="P67" s="235">
        <f t="shared" si="20"/>
        <v>33.9</v>
      </c>
      <c r="Q67" s="235">
        <f t="shared" si="21"/>
        <v>33.9</v>
      </c>
      <c r="R67" s="235">
        <f t="shared" si="22"/>
        <v>33.9</v>
      </c>
      <c r="S67" s="66"/>
      <c r="T67" s="235">
        <f t="shared" si="23"/>
        <v>33.9</v>
      </c>
      <c r="U67" s="234">
        <f t="shared" si="25"/>
        <v>0</v>
      </c>
      <c r="V67" s="66"/>
      <c r="W67" s="66"/>
      <c r="X67" s="235"/>
    </row>
    <row r="68" spans="1:24" x14ac:dyDescent="0.2">
      <c r="A68" s="231">
        <v>70</v>
      </c>
      <c r="B68" s="232" t="s">
        <v>59</v>
      </c>
      <c r="C68" s="242"/>
      <c r="D68" s="66">
        <f>'свод на 01.01.2022'!D71</f>
        <v>7</v>
      </c>
      <c r="E68" s="233" t="str">
        <f>'свод на 01.01.2022'!E71</f>
        <v>ЯРКИНА Л.В.</v>
      </c>
      <c r="F68" s="66">
        <f>'свод на 01.01.2022'!F71</f>
        <v>1</v>
      </c>
      <c r="G68" s="234">
        <f t="shared" si="24"/>
        <v>33.799999999999997</v>
      </c>
      <c r="H68" s="235"/>
      <c r="I68" s="235">
        <f>'свод на 01.01.2022'!I71</f>
        <v>33.799999999999997</v>
      </c>
      <c r="J68" s="235"/>
      <c r="K68" s="235"/>
      <c r="L68" s="235">
        <f t="shared" si="17"/>
        <v>33.799999999999997</v>
      </c>
      <c r="M68" s="235">
        <f t="shared" si="18"/>
        <v>33.799999999999997</v>
      </c>
      <c r="N68" s="235">
        <f t="shared" si="19"/>
        <v>33.799999999999997</v>
      </c>
      <c r="O68" s="66"/>
      <c r="P68" s="235">
        <f t="shared" si="20"/>
        <v>33.799999999999997</v>
      </c>
      <c r="Q68" s="235">
        <f t="shared" si="21"/>
        <v>33.799999999999997</v>
      </c>
      <c r="R68" s="235">
        <f t="shared" si="22"/>
        <v>33.799999999999997</v>
      </c>
      <c r="S68" s="66"/>
      <c r="T68" s="235">
        <f t="shared" si="23"/>
        <v>33.799999999999997</v>
      </c>
      <c r="U68" s="234">
        <f t="shared" si="25"/>
        <v>0</v>
      </c>
      <c r="V68" s="66"/>
      <c r="W68" s="66"/>
      <c r="X68" s="235"/>
    </row>
    <row r="69" spans="1:24" x14ac:dyDescent="0.2">
      <c r="A69" s="231">
        <v>71</v>
      </c>
      <c r="B69" s="232" t="s">
        <v>59</v>
      </c>
      <c r="C69" s="242"/>
      <c r="D69" s="66">
        <f>'свод на 01.01.2022'!D72</f>
        <v>8</v>
      </c>
      <c r="E69" s="233" t="str">
        <f>'свод на 01.01.2022'!E72</f>
        <v>ХЯНИКАЙНЕН Н.В.</v>
      </c>
      <c r="F69" s="66">
        <f>'свод на 01.01.2022'!F72</f>
        <v>3</v>
      </c>
      <c r="G69" s="234">
        <f t="shared" si="24"/>
        <v>55.8</v>
      </c>
      <c r="H69" s="235">
        <v>55.8</v>
      </c>
      <c r="I69" s="235">
        <f>'свод на 01.01.2022'!I72</f>
        <v>0</v>
      </c>
      <c r="J69" s="235"/>
      <c r="K69" s="235"/>
      <c r="L69" s="235">
        <f t="shared" si="17"/>
        <v>55.8</v>
      </c>
      <c r="M69" s="235">
        <f t="shared" si="18"/>
        <v>55.8</v>
      </c>
      <c r="N69" s="235">
        <f t="shared" si="19"/>
        <v>55.8</v>
      </c>
      <c r="O69" s="66"/>
      <c r="P69" s="235">
        <f t="shared" si="20"/>
        <v>55.8</v>
      </c>
      <c r="Q69" s="235">
        <f t="shared" si="21"/>
        <v>55.8</v>
      </c>
      <c r="R69" s="235">
        <f t="shared" si="22"/>
        <v>55.8</v>
      </c>
      <c r="S69" s="66"/>
      <c r="T69" s="235">
        <f t="shared" si="23"/>
        <v>55.8</v>
      </c>
      <c r="U69" s="234">
        <f t="shared" si="25"/>
        <v>0</v>
      </c>
      <c r="V69" s="66"/>
      <c r="W69" s="66"/>
      <c r="X69" s="235"/>
    </row>
    <row r="70" spans="1:24" x14ac:dyDescent="0.2">
      <c r="A70" s="231">
        <v>72</v>
      </c>
      <c r="B70" s="232" t="s">
        <v>59</v>
      </c>
      <c r="C70" s="242"/>
      <c r="D70" s="66">
        <f>'свод на 01.01.2022'!D73</f>
        <v>9</v>
      </c>
      <c r="E70" s="233" t="str">
        <f>'свод на 01.01.2022'!E73</f>
        <v>СОЛОДЯНКИНА А м</v>
      </c>
      <c r="F70" s="66">
        <f>'свод на 01.01.2022'!F73</f>
        <v>3</v>
      </c>
      <c r="G70" s="234">
        <f t="shared" si="24"/>
        <v>55.4</v>
      </c>
      <c r="H70" s="235"/>
      <c r="I70" s="235">
        <f>'свод на 01.01.2022'!I73</f>
        <v>55.4</v>
      </c>
      <c r="J70" s="235"/>
      <c r="K70" s="235"/>
      <c r="L70" s="235">
        <f t="shared" si="17"/>
        <v>55.4</v>
      </c>
      <c r="M70" s="235">
        <f t="shared" si="18"/>
        <v>55.4</v>
      </c>
      <c r="N70" s="235">
        <f t="shared" si="19"/>
        <v>55.4</v>
      </c>
      <c r="O70" s="66"/>
      <c r="P70" s="235">
        <f t="shared" si="20"/>
        <v>55.4</v>
      </c>
      <c r="Q70" s="235">
        <f t="shared" si="21"/>
        <v>55.4</v>
      </c>
      <c r="R70" s="235">
        <f t="shared" si="22"/>
        <v>55.4</v>
      </c>
      <c r="S70" s="66"/>
      <c r="T70" s="235">
        <f t="shared" si="23"/>
        <v>55.4</v>
      </c>
      <c r="U70" s="234">
        <f t="shared" si="25"/>
        <v>0</v>
      </c>
      <c r="V70" s="66"/>
      <c r="W70" s="66"/>
      <c r="X70" s="235"/>
    </row>
    <row r="71" spans="1:24" x14ac:dyDescent="0.2">
      <c r="A71" s="231">
        <v>73</v>
      </c>
      <c r="B71" s="232" t="s">
        <v>59</v>
      </c>
      <c r="C71" s="242"/>
      <c r="D71" s="66">
        <f>'свод на 01.01.2022'!D74</f>
        <v>10</v>
      </c>
      <c r="E71" s="233" t="str">
        <f>'свод на 01.01.2022'!E74</f>
        <v>ЕРШОВ Г.Н.</v>
      </c>
      <c r="F71" s="66">
        <f>'свод на 01.01.2022'!F74</f>
        <v>1</v>
      </c>
      <c r="G71" s="234">
        <f t="shared" si="24"/>
        <v>33.799999999999997</v>
      </c>
      <c r="H71" s="235"/>
      <c r="I71" s="235">
        <f>'свод на 01.01.2022'!I74</f>
        <v>33.799999999999997</v>
      </c>
      <c r="J71" s="235"/>
      <c r="K71" s="235"/>
      <c r="L71" s="235">
        <f t="shared" si="17"/>
        <v>33.799999999999997</v>
      </c>
      <c r="M71" s="235">
        <f t="shared" si="18"/>
        <v>33.799999999999997</v>
      </c>
      <c r="N71" s="235">
        <f t="shared" si="19"/>
        <v>33.799999999999997</v>
      </c>
      <c r="O71" s="66"/>
      <c r="P71" s="235">
        <f t="shared" si="20"/>
        <v>33.799999999999997</v>
      </c>
      <c r="Q71" s="235">
        <f t="shared" si="21"/>
        <v>33.799999999999997</v>
      </c>
      <c r="R71" s="235">
        <f t="shared" si="22"/>
        <v>33.799999999999997</v>
      </c>
      <c r="S71" s="66"/>
      <c r="T71" s="235">
        <f t="shared" si="23"/>
        <v>33.799999999999997</v>
      </c>
      <c r="U71" s="234">
        <f t="shared" si="25"/>
        <v>0</v>
      </c>
      <c r="V71" s="66"/>
      <c r="W71" s="66"/>
      <c r="X71" s="235"/>
    </row>
    <row r="72" spans="1:24" x14ac:dyDescent="0.2">
      <c r="A72" s="231">
        <v>74</v>
      </c>
      <c r="B72" s="232" t="s">
        <v>59</v>
      </c>
      <c r="C72" s="242"/>
      <c r="D72" s="66">
        <f>'свод на 01.01.2022'!D75</f>
        <v>11</v>
      </c>
      <c r="E72" s="233" t="str">
        <f>'свод на 01.01.2022'!E75</f>
        <v>ИГНАТЬЕВ А.Л.</v>
      </c>
      <c r="F72" s="66">
        <f>'свод на 01.01.2022'!F75</f>
        <v>1</v>
      </c>
      <c r="G72" s="234">
        <f t="shared" si="24"/>
        <v>33.9</v>
      </c>
      <c r="H72" s="235"/>
      <c r="I72" s="235">
        <f>'свод на 01.01.2022'!I75</f>
        <v>33.9</v>
      </c>
      <c r="J72" s="235"/>
      <c r="K72" s="235"/>
      <c r="L72" s="235">
        <f t="shared" si="17"/>
        <v>33.9</v>
      </c>
      <c r="M72" s="235">
        <f t="shared" si="18"/>
        <v>33.9</v>
      </c>
      <c r="N72" s="235">
        <f t="shared" si="19"/>
        <v>33.9</v>
      </c>
      <c r="O72" s="66"/>
      <c r="P72" s="235">
        <f t="shared" si="20"/>
        <v>33.9</v>
      </c>
      <c r="Q72" s="235">
        <f t="shared" si="21"/>
        <v>33.9</v>
      </c>
      <c r="R72" s="235">
        <f t="shared" si="22"/>
        <v>33.9</v>
      </c>
      <c r="S72" s="66"/>
      <c r="T72" s="235">
        <f t="shared" si="23"/>
        <v>33.9</v>
      </c>
      <c r="U72" s="234">
        <f t="shared" si="25"/>
        <v>0</v>
      </c>
      <c r="V72" s="66"/>
      <c r="W72" s="66"/>
      <c r="X72" s="235"/>
    </row>
    <row r="73" spans="1:24" x14ac:dyDescent="0.2">
      <c r="A73" s="231">
        <v>75</v>
      </c>
      <c r="B73" s="232" t="s">
        <v>59</v>
      </c>
      <c r="C73" s="242"/>
      <c r="D73" s="66">
        <f>'свод на 01.01.2022'!D76</f>
        <v>12</v>
      </c>
      <c r="E73" s="233" t="str">
        <f>'свод на 01.01.2022'!E76</f>
        <v>КОМАРОВа Р.П</v>
      </c>
      <c r="F73" s="66">
        <f>'свод на 01.01.2022'!F76</f>
        <v>5</v>
      </c>
      <c r="G73" s="234">
        <v>55.3</v>
      </c>
      <c r="H73" s="235"/>
      <c r="I73" s="235">
        <v>55.3</v>
      </c>
      <c r="J73" s="235"/>
      <c r="K73" s="235"/>
      <c r="L73" s="235">
        <f t="shared" si="17"/>
        <v>55.3</v>
      </c>
      <c r="M73" s="235">
        <f t="shared" si="18"/>
        <v>55.3</v>
      </c>
      <c r="N73" s="235">
        <f t="shared" si="19"/>
        <v>55.3</v>
      </c>
      <c r="O73" s="66"/>
      <c r="P73" s="235">
        <f t="shared" si="20"/>
        <v>55.3</v>
      </c>
      <c r="Q73" s="235">
        <f t="shared" si="21"/>
        <v>55.3</v>
      </c>
      <c r="R73" s="235">
        <f t="shared" si="22"/>
        <v>55.3</v>
      </c>
      <c r="S73" s="66"/>
      <c r="T73" s="235">
        <f t="shared" si="23"/>
        <v>55.3</v>
      </c>
      <c r="U73" s="234">
        <f t="shared" si="25"/>
        <v>0</v>
      </c>
      <c r="V73" s="66"/>
      <c r="W73" s="66"/>
      <c r="X73" s="235"/>
    </row>
    <row r="74" spans="1:24" x14ac:dyDescent="0.2">
      <c r="A74" s="231">
        <v>76</v>
      </c>
      <c r="B74" s="232" t="s">
        <v>59</v>
      </c>
      <c r="C74" s="242"/>
      <c r="D74" s="66">
        <f>'свод на 01.01.2022'!D77</f>
        <v>13</v>
      </c>
      <c r="E74" s="233" t="str">
        <f>'свод на 01.01.2022'!E77</f>
        <v>ВОРОНЦОВА К.И</v>
      </c>
      <c r="F74" s="66">
        <f>'свод на 01.01.2022'!F77</f>
        <v>2</v>
      </c>
      <c r="G74" s="234">
        <f t="shared" si="24"/>
        <v>0</v>
      </c>
      <c r="H74" s="235"/>
      <c r="I74" s="235">
        <f>'свод на 01.01.2022'!I77</f>
        <v>0</v>
      </c>
      <c r="J74" s="235"/>
      <c r="K74" s="235"/>
      <c r="L74" s="235">
        <f t="shared" si="17"/>
        <v>0</v>
      </c>
      <c r="M74" s="235">
        <f t="shared" si="18"/>
        <v>0</v>
      </c>
      <c r="N74" s="235">
        <f t="shared" si="19"/>
        <v>0</v>
      </c>
      <c r="O74" s="66"/>
      <c r="P74" s="235">
        <f t="shared" si="20"/>
        <v>0</v>
      </c>
      <c r="Q74" s="235">
        <f t="shared" si="21"/>
        <v>0</v>
      </c>
      <c r="R74" s="235">
        <f t="shared" si="22"/>
        <v>0</v>
      </c>
      <c r="S74" s="66"/>
      <c r="T74" s="235">
        <f t="shared" si="23"/>
        <v>0</v>
      </c>
      <c r="U74" s="234">
        <f t="shared" si="25"/>
        <v>0</v>
      </c>
      <c r="V74" s="66"/>
      <c r="W74" s="66"/>
      <c r="X74" s="235"/>
    </row>
    <row r="75" spans="1:24" x14ac:dyDescent="0.2">
      <c r="A75" s="231">
        <v>77</v>
      </c>
      <c r="B75" s="232" t="s">
        <v>59</v>
      </c>
      <c r="C75" s="242"/>
      <c r="D75" s="66">
        <f>'свод на 01.01.2022'!D78</f>
        <v>14</v>
      </c>
      <c r="E75" s="233" t="str">
        <f>'свод на 01.01.2022'!E78</f>
        <v>ком.найм лаборант</v>
      </c>
      <c r="F75" s="66">
        <f>'свод на 01.01.2022'!F78</f>
        <v>0</v>
      </c>
      <c r="G75" s="234">
        <f t="shared" si="24"/>
        <v>33.799999999999997</v>
      </c>
      <c r="H75" s="235"/>
      <c r="I75" s="235">
        <f>'свод на 01.01.2022'!I78</f>
        <v>33.799999999999997</v>
      </c>
      <c r="J75" s="235"/>
      <c r="K75" s="235"/>
      <c r="L75" s="235">
        <f t="shared" si="17"/>
        <v>33.799999999999997</v>
      </c>
      <c r="M75" s="235">
        <f t="shared" si="18"/>
        <v>33.799999999999997</v>
      </c>
      <c r="N75" s="235">
        <f t="shared" si="19"/>
        <v>33.799999999999997</v>
      </c>
      <c r="O75" s="66"/>
      <c r="P75" s="235">
        <f t="shared" si="20"/>
        <v>33.799999999999997</v>
      </c>
      <c r="Q75" s="235">
        <f t="shared" si="21"/>
        <v>33.799999999999997</v>
      </c>
      <c r="R75" s="235">
        <f t="shared" si="22"/>
        <v>33.799999999999997</v>
      </c>
      <c r="S75" s="66"/>
      <c r="T75" s="235">
        <f t="shared" si="23"/>
        <v>33.799999999999997</v>
      </c>
      <c r="U75" s="234">
        <f t="shared" si="25"/>
        <v>0</v>
      </c>
      <c r="V75" s="66"/>
      <c r="W75" s="66"/>
      <c r="X75" s="235"/>
    </row>
    <row r="76" spans="1:24" x14ac:dyDescent="0.2">
      <c r="A76" s="231">
        <v>78</v>
      </c>
      <c r="B76" s="232" t="s">
        <v>59</v>
      </c>
      <c r="C76" s="242"/>
      <c r="D76" s="66">
        <f>'свод на 01.01.2022'!D79</f>
        <v>15</v>
      </c>
      <c r="E76" s="233" t="str">
        <f>'свод на 01.01.2022'!E79</f>
        <v>КОПЫЛОВ С.Б.</v>
      </c>
      <c r="F76" s="66">
        <f>'свод на 01.01.2022'!F79</f>
        <v>1</v>
      </c>
      <c r="G76" s="234">
        <f t="shared" si="24"/>
        <v>33.9</v>
      </c>
      <c r="H76" s="235"/>
      <c r="I76" s="235">
        <f>'свод на 01.01.2022'!I79</f>
        <v>33.9</v>
      </c>
      <c r="J76" s="235"/>
      <c r="K76" s="235"/>
      <c r="L76" s="235">
        <f t="shared" si="17"/>
        <v>33.9</v>
      </c>
      <c r="M76" s="235">
        <f t="shared" si="18"/>
        <v>33.9</v>
      </c>
      <c r="N76" s="235">
        <f t="shared" si="19"/>
        <v>33.9</v>
      </c>
      <c r="O76" s="66"/>
      <c r="P76" s="235">
        <f t="shared" si="20"/>
        <v>33.9</v>
      </c>
      <c r="Q76" s="235">
        <f t="shared" si="21"/>
        <v>33.9</v>
      </c>
      <c r="R76" s="235">
        <f t="shared" si="22"/>
        <v>33.9</v>
      </c>
      <c r="S76" s="66"/>
      <c r="T76" s="235">
        <f t="shared" si="23"/>
        <v>33.9</v>
      </c>
      <c r="U76" s="234">
        <f t="shared" si="25"/>
        <v>0</v>
      </c>
      <c r="V76" s="66"/>
      <c r="W76" s="66"/>
      <c r="X76" s="235"/>
    </row>
    <row r="77" spans="1:24" x14ac:dyDescent="0.2">
      <c r="A77" s="231">
        <v>79</v>
      </c>
      <c r="B77" s="232" t="s">
        <v>59</v>
      </c>
      <c r="C77" s="242"/>
      <c r="D77" s="66">
        <f>'свод на 01.01.2022'!D80</f>
        <v>16</v>
      </c>
      <c r="E77" s="233" t="str">
        <f>'свод на 01.01.2022'!E80</f>
        <v>ПАНОВА Н.Н</v>
      </c>
      <c r="F77" s="66">
        <f>'свод на 01.01.2022'!F80</f>
        <v>4</v>
      </c>
      <c r="G77" s="234">
        <f t="shared" si="24"/>
        <v>55.4</v>
      </c>
      <c r="H77" s="235"/>
      <c r="I77" s="235"/>
      <c r="J77" s="235">
        <v>55.4</v>
      </c>
      <c r="K77" s="235"/>
      <c r="L77" s="235">
        <f t="shared" si="17"/>
        <v>55.4</v>
      </c>
      <c r="M77" s="235">
        <f t="shared" si="18"/>
        <v>55.4</v>
      </c>
      <c r="N77" s="235">
        <f t="shared" si="19"/>
        <v>55.4</v>
      </c>
      <c r="O77" s="66"/>
      <c r="P77" s="235">
        <f t="shared" si="20"/>
        <v>55.4</v>
      </c>
      <c r="Q77" s="235">
        <f t="shared" si="21"/>
        <v>55.4</v>
      </c>
      <c r="R77" s="235">
        <f t="shared" si="22"/>
        <v>55.4</v>
      </c>
      <c r="S77" s="66"/>
      <c r="T77" s="235">
        <f t="shared" si="23"/>
        <v>55.4</v>
      </c>
      <c r="U77" s="234">
        <f t="shared" si="25"/>
        <v>0</v>
      </c>
      <c r="V77" s="66"/>
      <c r="W77" s="66"/>
      <c r="X77" s="235"/>
    </row>
    <row r="78" spans="1:24" x14ac:dyDescent="0.2">
      <c r="A78" s="231">
        <v>80</v>
      </c>
      <c r="B78" s="232" t="s">
        <v>59</v>
      </c>
      <c r="C78" s="241">
        <v>3</v>
      </c>
      <c r="D78" s="66">
        <f>'свод на 01.01.2022'!D81</f>
        <v>1</v>
      </c>
      <c r="E78" s="233" t="str">
        <f>'свод на 01.01.2022'!E81</f>
        <v>ПЕСТОВА В.М</v>
      </c>
      <c r="F78" s="66">
        <f>'свод на 01.01.2022'!F81</f>
        <v>6</v>
      </c>
      <c r="G78" s="234">
        <f t="shared" si="24"/>
        <v>54.4</v>
      </c>
      <c r="H78" s="235">
        <f>'свод на 01.01.2022'!H81</f>
        <v>54.4</v>
      </c>
      <c r="I78" s="235">
        <f>'свод на 01.01.2022'!I81</f>
        <v>0</v>
      </c>
      <c r="J78" s="235"/>
      <c r="K78" s="235"/>
      <c r="L78" s="235">
        <f t="shared" si="17"/>
        <v>54.4</v>
      </c>
      <c r="M78" s="235">
        <f t="shared" si="18"/>
        <v>54.4</v>
      </c>
      <c r="N78" s="66"/>
      <c r="O78" s="66"/>
      <c r="P78" s="66"/>
      <c r="Q78" s="66"/>
      <c r="R78" s="66"/>
      <c r="S78" s="66"/>
      <c r="T78" s="66"/>
      <c r="U78" s="234">
        <f t="shared" si="25"/>
        <v>0</v>
      </c>
      <c r="V78" s="66"/>
      <c r="W78" s="66"/>
      <c r="X78" s="235"/>
    </row>
    <row r="79" spans="1:24" x14ac:dyDescent="0.2">
      <c r="A79" s="231">
        <v>81</v>
      </c>
      <c r="B79" s="232" t="s">
        <v>59</v>
      </c>
      <c r="C79" s="244"/>
      <c r="D79" s="66">
        <f>'свод на 01.01.2022'!D82</f>
        <v>2</v>
      </c>
      <c r="E79" s="233" t="str">
        <f>'свод на 01.01.2022'!E82</f>
        <v>ГЛЫБИНА Е.В.</v>
      </c>
      <c r="F79" s="66">
        <f>'свод на 01.01.2022'!F82</f>
        <v>4</v>
      </c>
      <c r="G79" s="234">
        <f t="shared" si="24"/>
        <v>55.9</v>
      </c>
      <c r="H79" s="235"/>
      <c r="I79" s="235">
        <f>'свод на 01.01.2022'!I82</f>
        <v>55.9</v>
      </c>
      <c r="J79" s="235"/>
      <c r="K79" s="235"/>
      <c r="L79" s="235">
        <f t="shared" si="17"/>
        <v>55.9</v>
      </c>
      <c r="M79" s="235">
        <f t="shared" si="18"/>
        <v>55.9</v>
      </c>
      <c r="N79" s="66"/>
      <c r="O79" s="66"/>
      <c r="P79" s="66"/>
      <c r="Q79" s="66"/>
      <c r="R79" s="66"/>
      <c r="S79" s="66"/>
      <c r="T79" s="66"/>
      <c r="U79" s="234">
        <f t="shared" si="25"/>
        <v>0</v>
      </c>
      <c r="V79" s="66"/>
      <c r="W79" s="66"/>
      <c r="X79" s="235"/>
    </row>
    <row r="80" spans="1:24" x14ac:dyDescent="0.2">
      <c r="A80" s="231">
        <v>82</v>
      </c>
      <c r="B80" s="232" t="s">
        <v>59</v>
      </c>
      <c r="C80" s="241">
        <v>4</v>
      </c>
      <c r="D80" s="66">
        <f>'свод на 01.01.2022'!D83</f>
        <v>1</v>
      </c>
      <c r="E80" s="233" t="str">
        <f>'свод на 01.01.2022'!E83</f>
        <v>ПИТУЛИН Б.В</v>
      </c>
      <c r="F80" s="66">
        <f>'свод на 01.01.2022'!F83</f>
        <v>5</v>
      </c>
      <c r="G80" s="234">
        <f t="shared" si="24"/>
        <v>53</v>
      </c>
      <c r="H80" s="235">
        <f>'свод на 01.01.2022'!H83</f>
        <v>53</v>
      </c>
      <c r="I80" s="235"/>
      <c r="J80" s="235"/>
      <c r="K80" s="235"/>
      <c r="L80" s="235">
        <f t="shared" si="17"/>
        <v>53</v>
      </c>
      <c r="M80" s="235">
        <f t="shared" si="18"/>
        <v>53</v>
      </c>
      <c r="N80" s="66"/>
      <c r="O80" s="66"/>
      <c r="P80" s="66"/>
      <c r="Q80" s="66"/>
      <c r="R80" s="66"/>
      <c r="S80" s="66"/>
      <c r="T80" s="66"/>
      <c r="U80" s="234">
        <f t="shared" si="25"/>
        <v>53</v>
      </c>
      <c r="V80" s="66"/>
      <c r="W80" s="235">
        <f>G80</f>
        <v>53</v>
      </c>
      <c r="X80" s="66"/>
    </row>
    <row r="81" spans="1:24" x14ac:dyDescent="0.2">
      <c r="A81" s="231">
        <v>83</v>
      </c>
      <c r="B81" s="232" t="s">
        <v>59</v>
      </c>
      <c r="C81" s="242"/>
      <c r="D81" s="66">
        <f>'свод на 01.01.2022'!D84</f>
        <v>2</v>
      </c>
      <c r="E81" s="233" t="str">
        <f>'свод на 01.01.2022'!E84</f>
        <v>НИКИТИНА  О.А</v>
      </c>
      <c r="F81" s="66">
        <f>'свод на 01.01.2022'!F84</f>
        <v>3</v>
      </c>
      <c r="G81" s="234">
        <f t="shared" si="24"/>
        <v>53.5</v>
      </c>
      <c r="H81" s="235">
        <f>'свод на 01.01.2022'!H84</f>
        <v>53.5</v>
      </c>
      <c r="I81" s="235"/>
      <c r="J81" s="235"/>
      <c r="K81" s="235"/>
      <c r="L81" s="235">
        <f t="shared" si="17"/>
        <v>53.5</v>
      </c>
      <c r="M81" s="235">
        <f t="shared" si="18"/>
        <v>53.5</v>
      </c>
      <c r="N81" s="66"/>
      <c r="O81" s="66"/>
      <c r="P81" s="66"/>
      <c r="Q81" s="66"/>
      <c r="R81" s="66"/>
      <c r="S81" s="66"/>
      <c r="T81" s="66"/>
      <c r="U81" s="234">
        <f t="shared" si="25"/>
        <v>0</v>
      </c>
      <c r="V81" s="66"/>
      <c r="W81" s="66"/>
      <c r="X81" s="235"/>
    </row>
    <row r="82" spans="1:24" x14ac:dyDescent="0.2">
      <c r="A82" s="231">
        <v>84</v>
      </c>
      <c r="B82" s="232" t="s">
        <v>59</v>
      </c>
      <c r="C82" s="241">
        <v>5</v>
      </c>
      <c r="D82" s="66">
        <f>'свод на 01.01.2022'!D85</f>
        <v>1</v>
      </c>
      <c r="E82" s="233" t="str">
        <f>'свод на 01.01.2022'!E85</f>
        <v>РЕПИНА С.В</v>
      </c>
      <c r="F82" s="66">
        <f>'свод на 01.01.2022'!F85</f>
        <v>3</v>
      </c>
      <c r="G82" s="234">
        <f t="shared" si="24"/>
        <v>52.1</v>
      </c>
      <c r="H82" s="235"/>
      <c r="I82" s="235">
        <f>'свод на 01.01.2022'!I85</f>
        <v>52.1</v>
      </c>
      <c r="J82" s="235"/>
      <c r="K82" s="235"/>
      <c r="L82" s="235">
        <f t="shared" si="17"/>
        <v>52.1</v>
      </c>
      <c r="M82" s="235">
        <f t="shared" si="18"/>
        <v>52.1</v>
      </c>
      <c r="N82" s="66"/>
      <c r="O82" s="66"/>
      <c r="P82" s="66"/>
      <c r="Q82" s="66"/>
      <c r="R82" s="66"/>
      <c r="S82" s="66"/>
      <c r="T82" s="66"/>
      <c r="U82" s="234">
        <f t="shared" si="25"/>
        <v>0</v>
      </c>
      <c r="V82" s="66"/>
      <c r="W82" s="66"/>
      <c r="X82" s="235"/>
    </row>
    <row r="83" spans="1:24" x14ac:dyDescent="0.2">
      <c r="A83" s="231">
        <v>85</v>
      </c>
      <c r="B83" s="232" t="s">
        <v>59</v>
      </c>
      <c r="C83" s="242"/>
      <c r="D83" s="66">
        <f>'свод на 01.01.2022'!D86</f>
        <v>2</v>
      </c>
      <c r="E83" s="233" t="str">
        <f>'свод на 01.01.2022'!E86</f>
        <v>ТИМОФЕЕВА О.М</v>
      </c>
      <c r="F83" s="66">
        <f>'свод на 01.01.2022'!F86</f>
        <v>2</v>
      </c>
      <c r="G83" s="234">
        <f t="shared" si="24"/>
        <v>53.9</v>
      </c>
      <c r="H83" s="235">
        <v>53.9</v>
      </c>
      <c r="I83" s="235">
        <f>'свод на 01.01.2022'!I86</f>
        <v>0</v>
      </c>
      <c r="J83" s="235"/>
      <c r="K83" s="235"/>
      <c r="L83" s="235">
        <f t="shared" si="17"/>
        <v>53.9</v>
      </c>
      <c r="M83" s="235">
        <f t="shared" si="18"/>
        <v>53.9</v>
      </c>
      <c r="N83" s="66"/>
      <c r="O83" s="66"/>
      <c r="P83" s="66"/>
      <c r="Q83" s="66"/>
      <c r="R83" s="66"/>
      <c r="S83" s="66"/>
      <c r="T83" s="66"/>
      <c r="U83" s="234">
        <f t="shared" si="25"/>
        <v>0</v>
      </c>
      <c r="V83" s="66"/>
      <c r="W83" s="66"/>
      <c r="X83" s="235"/>
    </row>
    <row r="84" spans="1:24" x14ac:dyDescent="0.2">
      <c r="A84" s="231">
        <v>86</v>
      </c>
      <c r="B84" s="232" t="s">
        <v>59</v>
      </c>
      <c r="C84" s="242"/>
      <c r="D84" s="66">
        <f>'свод на 01.01.2022'!D87</f>
        <v>3</v>
      </c>
      <c r="E84" s="233" t="str">
        <f>'свод на 01.01.2022'!E87</f>
        <v>БЕРЕНДЕЕВА Т.М.</v>
      </c>
      <c r="F84" s="66">
        <f>'свод на 01.01.2022'!F87</f>
        <v>4</v>
      </c>
      <c r="G84" s="234">
        <f t="shared" si="24"/>
        <v>53.6</v>
      </c>
      <c r="H84" s="235">
        <f>'свод на 01.01.2022'!H87</f>
        <v>53.6</v>
      </c>
      <c r="I84" s="235"/>
      <c r="J84" s="235"/>
      <c r="K84" s="235"/>
      <c r="L84" s="66"/>
      <c r="M84" s="235"/>
      <c r="N84" s="66"/>
      <c r="O84" s="66"/>
      <c r="P84" s="66"/>
      <c r="Q84" s="66"/>
      <c r="R84" s="66"/>
      <c r="S84" s="66"/>
      <c r="T84" s="66"/>
      <c r="U84" s="234">
        <f t="shared" si="25"/>
        <v>0</v>
      </c>
      <c r="V84" s="66"/>
      <c r="W84" s="66"/>
      <c r="X84" s="235"/>
    </row>
    <row r="85" spans="1:24" x14ac:dyDescent="0.2">
      <c r="A85" s="231">
        <v>87</v>
      </c>
      <c r="B85" s="232" t="s">
        <v>59</v>
      </c>
      <c r="C85" s="241">
        <v>7</v>
      </c>
      <c r="D85" s="66">
        <f>'свод на 01.01.2022'!D89</f>
        <v>0</v>
      </c>
      <c r="E85" s="233" t="str">
        <f>'свод на 01.01.2022'!E89</f>
        <v>ШАХОВ А.Ю</v>
      </c>
      <c r="F85" s="66">
        <f>'свод на 01.01.2022'!F89</f>
        <v>4</v>
      </c>
      <c r="G85" s="234">
        <f t="shared" si="24"/>
        <v>84</v>
      </c>
      <c r="H85" s="235">
        <f>'свод на 01.01.2022'!H89</f>
        <v>84</v>
      </c>
      <c r="I85" s="235"/>
      <c r="J85" s="235"/>
      <c r="K85" s="235"/>
      <c r="L85" s="235">
        <f t="shared" ref="L85" si="26">G85</f>
        <v>84</v>
      </c>
      <c r="M85" s="235">
        <f t="shared" ref="M85" si="27">G85</f>
        <v>84</v>
      </c>
      <c r="N85" s="66"/>
      <c r="O85" s="66"/>
      <c r="P85" s="66"/>
      <c r="Q85" s="66"/>
      <c r="R85" s="66"/>
      <c r="S85" s="66"/>
      <c r="T85" s="66"/>
      <c r="U85" s="234">
        <f t="shared" si="25"/>
        <v>84</v>
      </c>
      <c r="V85" s="66"/>
      <c r="W85" s="235">
        <f>G85</f>
        <v>84</v>
      </c>
      <c r="X85" s="66"/>
    </row>
    <row r="86" spans="1:24" x14ac:dyDescent="0.2">
      <c r="A86" s="231">
        <v>88</v>
      </c>
      <c r="B86" s="232" t="s">
        <v>59</v>
      </c>
      <c r="C86" s="241">
        <v>8</v>
      </c>
      <c r="D86" s="66">
        <f>'свод на 01.01.2022'!D90</f>
        <v>0</v>
      </c>
      <c r="E86" s="233" t="str">
        <f>'свод на 01.01.2022'!E90</f>
        <v>ЩЕТКОВА О.П</v>
      </c>
      <c r="F86" s="66">
        <f>'свод на 01.01.2022'!F90</f>
        <v>3</v>
      </c>
      <c r="G86" s="234">
        <f t="shared" si="24"/>
        <v>86.5</v>
      </c>
      <c r="H86" s="235">
        <f>'свод на 01.01.2022'!H90</f>
        <v>86.5</v>
      </c>
      <c r="I86" s="235"/>
      <c r="J86" s="235"/>
      <c r="K86" s="235"/>
      <c r="L86" s="66"/>
      <c r="M86" s="66"/>
      <c r="N86" s="66"/>
      <c r="O86" s="66"/>
      <c r="P86" s="66"/>
      <c r="Q86" s="66"/>
      <c r="R86" s="66"/>
      <c r="S86" s="66"/>
      <c r="T86" s="66"/>
      <c r="U86" s="234">
        <f t="shared" si="25"/>
        <v>0</v>
      </c>
      <c r="V86" s="66"/>
      <c r="W86" s="66"/>
      <c r="X86" s="235"/>
    </row>
    <row r="87" spans="1:24" x14ac:dyDescent="0.2">
      <c r="A87" s="231">
        <v>89</v>
      </c>
      <c r="B87" s="232" t="s">
        <v>59</v>
      </c>
      <c r="C87" s="241">
        <v>9</v>
      </c>
      <c r="D87" s="66">
        <f>'свод на 01.01.2022'!D91</f>
        <v>0</v>
      </c>
      <c r="E87" s="233" t="str">
        <f>'свод на 01.01.2022'!E91</f>
        <v>ГЛЫБИНА З.В</v>
      </c>
      <c r="F87" s="66">
        <f>'свод на 01.01.2022'!F91</f>
        <v>3</v>
      </c>
      <c r="G87" s="234">
        <f t="shared" si="24"/>
        <v>40.1</v>
      </c>
      <c r="H87" s="235">
        <f>'свод на 01.01.2022'!H91</f>
        <v>40.1</v>
      </c>
      <c r="I87" s="235"/>
      <c r="J87" s="235"/>
      <c r="K87" s="235"/>
      <c r="L87" s="66"/>
      <c r="M87" s="66"/>
      <c r="N87" s="66"/>
      <c r="O87" s="66"/>
      <c r="P87" s="66"/>
      <c r="Q87" s="66"/>
      <c r="R87" s="66"/>
      <c r="S87" s="66"/>
      <c r="T87" s="66"/>
      <c r="U87" s="234">
        <f t="shared" si="25"/>
        <v>0</v>
      </c>
      <c r="V87" s="66"/>
      <c r="W87" s="66"/>
      <c r="X87" s="235"/>
    </row>
    <row r="88" spans="1:24" x14ac:dyDescent="0.2">
      <c r="A88" s="231">
        <v>90</v>
      </c>
      <c r="B88" s="232" t="s">
        <v>59</v>
      </c>
      <c r="C88" s="241">
        <v>10</v>
      </c>
      <c r="D88" s="66">
        <f>'свод на 01.01.2022'!D92</f>
        <v>0</v>
      </c>
      <c r="E88" s="233" t="str">
        <f>'свод на 01.01.2022'!E92</f>
        <v>ВОЛОХИН В.А.</v>
      </c>
      <c r="F88" s="66">
        <f>'свод на 01.01.2022'!F92</f>
        <v>5</v>
      </c>
      <c r="G88" s="234">
        <f t="shared" si="24"/>
        <v>41.1</v>
      </c>
      <c r="H88" s="235">
        <f>'свод на 01.01.2022'!H92</f>
        <v>41.1</v>
      </c>
      <c r="I88" s="235"/>
      <c r="J88" s="235"/>
      <c r="K88" s="235"/>
      <c r="L88" s="235">
        <f t="shared" ref="L88:L89" si="28">G88</f>
        <v>41.1</v>
      </c>
      <c r="M88" s="235">
        <f t="shared" ref="M88:M89" si="29">G88</f>
        <v>41.1</v>
      </c>
      <c r="N88" s="66"/>
      <c r="O88" s="66"/>
      <c r="P88" s="66"/>
      <c r="Q88" s="66"/>
      <c r="R88" s="66"/>
      <c r="S88" s="66"/>
      <c r="T88" s="66"/>
      <c r="U88" s="234">
        <f t="shared" si="25"/>
        <v>0</v>
      </c>
      <c r="V88" s="66"/>
      <c r="W88" s="66"/>
      <c r="X88" s="235"/>
    </row>
    <row r="89" spans="1:24" x14ac:dyDescent="0.2">
      <c r="A89" s="231">
        <v>91</v>
      </c>
      <c r="B89" s="232" t="s">
        <v>59</v>
      </c>
      <c r="C89" s="241">
        <v>11</v>
      </c>
      <c r="D89" s="66">
        <f>'свод на 01.01.2022'!D93</f>
        <v>0</v>
      </c>
      <c r="E89" s="233" t="str">
        <f>'свод на 01.01.2022'!E93</f>
        <v>ЗУБАЧ Е.А.</v>
      </c>
      <c r="F89" s="66">
        <f>'свод на 01.01.2022'!F93</f>
        <v>3</v>
      </c>
      <c r="G89" s="234">
        <f t="shared" si="24"/>
        <v>40.4</v>
      </c>
      <c r="H89" s="235">
        <f>'свод на 01.01.2022'!H93</f>
        <v>40.4</v>
      </c>
      <c r="I89" s="235"/>
      <c r="J89" s="235"/>
      <c r="K89" s="235"/>
      <c r="L89" s="235">
        <f t="shared" si="28"/>
        <v>40.4</v>
      </c>
      <c r="M89" s="235">
        <f t="shared" si="29"/>
        <v>40.4</v>
      </c>
      <c r="N89" s="66"/>
      <c r="O89" s="66"/>
      <c r="P89" s="66"/>
      <c r="Q89" s="66"/>
      <c r="R89" s="66"/>
      <c r="S89" s="66"/>
      <c r="T89" s="66"/>
      <c r="U89" s="234">
        <f t="shared" si="25"/>
        <v>0</v>
      </c>
      <c r="V89" s="66"/>
      <c r="W89" s="66"/>
      <c r="X89" s="235"/>
    </row>
    <row r="90" spans="1:24" x14ac:dyDescent="0.2">
      <c r="A90" s="231">
        <v>92</v>
      </c>
      <c r="B90" s="232" t="s">
        <v>59</v>
      </c>
      <c r="C90" s="241">
        <v>12</v>
      </c>
      <c r="D90" s="66">
        <f>'свод на 01.01.2022'!D94</f>
        <v>1</v>
      </c>
      <c r="E90" s="233" t="str">
        <f>'свод на 01.01.2022'!E94</f>
        <v>ЦЫБРОВ В.В</v>
      </c>
      <c r="F90" s="66">
        <f>'свод на 01.01.2022'!F94</f>
        <v>7</v>
      </c>
      <c r="G90" s="234">
        <f t="shared" si="24"/>
        <v>75.3</v>
      </c>
      <c r="H90" s="235">
        <f>'свод на 01.01.2022'!H94</f>
        <v>75.3</v>
      </c>
      <c r="I90" s="235"/>
      <c r="J90" s="235"/>
      <c r="K90" s="235"/>
      <c r="L90" s="66"/>
      <c r="M90" s="235"/>
      <c r="N90" s="66"/>
      <c r="O90" s="66"/>
      <c r="P90" s="66"/>
      <c r="Q90" s="66"/>
      <c r="R90" s="66"/>
      <c r="S90" s="66"/>
      <c r="T90" s="66"/>
      <c r="U90" s="234">
        <f t="shared" si="25"/>
        <v>0</v>
      </c>
      <c r="V90" s="66"/>
      <c r="W90" s="66"/>
      <c r="X90" s="235"/>
    </row>
    <row r="91" spans="1:24" x14ac:dyDescent="0.2">
      <c r="A91" s="231">
        <v>93</v>
      </c>
      <c r="B91" s="232" t="s">
        <v>59</v>
      </c>
      <c r="C91" s="242"/>
      <c r="D91" s="66">
        <f>'свод на 01.01.2022'!D95</f>
        <v>2</v>
      </c>
      <c r="E91" s="233" t="str">
        <f>'свод на 01.01.2022'!E95</f>
        <v>БЕЛЫХ Л.Л</v>
      </c>
      <c r="F91" s="66">
        <f>'свод на 01.01.2022'!F95</f>
        <v>6</v>
      </c>
      <c r="G91" s="234">
        <f t="shared" si="24"/>
        <v>76.3</v>
      </c>
      <c r="H91" s="235">
        <f>'свод на 01.01.2022'!H95</f>
        <v>76.3</v>
      </c>
      <c r="I91" s="235"/>
      <c r="J91" s="235"/>
      <c r="K91" s="235"/>
      <c r="L91" s="235">
        <f t="shared" ref="L91:L96" si="30">G91</f>
        <v>76.3</v>
      </c>
      <c r="M91" s="235">
        <f t="shared" ref="M91:M96" si="31">G91</f>
        <v>76.3</v>
      </c>
      <c r="N91" s="66"/>
      <c r="O91" s="66"/>
      <c r="P91" s="66"/>
      <c r="Q91" s="66"/>
      <c r="R91" s="66"/>
      <c r="S91" s="66"/>
      <c r="T91" s="66"/>
      <c r="U91" s="234">
        <f t="shared" si="25"/>
        <v>0</v>
      </c>
      <c r="V91" s="66"/>
      <c r="W91" s="66"/>
      <c r="X91" s="235"/>
    </row>
    <row r="92" spans="1:24" x14ac:dyDescent="0.2">
      <c r="A92" s="231">
        <v>94</v>
      </c>
      <c r="B92" s="232" t="s">
        <v>59</v>
      </c>
      <c r="C92" s="241" t="s">
        <v>74</v>
      </c>
      <c r="D92" s="66">
        <f>'свод на 01.01.2022'!D96</f>
        <v>0</v>
      </c>
      <c r="E92" s="233" t="str">
        <f>'свод на 01.01.2022'!E96</f>
        <v>ВОЛОХИНА Л.С.</v>
      </c>
      <c r="F92" s="66">
        <f>'свод на 01.01.2022'!F96</f>
        <v>3</v>
      </c>
      <c r="G92" s="234">
        <f t="shared" si="24"/>
        <v>110.8</v>
      </c>
      <c r="H92" s="235">
        <f>'свод на 01.01.2022'!H96</f>
        <v>110.8</v>
      </c>
      <c r="I92" s="235"/>
      <c r="J92" s="235"/>
      <c r="K92" s="235"/>
      <c r="L92" s="235">
        <f t="shared" si="30"/>
        <v>110.8</v>
      </c>
      <c r="M92" s="235">
        <f t="shared" si="31"/>
        <v>110.8</v>
      </c>
      <c r="N92" s="235">
        <f t="shared" ref="N92" si="32">G92</f>
        <v>110.8</v>
      </c>
      <c r="O92" s="66"/>
      <c r="P92" s="235">
        <f t="shared" ref="P92" si="33">G92</f>
        <v>110.8</v>
      </c>
      <c r="Q92" s="235">
        <f t="shared" ref="Q92" si="34">G92</f>
        <v>110.8</v>
      </c>
      <c r="R92" s="66"/>
      <c r="S92" s="66"/>
      <c r="T92" s="235">
        <f>G92</f>
        <v>110.8</v>
      </c>
      <c r="U92" s="234">
        <f t="shared" si="25"/>
        <v>110.8</v>
      </c>
      <c r="V92" s="66"/>
      <c r="W92" s="235">
        <f>G92</f>
        <v>110.8</v>
      </c>
      <c r="X92" s="66"/>
    </row>
    <row r="93" spans="1:24" x14ac:dyDescent="0.2">
      <c r="A93" s="231">
        <v>95</v>
      </c>
      <c r="B93" s="232" t="s">
        <v>59</v>
      </c>
      <c r="C93" s="241">
        <v>13</v>
      </c>
      <c r="D93" s="66">
        <f>'свод на 01.01.2022'!D97</f>
        <v>1</v>
      </c>
      <c r="E93" s="233" t="str">
        <f>'свод на 01.01.2022'!E97</f>
        <v>БАЛАШОВ Н.А</v>
      </c>
      <c r="F93" s="66">
        <f>'свод на 01.01.2022'!F97</f>
        <v>4</v>
      </c>
      <c r="G93" s="234">
        <f t="shared" si="24"/>
        <v>64.900000000000006</v>
      </c>
      <c r="H93" s="235">
        <f>'свод на 01.01.2022'!H97</f>
        <v>64.900000000000006</v>
      </c>
      <c r="I93" s="235"/>
      <c r="J93" s="235"/>
      <c r="K93" s="235"/>
      <c r="L93" s="235">
        <f t="shared" si="30"/>
        <v>64.900000000000006</v>
      </c>
      <c r="M93" s="235">
        <f t="shared" si="31"/>
        <v>64.900000000000006</v>
      </c>
      <c r="N93" s="66"/>
      <c r="O93" s="66"/>
      <c r="P93" s="66"/>
      <c r="Q93" s="66"/>
      <c r="R93" s="66"/>
      <c r="S93" s="66"/>
      <c r="T93" s="66"/>
      <c r="U93" s="234">
        <f t="shared" si="25"/>
        <v>0</v>
      </c>
      <c r="V93" s="66"/>
      <c r="W93" s="66"/>
      <c r="X93" s="235"/>
    </row>
    <row r="94" spans="1:24" x14ac:dyDescent="0.2">
      <c r="A94" s="231">
        <v>96</v>
      </c>
      <c r="B94" s="232" t="s">
        <v>59</v>
      </c>
      <c r="C94" s="242"/>
      <c r="D94" s="66">
        <f>'свод на 01.01.2022'!D98</f>
        <v>2</v>
      </c>
      <c r="E94" s="233" t="str">
        <f>'свод на 01.01.2022'!E98</f>
        <v>ВЕДЕРНИКОВА И.А</v>
      </c>
      <c r="F94" s="66">
        <f>'свод на 01.01.2022'!F98</f>
        <v>6</v>
      </c>
      <c r="G94" s="234">
        <f t="shared" si="24"/>
        <v>64.7</v>
      </c>
      <c r="H94" s="235">
        <f>'свод на 01.01.2022'!H98</f>
        <v>64.7</v>
      </c>
      <c r="I94" s="235"/>
      <c r="J94" s="235"/>
      <c r="K94" s="235"/>
      <c r="L94" s="235">
        <f t="shared" si="30"/>
        <v>64.7</v>
      </c>
      <c r="M94" s="235">
        <f t="shared" si="31"/>
        <v>64.7</v>
      </c>
      <c r="N94" s="235">
        <f t="shared" ref="N94" si="35">G94</f>
        <v>64.7</v>
      </c>
      <c r="O94" s="66"/>
      <c r="P94" s="235">
        <f t="shared" ref="P94" si="36">G94</f>
        <v>64.7</v>
      </c>
      <c r="Q94" s="235">
        <f t="shared" ref="Q94" si="37">G94</f>
        <v>64.7</v>
      </c>
      <c r="R94" s="66"/>
      <c r="S94" s="66"/>
      <c r="T94" s="66">
        <v>64.7</v>
      </c>
      <c r="U94" s="234">
        <f t="shared" si="25"/>
        <v>0</v>
      </c>
      <c r="V94" s="66"/>
      <c r="W94" s="66"/>
      <c r="X94" s="235"/>
    </row>
    <row r="95" spans="1:24" x14ac:dyDescent="0.2">
      <c r="A95" s="231">
        <v>97</v>
      </c>
      <c r="B95" s="232" t="s">
        <v>59</v>
      </c>
      <c r="C95" s="241" t="s">
        <v>76</v>
      </c>
      <c r="D95" s="66">
        <f>'свод на 01.01.2022'!D99</f>
        <v>1</v>
      </c>
      <c r="E95" s="233" t="str">
        <f>'свод на 01.01.2022'!E99</f>
        <v>МАМОНОВ А.М</v>
      </c>
      <c r="F95" s="66">
        <f>'свод на 01.01.2022'!F99</f>
        <v>4</v>
      </c>
      <c r="G95" s="234">
        <f t="shared" si="24"/>
        <v>38.799999999999997</v>
      </c>
      <c r="H95" s="235">
        <f>'свод на 01.01.2022'!H99</f>
        <v>38.799999999999997</v>
      </c>
      <c r="I95" s="235"/>
      <c r="J95" s="235"/>
      <c r="K95" s="235"/>
      <c r="L95" s="235">
        <f t="shared" si="30"/>
        <v>38.799999999999997</v>
      </c>
      <c r="M95" s="235">
        <f t="shared" si="31"/>
        <v>38.799999999999997</v>
      </c>
      <c r="N95" s="66"/>
      <c r="O95" s="66"/>
      <c r="P95" s="66"/>
      <c r="Q95" s="66"/>
      <c r="R95" s="66"/>
      <c r="S95" s="66"/>
      <c r="T95" s="66"/>
      <c r="U95" s="234">
        <f t="shared" si="25"/>
        <v>0</v>
      </c>
      <c r="V95" s="66"/>
      <c r="W95" s="66"/>
      <c r="X95" s="235"/>
    </row>
    <row r="96" spans="1:24" x14ac:dyDescent="0.2">
      <c r="A96" s="231">
        <v>98</v>
      </c>
      <c r="B96" s="232" t="s">
        <v>59</v>
      </c>
      <c r="C96" s="242"/>
      <c r="D96" s="66">
        <f>'свод на 01.01.2022'!D100</f>
        <v>2</v>
      </c>
      <c r="E96" s="233" t="str">
        <f>'свод на 01.01.2022'!E100</f>
        <v>КАЙГАРОДОВ В.А</v>
      </c>
      <c r="F96" s="66">
        <f>'свод на 01.01.2022'!F100</f>
        <v>5</v>
      </c>
      <c r="G96" s="234">
        <f t="shared" si="24"/>
        <v>73.3</v>
      </c>
      <c r="H96" s="235">
        <f>'свод на 01.01.2022'!H100</f>
        <v>73.3</v>
      </c>
      <c r="I96" s="235"/>
      <c r="J96" s="235"/>
      <c r="K96" s="235"/>
      <c r="L96" s="235">
        <f t="shared" si="30"/>
        <v>73.3</v>
      </c>
      <c r="M96" s="235">
        <f t="shared" si="31"/>
        <v>73.3</v>
      </c>
      <c r="N96" s="235">
        <f t="shared" ref="N96" si="38">G96</f>
        <v>73.3</v>
      </c>
      <c r="O96" s="66"/>
      <c r="P96" s="235">
        <f t="shared" ref="P96" si="39">G96</f>
        <v>73.3</v>
      </c>
      <c r="Q96" s="235">
        <f t="shared" ref="Q96" si="40">G96</f>
        <v>73.3</v>
      </c>
      <c r="R96" s="66"/>
      <c r="S96" s="66"/>
      <c r="T96" s="235">
        <f>G96</f>
        <v>73.3</v>
      </c>
      <c r="U96" s="234">
        <f t="shared" si="25"/>
        <v>0</v>
      </c>
      <c r="V96" s="66"/>
      <c r="W96" s="66"/>
      <c r="X96" s="235"/>
    </row>
    <row r="97" spans="1:24" x14ac:dyDescent="0.2">
      <c r="A97" s="231">
        <v>99</v>
      </c>
      <c r="B97" s="232" t="s">
        <v>59</v>
      </c>
      <c r="C97" s="241">
        <v>14</v>
      </c>
      <c r="D97" s="66">
        <f>'свод на 01.01.2022'!D101</f>
        <v>1</v>
      </c>
      <c r="E97" s="233" t="str">
        <f>'свод на 01.01.2022'!E101</f>
        <v>МАКАРЦЕВ Н.Ю</v>
      </c>
      <c r="F97" s="66">
        <f>'свод на 01.01.2022'!F101</f>
        <v>1</v>
      </c>
      <c r="G97" s="234">
        <f t="shared" si="24"/>
        <v>30.9</v>
      </c>
      <c r="H97" s="235"/>
      <c r="I97" s="235">
        <f>'свод на 01.01.2022'!I101</f>
        <v>30.9</v>
      </c>
      <c r="J97" s="235"/>
      <c r="K97" s="235"/>
      <c r="L97" s="66"/>
      <c r="M97" s="66"/>
      <c r="N97" s="66"/>
      <c r="O97" s="66"/>
      <c r="P97" s="66"/>
      <c r="Q97" s="66"/>
      <c r="R97" s="66"/>
      <c r="S97" s="66"/>
      <c r="T97" s="66"/>
      <c r="U97" s="234">
        <f t="shared" si="25"/>
        <v>0</v>
      </c>
      <c r="V97" s="66"/>
      <c r="W97" s="66"/>
      <c r="X97" s="235"/>
    </row>
    <row r="98" spans="1:24" x14ac:dyDescent="0.2">
      <c r="A98" s="231">
        <v>100</v>
      </c>
      <c r="B98" s="232" t="s">
        <v>59</v>
      </c>
      <c r="C98" s="242"/>
      <c r="D98" s="66">
        <f>'свод на 01.01.2022'!D102</f>
        <v>2</v>
      </c>
      <c r="E98" s="233" t="str">
        <f>'свод на 01.01.2022'!E102</f>
        <v>ПЕТЕНЕВ О.С.</v>
      </c>
      <c r="F98" s="66">
        <f>'свод на 01.01.2022'!F102</f>
        <v>1</v>
      </c>
      <c r="G98" s="234">
        <f t="shared" si="24"/>
        <v>30.8</v>
      </c>
      <c r="H98" s="235"/>
      <c r="I98" s="235">
        <f>'свод на 01.01.2022'!I102</f>
        <v>30.8</v>
      </c>
      <c r="J98" s="235"/>
      <c r="K98" s="235"/>
      <c r="L98" s="66"/>
      <c r="M98" s="66"/>
      <c r="N98" s="66"/>
      <c r="O98" s="66"/>
      <c r="P98" s="66"/>
      <c r="Q98" s="66"/>
      <c r="R98" s="66"/>
      <c r="S98" s="66"/>
      <c r="T98" s="66"/>
      <c r="U98" s="234">
        <f t="shared" si="25"/>
        <v>0</v>
      </c>
      <c r="V98" s="66"/>
      <c r="W98" s="66"/>
      <c r="X98" s="235"/>
    </row>
    <row r="99" spans="1:24" x14ac:dyDescent="0.2">
      <c r="A99" s="231">
        <v>101</v>
      </c>
      <c r="B99" s="232" t="s">
        <v>59</v>
      </c>
      <c r="C99" s="242"/>
      <c r="D99" s="66">
        <f>'свод на 01.01.2022'!D103</f>
        <v>3</v>
      </c>
      <c r="E99" s="233" t="str">
        <f>'свод на 01.01.2022'!E103</f>
        <v>НАКАТАЕВА Т.Г</v>
      </c>
      <c r="F99" s="66">
        <f>'свод на 01.01.2022'!F103</f>
        <v>6</v>
      </c>
      <c r="G99" s="234">
        <f t="shared" si="24"/>
        <v>31.6</v>
      </c>
      <c r="H99" s="235">
        <f>'свод на 01.01.2022'!H103</f>
        <v>31.6</v>
      </c>
      <c r="I99" s="235"/>
      <c r="J99" s="235"/>
      <c r="K99" s="235"/>
      <c r="L99" s="66"/>
      <c r="M99" s="66"/>
      <c r="N99" s="66"/>
      <c r="O99" s="66"/>
      <c r="P99" s="66"/>
      <c r="Q99" s="66"/>
      <c r="R99" s="66"/>
      <c r="S99" s="66"/>
      <c r="T99" s="66"/>
      <c r="U99" s="234">
        <f t="shared" si="25"/>
        <v>0</v>
      </c>
      <c r="V99" s="66"/>
      <c r="W99" s="66"/>
      <c r="X99" s="235"/>
    </row>
    <row r="100" spans="1:24" x14ac:dyDescent="0.2">
      <c r="A100" s="231">
        <v>102</v>
      </c>
      <c r="B100" s="232" t="s">
        <v>59</v>
      </c>
      <c r="C100" s="242"/>
      <c r="D100" s="66">
        <f>'свод на 01.01.2022'!D104</f>
        <v>4</v>
      </c>
      <c r="E100" s="233" t="s">
        <v>737</v>
      </c>
      <c r="F100" s="66">
        <f>'свод на 01.01.2022'!F104</f>
        <v>0</v>
      </c>
      <c r="G100" s="234">
        <f t="shared" si="24"/>
        <v>30.6</v>
      </c>
      <c r="H100" s="235"/>
      <c r="I100" s="235">
        <f>'свод на 01.01.2022'!I104</f>
        <v>30.6</v>
      </c>
      <c r="J100" s="235"/>
      <c r="K100" s="235"/>
      <c r="L100" s="66"/>
      <c r="M100" s="66"/>
      <c r="N100" s="66"/>
      <c r="O100" s="66"/>
      <c r="P100" s="66"/>
      <c r="Q100" s="66"/>
      <c r="R100" s="66"/>
      <c r="S100" s="66"/>
      <c r="T100" s="66"/>
      <c r="U100" s="234">
        <f t="shared" si="25"/>
        <v>0</v>
      </c>
      <c r="V100" s="66"/>
      <c r="W100" s="66"/>
      <c r="X100" s="235"/>
    </row>
    <row r="101" spans="1:24" x14ac:dyDescent="0.2">
      <c r="A101" s="231">
        <v>103</v>
      </c>
      <c r="B101" s="232" t="s">
        <v>59</v>
      </c>
      <c r="C101" s="242"/>
      <c r="D101" s="66">
        <f>'свод на 01.01.2022'!D105</f>
        <v>5</v>
      </c>
      <c r="E101" s="233" t="str">
        <f>'свод на 01.01.2022'!E105</f>
        <v>ПЕТЕНЕВА В.П</v>
      </c>
      <c r="F101" s="66">
        <f>'свод на 01.01.2022'!F105</f>
        <v>1</v>
      </c>
      <c r="G101" s="234">
        <f t="shared" si="24"/>
        <v>31.9</v>
      </c>
      <c r="H101" s="235">
        <f>'свод на 01.01.2022'!H105</f>
        <v>31.9</v>
      </c>
      <c r="I101" s="235"/>
      <c r="J101" s="235"/>
      <c r="K101" s="235"/>
      <c r="L101" s="66"/>
      <c r="M101" s="66"/>
      <c r="N101" s="66"/>
      <c r="O101" s="66"/>
      <c r="P101" s="66"/>
      <c r="Q101" s="66"/>
      <c r="R101" s="66"/>
      <c r="S101" s="66"/>
      <c r="T101" s="66"/>
      <c r="U101" s="234">
        <f t="shared" si="25"/>
        <v>0</v>
      </c>
      <c r="V101" s="66"/>
      <c r="W101" s="66"/>
      <c r="X101" s="235"/>
    </row>
    <row r="102" spans="1:24" x14ac:dyDescent="0.2">
      <c r="A102" s="231">
        <v>104</v>
      </c>
      <c r="B102" s="232" t="s">
        <v>59</v>
      </c>
      <c r="C102" s="242"/>
      <c r="D102" s="66">
        <f>'свод на 01.01.2022'!D106</f>
        <v>6</v>
      </c>
      <c r="E102" s="233" t="str">
        <f>'свод на 01.01.2022'!E106</f>
        <v>АНДРИАНОВА Л.А</v>
      </c>
      <c r="F102" s="66">
        <f>'свод на 01.01.2022'!F106</f>
        <v>4</v>
      </c>
      <c r="G102" s="234">
        <f t="shared" si="24"/>
        <v>31.6</v>
      </c>
      <c r="H102" s="235">
        <f>'свод на 01.01.2022'!H106</f>
        <v>31.6</v>
      </c>
      <c r="I102" s="235"/>
      <c r="J102" s="235"/>
      <c r="K102" s="235"/>
      <c r="L102" s="66"/>
      <c r="M102" s="66"/>
      <c r="N102" s="66"/>
      <c r="O102" s="66"/>
      <c r="P102" s="66"/>
      <c r="Q102" s="66"/>
      <c r="R102" s="66"/>
      <c r="S102" s="66"/>
      <c r="T102" s="66"/>
      <c r="U102" s="234">
        <f t="shared" si="25"/>
        <v>0</v>
      </c>
      <c r="V102" s="66"/>
      <c r="W102" s="66"/>
      <c r="X102" s="235"/>
    </row>
    <row r="103" spans="1:24" x14ac:dyDescent="0.2">
      <c r="A103" s="231">
        <v>105</v>
      </c>
      <c r="B103" s="232" t="s">
        <v>59</v>
      </c>
      <c r="C103" s="241">
        <v>15</v>
      </c>
      <c r="D103" s="66">
        <f>'свод на 01.01.2022'!D107</f>
        <v>1</v>
      </c>
      <c r="E103" s="233" t="s">
        <v>720</v>
      </c>
      <c r="F103" s="66">
        <f>'свод на 01.01.2022'!F107</f>
        <v>3</v>
      </c>
      <c r="G103" s="234">
        <v>78.900000000000006</v>
      </c>
      <c r="H103" s="235"/>
      <c r="I103" s="235">
        <v>78.900000000000006</v>
      </c>
      <c r="J103" s="235"/>
      <c r="K103" s="235"/>
      <c r="L103" s="235">
        <f t="shared" ref="L103:L104" si="41">G103</f>
        <v>78.900000000000006</v>
      </c>
      <c r="M103" s="235">
        <f t="shared" ref="M103:M104" si="42">G103</f>
        <v>78.900000000000006</v>
      </c>
      <c r="N103" s="66"/>
      <c r="O103" s="66"/>
      <c r="P103" s="235">
        <f t="shared" ref="P103:P104" si="43">G103</f>
        <v>78.900000000000006</v>
      </c>
      <c r="Q103" s="235">
        <f t="shared" ref="Q103:Q104" si="44">G103</f>
        <v>78.900000000000006</v>
      </c>
      <c r="R103" s="66"/>
      <c r="S103" s="66"/>
      <c r="T103" s="66"/>
      <c r="U103" s="234">
        <f t="shared" si="25"/>
        <v>0</v>
      </c>
      <c r="V103" s="66"/>
      <c r="W103" s="66"/>
      <c r="X103" s="235"/>
    </row>
    <row r="104" spans="1:24" x14ac:dyDescent="0.2">
      <c r="A104" s="231">
        <v>106</v>
      </c>
      <c r="B104" s="232" t="s">
        <v>59</v>
      </c>
      <c r="C104" s="242"/>
      <c r="D104" s="66">
        <f>'свод на 01.01.2022'!D108</f>
        <v>2</v>
      </c>
      <c r="E104" s="233" t="str">
        <f>'свод на 01.01.2022'!E108</f>
        <v>ЧЕРКАСОВА О.А</v>
      </c>
      <c r="F104" s="66">
        <f>'свод на 01.01.2022'!F108</f>
        <v>4</v>
      </c>
      <c r="G104" s="234">
        <f t="shared" si="24"/>
        <v>66.8</v>
      </c>
      <c r="H104" s="235">
        <v>66.8</v>
      </c>
      <c r="I104" s="235">
        <f>'свод на 01.01.2022'!I108</f>
        <v>0</v>
      </c>
      <c r="J104" s="235"/>
      <c r="K104" s="235"/>
      <c r="L104" s="235">
        <f t="shared" si="41"/>
        <v>66.8</v>
      </c>
      <c r="M104" s="235">
        <f t="shared" si="42"/>
        <v>66.8</v>
      </c>
      <c r="N104" s="66"/>
      <c r="O104" s="66"/>
      <c r="P104" s="235">
        <f t="shared" si="43"/>
        <v>66.8</v>
      </c>
      <c r="Q104" s="235">
        <f t="shared" si="44"/>
        <v>66.8</v>
      </c>
      <c r="R104" s="66"/>
      <c r="S104" s="66"/>
      <c r="T104" s="66"/>
      <c r="U104" s="234">
        <f t="shared" si="25"/>
        <v>0</v>
      </c>
      <c r="V104" s="66"/>
      <c r="W104" s="66"/>
      <c r="X104" s="235"/>
    </row>
    <row r="105" spans="1:24" x14ac:dyDescent="0.2">
      <c r="A105" s="231">
        <v>107</v>
      </c>
      <c r="B105" s="232" t="s">
        <v>59</v>
      </c>
      <c r="C105" s="241">
        <v>16</v>
      </c>
      <c r="D105" s="66">
        <f>'свод на 01.01.2022'!D109</f>
        <v>1</v>
      </c>
      <c r="E105" s="233" t="str">
        <f>'свод на 01.01.2022'!E109</f>
        <v>ХВОЩ Н.А</v>
      </c>
      <c r="F105" s="66">
        <f>'свод на 01.01.2022'!F109</f>
        <v>6</v>
      </c>
      <c r="G105" s="234">
        <f t="shared" si="24"/>
        <v>30.8</v>
      </c>
      <c r="H105" s="235">
        <v>30.8</v>
      </c>
      <c r="I105" s="235">
        <f>'свод на 01.01.2022'!I109</f>
        <v>0</v>
      </c>
      <c r="J105" s="235"/>
      <c r="K105" s="235"/>
      <c r="L105" s="66"/>
      <c r="M105" s="66"/>
      <c r="N105" s="66"/>
      <c r="O105" s="66"/>
      <c r="P105" s="66"/>
      <c r="Q105" s="66"/>
      <c r="R105" s="66"/>
      <c r="S105" s="66"/>
      <c r="T105" s="66"/>
      <c r="U105" s="234">
        <f t="shared" si="25"/>
        <v>0</v>
      </c>
      <c r="V105" s="66"/>
      <c r="W105" s="66"/>
      <c r="X105" s="235"/>
    </row>
    <row r="106" spans="1:24" x14ac:dyDescent="0.2">
      <c r="A106" s="231">
        <v>108</v>
      </c>
      <c r="B106" s="232" t="s">
        <v>59</v>
      </c>
      <c r="C106" s="242"/>
      <c r="D106" s="66">
        <f>'свод на 01.01.2022'!D110</f>
        <v>2</v>
      </c>
      <c r="E106" s="233" t="str">
        <f>'свод на 01.01.2022'!E110</f>
        <v>ЧЕРНОВ В.Н</v>
      </c>
      <c r="F106" s="66">
        <f>'свод на 01.01.2022'!F110</f>
        <v>0</v>
      </c>
      <c r="G106" s="234">
        <f t="shared" si="24"/>
        <v>30.8</v>
      </c>
      <c r="H106" s="235">
        <f>'свод на 01.01.2022'!H110</f>
        <v>30.8</v>
      </c>
      <c r="I106" s="235"/>
      <c r="J106" s="235"/>
      <c r="K106" s="235"/>
      <c r="L106" s="66"/>
      <c r="M106" s="66"/>
      <c r="N106" s="66"/>
      <c r="O106" s="66"/>
      <c r="P106" s="66"/>
      <c r="Q106" s="66"/>
      <c r="R106" s="66"/>
      <c r="S106" s="66"/>
      <c r="T106" s="66"/>
      <c r="U106" s="234">
        <f t="shared" si="25"/>
        <v>0</v>
      </c>
      <c r="V106" s="66"/>
      <c r="W106" s="66"/>
      <c r="X106" s="235"/>
    </row>
    <row r="107" spans="1:24" x14ac:dyDescent="0.2">
      <c r="A107" s="231">
        <v>109</v>
      </c>
      <c r="B107" s="232" t="s">
        <v>59</v>
      </c>
      <c r="C107" s="242"/>
      <c r="D107" s="66">
        <f>'свод на 01.01.2022'!D111</f>
        <v>3</v>
      </c>
      <c r="E107" s="233" t="str">
        <f>'свод на 01.01.2022'!E111</f>
        <v>СУМЕНКОВА Л.В</v>
      </c>
      <c r="F107" s="66">
        <f>'свод на 01.01.2022'!F111</f>
        <v>2</v>
      </c>
      <c r="G107" s="234">
        <f t="shared" si="24"/>
        <v>30.8</v>
      </c>
      <c r="H107" s="235">
        <f>'свод на 01.01.2022'!H111</f>
        <v>30.8</v>
      </c>
      <c r="I107" s="235"/>
      <c r="J107" s="235"/>
      <c r="K107" s="235"/>
      <c r="L107" s="66"/>
      <c r="M107" s="66"/>
      <c r="N107" s="66"/>
      <c r="O107" s="66"/>
      <c r="P107" s="66"/>
      <c r="Q107" s="66"/>
      <c r="R107" s="66"/>
      <c r="S107" s="66"/>
      <c r="T107" s="66"/>
      <c r="U107" s="234">
        <f t="shared" si="25"/>
        <v>0</v>
      </c>
      <c r="V107" s="66"/>
      <c r="W107" s="66"/>
      <c r="X107" s="235"/>
    </row>
    <row r="108" spans="1:24" x14ac:dyDescent="0.2">
      <c r="A108" s="231">
        <v>110</v>
      </c>
      <c r="B108" s="232" t="s">
        <v>59</v>
      </c>
      <c r="C108" s="241">
        <v>17</v>
      </c>
      <c r="D108" s="66">
        <f>'свод на 01.01.2022'!D112</f>
        <v>0</v>
      </c>
      <c r="E108" s="233" t="str">
        <f>'свод на 01.01.2022'!E112</f>
        <v>САМОЙЛОВА Г.В</v>
      </c>
      <c r="F108" s="66">
        <f>'свод на 01.01.2022'!F112</f>
        <v>2</v>
      </c>
      <c r="G108" s="234">
        <f t="shared" si="24"/>
        <v>52</v>
      </c>
      <c r="H108" s="235">
        <f>'свод на 01.01.2022'!H112</f>
        <v>52</v>
      </c>
      <c r="I108" s="235"/>
      <c r="J108" s="235"/>
      <c r="K108" s="235"/>
      <c r="L108" s="66">
        <v>52</v>
      </c>
      <c r="M108" s="66">
        <v>52</v>
      </c>
      <c r="N108" s="66"/>
      <c r="O108" s="66"/>
      <c r="P108" s="66"/>
      <c r="Q108" s="66"/>
      <c r="R108" s="66"/>
      <c r="S108" s="66"/>
      <c r="T108" s="66"/>
      <c r="U108" s="234">
        <f t="shared" si="25"/>
        <v>52</v>
      </c>
      <c r="V108" s="66"/>
      <c r="W108" s="235">
        <f>G108</f>
        <v>52</v>
      </c>
      <c r="X108" s="66"/>
    </row>
    <row r="109" spans="1:24" x14ac:dyDescent="0.2">
      <c r="A109" s="231">
        <v>111</v>
      </c>
      <c r="B109" s="232" t="s">
        <v>59</v>
      </c>
      <c r="C109" s="241">
        <v>18</v>
      </c>
      <c r="D109" s="66">
        <f>'свод на 01.01.2022'!D113</f>
        <v>1</v>
      </c>
      <c r="E109" s="233" t="str">
        <f>'свод на 01.01.2022'!E113</f>
        <v>ПИМОНОВ А.В</v>
      </c>
      <c r="F109" s="66">
        <f>'свод на 01.01.2022'!F113</f>
        <v>1</v>
      </c>
      <c r="G109" s="234">
        <f t="shared" si="24"/>
        <v>30.9</v>
      </c>
      <c r="H109" s="235"/>
      <c r="I109" s="235">
        <f>'свод на 01.01.2022'!I113</f>
        <v>30.9</v>
      </c>
      <c r="J109" s="235"/>
      <c r="K109" s="235"/>
      <c r="L109" s="66"/>
      <c r="M109" s="66"/>
      <c r="N109" s="66"/>
      <c r="O109" s="66"/>
      <c r="P109" s="66"/>
      <c r="Q109" s="66"/>
      <c r="R109" s="66"/>
      <c r="S109" s="66"/>
      <c r="T109" s="66"/>
      <c r="U109" s="234">
        <f t="shared" si="25"/>
        <v>0</v>
      </c>
      <c r="V109" s="66"/>
      <c r="W109" s="66"/>
      <c r="X109" s="235"/>
    </row>
    <row r="110" spans="1:24" x14ac:dyDescent="0.2">
      <c r="A110" s="231">
        <v>112</v>
      </c>
      <c r="B110" s="232" t="s">
        <v>59</v>
      </c>
      <c r="C110" s="242"/>
      <c r="D110" s="66">
        <f>'свод на 01.01.2022'!D114</f>
        <v>2</v>
      </c>
      <c r="E110" s="233" t="str">
        <f>'свод на 01.01.2022'!E114</f>
        <v>МАКАРЦЕВА О.Г.</v>
      </c>
      <c r="F110" s="66">
        <f>'свод на 01.01.2022'!F114</f>
        <v>1</v>
      </c>
      <c r="G110" s="234">
        <f t="shared" si="24"/>
        <v>30.4</v>
      </c>
      <c r="H110" s="235"/>
      <c r="I110" s="235">
        <f>'свод на 01.01.2022'!I114</f>
        <v>30.4</v>
      </c>
      <c r="J110" s="235"/>
      <c r="K110" s="235"/>
      <c r="L110" s="66"/>
      <c r="M110" s="66"/>
      <c r="N110" s="66"/>
      <c r="O110" s="66"/>
      <c r="P110" s="66"/>
      <c r="Q110" s="66"/>
      <c r="R110" s="66"/>
      <c r="S110" s="66"/>
      <c r="T110" s="66"/>
      <c r="U110" s="234">
        <f t="shared" si="25"/>
        <v>0</v>
      </c>
      <c r="V110" s="66"/>
      <c r="W110" s="66"/>
      <c r="X110" s="235"/>
    </row>
    <row r="111" spans="1:24" x14ac:dyDescent="0.2">
      <c r="A111" s="231">
        <v>113</v>
      </c>
      <c r="B111" s="232" t="s">
        <v>59</v>
      </c>
      <c r="C111" s="242"/>
      <c r="D111" s="66">
        <f>'свод на 01.01.2022'!D115</f>
        <v>3</v>
      </c>
      <c r="E111" s="233" t="str">
        <f>'свод на 01.01.2022'!E115</f>
        <v>БУРКОВ Г.В</v>
      </c>
      <c r="F111" s="66">
        <f>'свод на 01.01.2022'!F115</f>
        <v>1</v>
      </c>
      <c r="G111" s="234">
        <f t="shared" si="24"/>
        <v>31.5</v>
      </c>
      <c r="H111" s="235">
        <f>'свод на 01.01.2022'!H115</f>
        <v>31.5</v>
      </c>
      <c r="I111" s="235"/>
      <c r="J111" s="235"/>
      <c r="K111" s="235"/>
      <c r="L111" s="66"/>
      <c r="M111" s="66"/>
      <c r="N111" s="66"/>
      <c r="O111" s="66"/>
      <c r="P111" s="66"/>
      <c r="Q111" s="66"/>
      <c r="R111" s="66"/>
      <c r="S111" s="66"/>
      <c r="T111" s="66"/>
      <c r="U111" s="234">
        <f t="shared" si="25"/>
        <v>0</v>
      </c>
      <c r="V111" s="66"/>
      <c r="W111" s="66"/>
      <c r="X111" s="235"/>
    </row>
    <row r="112" spans="1:24" x14ac:dyDescent="0.2">
      <c r="A112" s="231">
        <v>114</v>
      </c>
      <c r="B112" s="232" t="s">
        <v>59</v>
      </c>
      <c r="C112" s="242"/>
      <c r="D112" s="66">
        <f>'свод на 01.01.2022'!D116</f>
        <v>4</v>
      </c>
      <c r="E112" s="233" t="str">
        <f>'свод на 01.01.2022'!E116</f>
        <v>ФОМИНА С.С</v>
      </c>
      <c r="F112" s="66">
        <f>'свод на 01.01.2022'!F116</f>
        <v>2</v>
      </c>
      <c r="G112" s="234">
        <f t="shared" si="24"/>
        <v>30.5</v>
      </c>
      <c r="H112" s="235"/>
      <c r="I112" s="235">
        <f>'свод на 01.01.2022'!I116</f>
        <v>30.5</v>
      </c>
      <c r="J112" s="235"/>
      <c r="K112" s="235"/>
      <c r="L112" s="66"/>
      <c r="M112" s="66"/>
      <c r="N112" s="66"/>
      <c r="O112" s="66"/>
      <c r="P112" s="66"/>
      <c r="Q112" s="66"/>
      <c r="R112" s="66"/>
      <c r="S112" s="66"/>
      <c r="T112" s="66"/>
      <c r="U112" s="234">
        <f t="shared" si="25"/>
        <v>0</v>
      </c>
      <c r="V112" s="66"/>
      <c r="W112" s="66"/>
      <c r="X112" s="235"/>
    </row>
    <row r="113" spans="1:24" x14ac:dyDescent="0.2">
      <c r="A113" s="231">
        <v>115</v>
      </c>
      <c r="B113" s="232" t="s">
        <v>59</v>
      </c>
      <c r="C113" s="242"/>
      <c r="D113" s="66">
        <f>'свод на 01.01.2022'!D117</f>
        <v>5</v>
      </c>
      <c r="E113" s="233">
        <f>'свод на 01.01.2022'!E117</f>
        <v>0</v>
      </c>
      <c r="F113" s="66">
        <f>'свод на 01.01.2022'!F117</f>
        <v>4</v>
      </c>
      <c r="G113" s="234">
        <f t="shared" si="24"/>
        <v>30.8</v>
      </c>
      <c r="H113" s="235"/>
      <c r="I113" s="235">
        <f>'свод на 01.01.2022'!I117</f>
        <v>30.8</v>
      </c>
      <c r="J113" s="235"/>
      <c r="K113" s="235"/>
      <c r="L113" s="66"/>
      <c r="M113" s="66"/>
      <c r="N113" s="66"/>
      <c r="O113" s="66"/>
      <c r="P113" s="66"/>
      <c r="Q113" s="66"/>
      <c r="R113" s="66"/>
      <c r="S113" s="66"/>
      <c r="T113" s="66"/>
      <c r="U113" s="234">
        <f t="shared" si="25"/>
        <v>0</v>
      </c>
      <c r="V113" s="66"/>
      <c r="W113" s="66"/>
      <c r="X113" s="235"/>
    </row>
    <row r="114" spans="1:24" x14ac:dyDescent="0.2">
      <c r="A114" s="231">
        <v>116</v>
      </c>
      <c r="B114" s="232" t="s">
        <v>59</v>
      </c>
      <c r="C114" s="242"/>
      <c r="D114" s="66">
        <f>'свод на 01.01.2022'!D118</f>
        <v>6</v>
      </c>
      <c r="E114" s="233" t="str">
        <f>'свод на 01.01.2022'!E118</f>
        <v>ЩЕТКОВА О.П</v>
      </c>
      <c r="F114" s="66">
        <f>'свод на 01.01.2022'!F118</f>
        <v>5</v>
      </c>
      <c r="G114" s="234">
        <f t="shared" si="24"/>
        <v>30.5</v>
      </c>
      <c r="H114" s="235"/>
      <c r="I114" s="235">
        <f>'свод на 01.01.2022'!I118</f>
        <v>30.5</v>
      </c>
      <c r="J114" s="235"/>
      <c r="K114" s="235"/>
      <c r="L114" s="66"/>
      <c r="M114" s="66"/>
      <c r="N114" s="66"/>
      <c r="O114" s="66"/>
      <c r="P114" s="66"/>
      <c r="Q114" s="66"/>
      <c r="R114" s="66"/>
      <c r="S114" s="66"/>
      <c r="T114" s="66"/>
      <c r="U114" s="234">
        <f t="shared" si="25"/>
        <v>0</v>
      </c>
      <c r="V114" s="66"/>
      <c r="W114" s="66"/>
      <c r="X114" s="235"/>
    </row>
    <row r="115" spans="1:24" x14ac:dyDescent="0.2">
      <c r="A115" s="231">
        <v>117</v>
      </c>
      <c r="B115" s="232" t="s">
        <v>59</v>
      </c>
      <c r="C115" s="241" t="s">
        <v>528</v>
      </c>
      <c r="D115" s="66">
        <f>'свод на 01.01.2022'!D119</f>
        <v>0</v>
      </c>
      <c r="E115" s="233" t="str">
        <f>'свод на 01.01.2022'!E119</f>
        <v>МИШУРИНСКИЙ В.Л</v>
      </c>
      <c r="F115" s="66">
        <f>'свод на 01.01.2022'!F119</f>
        <v>0</v>
      </c>
      <c r="G115" s="234">
        <f t="shared" si="24"/>
        <v>81</v>
      </c>
      <c r="H115" s="235">
        <f>'свод на 01.01.2022'!H119</f>
        <v>81</v>
      </c>
      <c r="I115" s="235"/>
      <c r="J115" s="235"/>
      <c r="K115" s="235"/>
      <c r="L115" s="66">
        <v>81</v>
      </c>
      <c r="M115" s="66">
        <v>81</v>
      </c>
      <c r="N115" s="66"/>
      <c r="O115" s="66"/>
      <c r="P115" s="66"/>
      <c r="Q115" s="66"/>
      <c r="R115" s="66"/>
      <c r="S115" s="66"/>
      <c r="T115" s="66"/>
      <c r="U115" s="234">
        <f t="shared" si="25"/>
        <v>0</v>
      </c>
      <c r="V115" s="66"/>
      <c r="W115" s="66"/>
      <c r="X115" s="235"/>
    </row>
    <row r="116" spans="1:24" x14ac:dyDescent="0.2">
      <c r="A116" s="231">
        <v>118</v>
      </c>
      <c r="B116" s="232" t="s">
        <v>91</v>
      </c>
      <c r="C116" s="241">
        <v>1</v>
      </c>
      <c r="D116" s="66">
        <f>'свод на 01.01.2022'!D120</f>
        <v>1</v>
      </c>
      <c r="E116" s="233" t="str">
        <f>'свод на 01.01.2022'!E120</f>
        <v>БЕЛЬКОВ С.О.</v>
      </c>
      <c r="F116" s="66">
        <f>'свод на 01.01.2022'!F120</f>
        <v>3</v>
      </c>
      <c r="G116" s="234">
        <f t="shared" si="24"/>
        <v>62.7</v>
      </c>
      <c r="H116" s="235"/>
      <c r="I116" s="235">
        <f>'свод на 01.01.2022'!I120</f>
        <v>62.7</v>
      </c>
      <c r="J116" s="235"/>
      <c r="K116" s="235"/>
      <c r="L116" s="66"/>
      <c r="M116" s="66"/>
      <c r="N116" s="66"/>
      <c r="O116" s="66"/>
      <c r="P116" s="66"/>
      <c r="Q116" s="66"/>
      <c r="R116" s="66"/>
      <c r="S116" s="66"/>
      <c r="T116" s="66"/>
      <c r="U116" s="234">
        <f t="shared" si="25"/>
        <v>0</v>
      </c>
      <c r="V116" s="66"/>
      <c r="W116" s="66"/>
      <c r="X116" s="235"/>
    </row>
    <row r="117" spans="1:24" x14ac:dyDescent="0.2">
      <c r="A117" s="231">
        <v>119</v>
      </c>
      <c r="B117" s="232" t="s">
        <v>91</v>
      </c>
      <c r="C117" s="242"/>
      <c r="D117" s="66">
        <f>'свод на 01.01.2022'!D121</f>
        <v>2</v>
      </c>
      <c r="E117" s="233">
        <f>'свод на 01.01.2022'!E121</f>
        <v>0</v>
      </c>
      <c r="F117" s="66">
        <f>'свод на 01.01.2022'!F121</f>
        <v>2</v>
      </c>
      <c r="G117" s="234">
        <f t="shared" si="24"/>
        <v>62.4</v>
      </c>
      <c r="H117" s="235"/>
      <c r="I117" s="235">
        <f>'свод на 01.01.2022'!I121</f>
        <v>62.4</v>
      </c>
      <c r="J117" s="235"/>
      <c r="K117" s="235"/>
      <c r="L117" s="66"/>
      <c r="M117" s="66"/>
      <c r="N117" s="66"/>
      <c r="O117" s="66"/>
      <c r="P117" s="66"/>
      <c r="Q117" s="66"/>
      <c r="R117" s="66"/>
      <c r="S117" s="66"/>
      <c r="T117" s="66"/>
      <c r="U117" s="234">
        <f t="shared" si="25"/>
        <v>0</v>
      </c>
      <c r="V117" s="66"/>
      <c r="W117" s="66"/>
      <c r="X117" s="235"/>
    </row>
    <row r="118" spans="1:24" x14ac:dyDescent="0.2">
      <c r="A118" s="231">
        <v>120</v>
      </c>
      <c r="B118" s="232" t="s">
        <v>91</v>
      </c>
      <c r="C118" s="241">
        <v>3</v>
      </c>
      <c r="D118" s="66">
        <f>'свод на 01.01.2022'!D122</f>
        <v>1</v>
      </c>
      <c r="E118" s="233" t="str">
        <f>'свод на 01.01.2022'!E122</f>
        <v>КАЗАКОВА Л.П</v>
      </c>
      <c r="F118" s="66">
        <f>'свод на 01.01.2022'!F122</f>
        <v>2</v>
      </c>
      <c r="G118" s="234">
        <f t="shared" si="24"/>
        <v>63.7</v>
      </c>
      <c r="H118" s="235">
        <f>'свод на 01.01.2022'!H122</f>
        <v>63.7</v>
      </c>
      <c r="I118" s="235"/>
      <c r="J118" s="235"/>
      <c r="K118" s="235"/>
      <c r="L118" s="66">
        <v>63.7</v>
      </c>
      <c r="M118" s="66">
        <v>63.7</v>
      </c>
      <c r="N118" s="66"/>
      <c r="O118" s="66"/>
      <c r="P118" s="66"/>
      <c r="Q118" s="66"/>
      <c r="R118" s="66"/>
      <c r="S118" s="66"/>
      <c r="T118" s="66"/>
      <c r="U118" s="234">
        <f t="shared" si="25"/>
        <v>63.7</v>
      </c>
      <c r="V118" s="66"/>
      <c r="W118" s="235">
        <f>G118</f>
        <v>63.7</v>
      </c>
      <c r="X118" s="66"/>
    </row>
    <row r="119" spans="1:24" x14ac:dyDescent="0.2">
      <c r="A119" s="231">
        <v>121</v>
      </c>
      <c r="B119" s="232" t="s">
        <v>91</v>
      </c>
      <c r="C119" s="242"/>
      <c r="D119" s="66">
        <f>'свод на 01.01.2022'!D123</f>
        <v>2</v>
      </c>
      <c r="E119" s="233" t="str">
        <f>'свод на 01.01.2022'!E123</f>
        <v>ЛАВРУШИНА Г.Г</v>
      </c>
      <c r="F119" s="66">
        <f>'свод на 01.01.2022'!F123</f>
        <v>2</v>
      </c>
      <c r="G119" s="234">
        <f t="shared" si="24"/>
        <v>63.9</v>
      </c>
      <c r="H119" s="235">
        <f>'свод на 01.01.2022'!H123</f>
        <v>63.9</v>
      </c>
      <c r="I119" s="235"/>
      <c r="J119" s="235"/>
      <c r="K119" s="235"/>
      <c r="L119" s="66">
        <v>63.9</v>
      </c>
      <c r="M119" s="66">
        <v>63.9</v>
      </c>
      <c r="N119" s="66"/>
      <c r="O119" s="66"/>
      <c r="P119" s="66"/>
      <c r="Q119" s="66"/>
      <c r="R119" s="66"/>
      <c r="S119" s="66"/>
      <c r="T119" s="66"/>
      <c r="U119" s="234">
        <f t="shared" si="25"/>
        <v>0</v>
      </c>
      <c r="V119" s="66"/>
      <c r="W119" s="66"/>
      <c r="X119" s="235"/>
    </row>
    <row r="120" spans="1:24" x14ac:dyDescent="0.2">
      <c r="A120" s="231">
        <v>122</v>
      </c>
      <c r="B120" s="232" t="s">
        <v>91</v>
      </c>
      <c r="C120" s="241">
        <v>5</v>
      </c>
      <c r="D120" s="66">
        <f>'свод на 01.01.2022'!D124</f>
        <v>1</v>
      </c>
      <c r="E120" s="233" t="str">
        <f>'свод на 01.01.2022'!E124</f>
        <v>АНТОНОВА Р.А</v>
      </c>
      <c r="F120" s="66">
        <f>'свод на 01.01.2022'!F124</f>
        <v>3</v>
      </c>
      <c r="G120" s="234">
        <f t="shared" si="24"/>
        <v>70.2</v>
      </c>
      <c r="H120" s="235">
        <f>'свод на 01.01.2022'!H124</f>
        <v>70.2</v>
      </c>
      <c r="I120" s="235"/>
      <c r="J120" s="235"/>
      <c r="K120" s="235"/>
      <c r="L120" s="66">
        <v>70.2</v>
      </c>
      <c r="M120" s="66">
        <v>70.2</v>
      </c>
      <c r="N120" s="66"/>
      <c r="O120" s="66"/>
      <c r="P120" s="66"/>
      <c r="Q120" s="66"/>
      <c r="R120" s="66"/>
      <c r="S120" s="66"/>
      <c r="T120" s="66"/>
      <c r="U120" s="234">
        <f t="shared" si="25"/>
        <v>0</v>
      </c>
      <c r="V120" s="66"/>
      <c r="W120" s="66"/>
      <c r="X120" s="235"/>
    </row>
    <row r="121" spans="1:24" x14ac:dyDescent="0.2">
      <c r="A121" s="231">
        <v>123</v>
      </c>
      <c r="B121" s="232" t="s">
        <v>91</v>
      </c>
      <c r="C121" s="242"/>
      <c r="D121" s="66">
        <f>'свод на 01.01.2022'!D125</f>
        <v>2</v>
      </c>
      <c r="E121" s="233" t="str">
        <f>'свод на 01.01.2022'!E125</f>
        <v>КУВЫКИНА С.И</v>
      </c>
      <c r="F121" s="66">
        <f>'свод на 01.01.2022'!F125</f>
        <v>8</v>
      </c>
      <c r="G121" s="234">
        <f t="shared" si="24"/>
        <v>64.8</v>
      </c>
      <c r="H121" s="235">
        <f>'свод на 01.01.2022'!H125</f>
        <v>64.8</v>
      </c>
      <c r="I121" s="235"/>
      <c r="J121" s="235"/>
      <c r="K121" s="235"/>
      <c r="L121" s="66">
        <v>64.8</v>
      </c>
      <c r="M121" s="66">
        <v>64.8</v>
      </c>
      <c r="N121" s="66"/>
      <c r="O121" s="66"/>
      <c r="P121" s="66"/>
      <c r="Q121" s="66"/>
      <c r="R121" s="66"/>
      <c r="S121" s="66"/>
      <c r="T121" s="66"/>
      <c r="U121" s="234">
        <f t="shared" si="25"/>
        <v>64.8</v>
      </c>
      <c r="V121" s="66"/>
      <c r="W121" s="235">
        <f>G121</f>
        <v>64.8</v>
      </c>
      <c r="X121" s="66"/>
    </row>
    <row r="122" spans="1:24" x14ac:dyDescent="0.2">
      <c r="A122" s="231">
        <v>124</v>
      </c>
      <c r="B122" s="232" t="s">
        <v>91</v>
      </c>
      <c r="C122" s="241">
        <v>7</v>
      </c>
      <c r="D122" s="66">
        <f>'свод на 01.01.2022'!D126</f>
        <v>1</v>
      </c>
      <c r="E122" s="233" t="str">
        <f>'свод на 01.01.2022'!E126</f>
        <v>СТРЕХА Н.Р.</v>
      </c>
      <c r="F122" s="66">
        <f>'свод на 01.01.2022'!F126</f>
        <v>4</v>
      </c>
      <c r="G122" s="234">
        <f t="shared" si="24"/>
        <v>61.8</v>
      </c>
      <c r="H122" s="235"/>
      <c r="I122" s="235">
        <f>'свод на 01.01.2022'!I126</f>
        <v>61.8</v>
      </c>
      <c r="J122" s="235"/>
      <c r="K122" s="235"/>
      <c r="L122" s="66">
        <v>61.8</v>
      </c>
      <c r="M122" s="66" t="s">
        <v>815</v>
      </c>
      <c r="N122" s="66"/>
      <c r="O122" s="66"/>
      <c r="P122" s="66"/>
      <c r="Q122" s="66"/>
      <c r="R122" s="66"/>
      <c r="S122" s="66"/>
      <c r="T122" s="66"/>
      <c r="U122" s="234">
        <f t="shared" si="25"/>
        <v>0</v>
      </c>
      <c r="V122" s="66"/>
      <c r="W122" s="66"/>
      <c r="X122" s="235"/>
    </row>
    <row r="123" spans="1:24" x14ac:dyDescent="0.2">
      <c r="A123" s="231">
        <v>125</v>
      </c>
      <c r="B123" s="232" t="s">
        <v>91</v>
      </c>
      <c r="C123" s="242"/>
      <c r="D123" s="66">
        <f>'свод на 01.01.2022'!D127</f>
        <v>2</v>
      </c>
      <c r="E123" s="233" t="str">
        <f>'свод на 01.01.2022'!E127</f>
        <v>МАСЛЮК И.Г</v>
      </c>
      <c r="F123" s="66">
        <f>'свод на 01.01.2022'!F127</f>
        <v>5</v>
      </c>
      <c r="G123" s="234">
        <f t="shared" si="24"/>
        <v>63.5</v>
      </c>
      <c r="H123" s="235">
        <f>'свод на 01.01.2022'!H127</f>
        <v>63.5</v>
      </c>
      <c r="I123" s="235">
        <f>'свод на 01.01.2022'!I127</f>
        <v>0</v>
      </c>
      <c r="J123" s="235"/>
      <c r="K123" s="235"/>
      <c r="L123" s="66"/>
      <c r="M123" s="66"/>
      <c r="N123" s="66"/>
      <c r="O123" s="66"/>
      <c r="P123" s="66"/>
      <c r="Q123" s="66"/>
      <c r="R123" s="66"/>
      <c r="S123" s="66"/>
      <c r="T123" s="66"/>
      <c r="U123" s="234">
        <f t="shared" si="25"/>
        <v>0</v>
      </c>
      <c r="V123" s="66"/>
      <c r="W123" s="66"/>
      <c r="X123" s="235"/>
    </row>
    <row r="124" spans="1:24" x14ac:dyDescent="0.2">
      <c r="A124" s="231">
        <v>126</v>
      </c>
      <c r="B124" s="232" t="s">
        <v>96</v>
      </c>
      <c r="C124" s="241">
        <v>1</v>
      </c>
      <c r="D124" s="66">
        <f>'свод на 01.01.2022'!D128</f>
        <v>1</v>
      </c>
      <c r="E124" s="233" t="str">
        <f>'свод на 01.01.2022'!E128</f>
        <v>ДАНИЛЮК Г.А</v>
      </c>
      <c r="F124" s="66">
        <f>'свод на 01.01.2022'!F128</f>
        <v>2</v>
      </c>
      <c r="G124" s="234">
        <f t="shared" si="24"/>
        <v>41.5</v>
      </c>
      <c r="H124" s="235">
        <f>'свод на 01.01.2022'!H128</f>
        <v>0</v>
      </c>
      <c r="I124" s="235">
        <f>'свод на 01.01.2022'!I128</f>
        <v>41.5</v>
      </c>
      <c r="J124" s="235"/>
      <c r="K124" s="235"/>
      <c r="L124" s="66"/>
      <c r="M124" s="66"/>
      <c r="N124" s="66"/>
      <c r="O124" s="66"/>
      <c r="P124" s="66"/>
      <c r="Q124" s="66"/>
      <c r="R124" s="66"/>
      <c r="S124" s="66"/>
      <c r="T124" s="66"/>
      <c r="U124" s="234">
        <f t="shared" si="25"/>
        <v>0</v>
      </c>
      <c r="V124" s="66"/>
      <c r="W124" s="66"/>
      <c r="X124" s="235"/>
    </row>
    <row r="125" spans="1:24" x14ac:dyDescent="0.2">
      <c r="A125" s="231">
        <v>127</v>
      </c>
      <c r="B125" s="232" t="s">
        <v>96</v>
      </c>
      <c r="C125" s="242"/>
      <c r="D125" s="66">
        <f>'свод на 01.01.2022'!D129</f>
        <v>2</v>
      </c>
      <c r="E125" s="233" t="str">
        <f>'свод на 01.01.2022'!E129</f>
        <v>ЗАВЬЯЛОВА Ж.П</v>
      </c>
      <c r="F125" s="66">
        <f>'свод на 01.01.2022'!F129</f>
        <v>4</v>
      </c>
      <c r="G125" s="234">
        <f t="shared" si="24"/>
        <v>41.5</v>
      </c>
      <c r="H125" s="235">
        <f>'свод на 01.01.2022'!H129</f>
        <v>41.5</v>
      </c>
      <c r="I125" s="235"/>
      <c r="J125" s="235"/>
      <c r="K125" s="235"/>
      <c r="L125" s="66">
        <v>41.5</v>
      </c>
      <c r="M125" s="66">
        <v>41.5</v>
      </c>
      <c r="N125" s="66"/>
      <c r="O125" s="66"/>
      <c r="P125" s="66"/>
      <c r="Q125" s="66"/>
      <c r="R125" s="66"/>
      <c r="S125" s="66"/>
      <c r="T125" s="66"/>
      <c r="U125" s="234">
        <f t="shared" si="25"/>
        <v>0</v>
      </c>
      <c r="V125" s="66"/>
      <c r="W125" s="66"/>
      <c r="X125" s="235"/>
    </row>
    <row r="126" spans="1:24" x14ac:dyDescent="0.2">
      <c r="A126" s="231">
        <v>128</v>
      </c>
      <c r="B126" s="232" t="s">
        <v>96</v>
      </c>
      <c r="C126" s="241">
        <v>2</v>
      </c>
      <c r="D126" s="66">
        <f>'свод на 01.01.2022'!D130</f>
        <v>0</v>
      </c>
      <c r="E126" s="233" t="str">
        <f>'свод на 01.01.2022'!E130</f>
        <v>КОТИН М.А</v>
      </c>
      <c r="F126" s="66">
        <f>'свод на 01.01.2022'!F130</f>
        <v>3</v>
      </c>
      <c r="G126" s="234">
        <f t="shared" si="24"/>
        <v>74.5</v>
      </c>
      <c r="H126" s="235">
        <f>'свод на 01.01.2022'!H130</f>
        <v>74.5</v>
      </c>
      <c r="I126" s="235"/>
      <c r="J126" s="235"/>
      <c r="K126" s="235"/>
      <c r="L126" s="66">
        <v>74.5</v>
      </c>
      <c r="M126" s="66">
        <v>74.5</v>
      </c>
      <c r="N126" s="66"/>
      <c r="O126" s="66"/>
      <c r="P126" s="66"/>
      <c r="Q126" s="66"/>
      <c r="R126" s="66"/>
      <c r="S126" s="66"/>
      <c r="T126" s="66"/>
      <c r="U126" s="234">
        <f t="shared" si="25"/>
        <v>74.5</v>
      </c>
      <c r="V126" s="66"/>
      <c r="W126" s="235">
        <f>G126</f>
        <v>74.5</v>
      </c>
      <c r="X126" s="235"/>
    </row>
    <row r="127" spans="1:24" x14ac:dyDescent="0.2">
      <c r="A127" s="231">
        <v>129</v>
      </c>
      <c r="B127" s="232" t="s">
        <v>96</v>
      </c>
      <c r="C127" s="241">
        <v>3</v>
      </c>
      <c r="D127" s="66">
        <f>'свод на 01.01.2022'!D131</f>
        <v>1</v>
      </c>
      <c r="E127" s="233" t="str">
        <f>'свод на 01.01.2022'!E131</f>
        <v>СТОЛЬНИКОВА Д.Р</v>
      </c>
      <c r="F127" s="66">
        <f>'свод на 01.01.2022'!F131</f>
        <v>2</v>
      </c>
      <c r="G127" s="234">
        <f t="shared" si="24"/>
        <v>39.6</v>
      </c>
      <c r="H127" s="235"/>
      <c r="I127" s="235">
        <f>'свод на 01.01.2022'!I131</f>
        <v>39.6</v>
      </c>
      <c r="J127" s="235"/>
      <c r="K127" s="235"/>
      <c r="L127" s="66"/>
      <c r="M127" s="66"/>
      <c r="N127" s="66"/>
      <c r="O127" s="66"/>
      <c r="P127" s="66"/>
      <c r="Q127" s="66"/>
      <c r="R127" s="66"/>
      <c r="S127" s="66"/>
      <c r="T127" s="66"/>
      <c r="U127" s="234">
        <f t="shared" si="25"/>
        <v>0</v>
      </c>
      <c r="V127" s="66"/>
      <c r="W127" s="66"/>
      <c r="X127" s="235"/>
    </row>
    <row r="128" spans="1:24" x14ac:dyDescent="0.2">
      <c r="A128" s="231">
        <v>130</v>
      </c>
      <c r="B128" s="232" t="s">
        <v>96</v>
      </c>
      <c r="C128" s="242"/>
      <c r="D128" s="66">
        <f>'свод на 01.01.2022'!D132</f>
        <v>2</v>
      </c>
      <c r="E128" s="233" t="str">
        <f>'свод на 01.01.2022'!E132</f>
        <v>ИЗЮРОВА Г.А</v>
      </c>
      <c r="F128" s="66">
        <f>'свод на 01.01.2022'!F132</f>
        <v>1</v>
      </c>
      <c r="G128" s="234">
        <v>39.299999999999997</v>
      </c>
      <c r="H128" s="235"/>
      <c r="I128" s="235">
        <f>'свод на 01.01.2022'!I132</f>
        <v>0</v>
      </c>
      <c r="J128" s="235"/>
      <c r="K128" s="235"/>
      <c r="L128" s="66">
        <v>39.299999999999997</v>
      </c>
      <c r="M128" s="66">
        <v>39.299999999999997</v>
      </c>
      <c r="N128" s="66"/>
      <c r="O128" s="66"/>
      <c r="P128" s="66"/>
      <c r="Q128" s="66"/>
      <c r="R128" s="66"/>
      <c r="S128" s="66"/>
      <c r="T128" s="66"/>
      <c r="U128" s="234">
        <f t="shared" ref="U128:U182" si="45">V128+W128</f>
        <v>0</v>
      </c>
      <c r="V128" s="66"/>
      <c r="W128" s="66"/>
      <c r="X128" s="235"/>
    </row>
    <row r="129" spans="1:24" x14ac:dyDescent="0.2">
      <c r="A129" s="231">
        <v>131</v>
      </c>
      <c r="B129" s="232" t="s">
        <v>96</v>
      </c>
      <c r="C129" s="242"/>
      <c r="D129" s="66">
        <f>'свод на 01.01.2022'!D133</f>
        <v>3</v>
      </c>
      <c r="E129" s="233">
        <f>'свод на 01.01.2022'!E133</f>
        <v>0</v>
      </c>
      <c r="F129" s="66">
        <f>'свод на 01.01.2022'!F133</f>
        <v>0</v>
      </c>
      <c r="G129" s="234">
        <f t="shared" ref="G129:G170" si="46">H129+I129+J129+K129</f>
        <v>28.5</v>
      </c>
      <c r="H129" s="235"/>
      <c r="I129" s="235">
        <f>'свод на 01.01.2022'!I133</f>
        <v>28.5</v>
      </c>
      <c r="J129" s="235"/>
      <c r="K129" s="235"/>
      <c r="L129" s="66"/>
      <c r="M129" s="66"/>
      <c r="N129" s="66"/>
      <c r="O129" s="66"/>
      <c r="P129" s="66"/>
      <c r="Q129" s="66"/>
      <c r="R129" s="66"/>
      <c r="S129" s="66"/>
      <c r="T129" s="66"/>
      <c r="U129" s="234">
        <f t="shared" si="45"/>
        <v>0</v>
      </c>
      <c r="V129" s="66"/>
      <c r="W129" s="66"/>
      <c r="X129" s="235"/>
    </row>
    <row r="130" spans="1:24" x14ac:dyDescent="0.2">
      <c r="A130" s="231">
        <v>132</v>
      </c>
      <c r="B130" s="232" t="s">
        <v>96</v>
      </c>
      <c r="C130" s="242"/>
      <c r="D130" s="66">
        <f>'свод на 01.01.2022'!D134</f>
        <v>4</v>
      </c>
      <c r="E130" s="233" t="str">
        <f>'свод на 01.01.2022'!E134</f>
        <v>СМИРНОВ С.В.</v>
      </c>
      <c r="F130" s="66">
        <f>'свод на 01.01.2022'!F134</f>
        <v>1</v>
      </c>
      <c r="G130" s="234">
        <f t="shared" si="46"/>
        <v>28.4</v>
      </c>
      <c r="H130" s="235"/>
      <c r="I130" s="235">
        <f>'свод на 01.01.2022'!I134</f>
        <v>28.4</v>
      </c>
      <c r="J130" s="235"/>
      <c r="K130" s="235"/>
      <c r="L130" s="66"/>
      <c r="M130" s="66"/>
      <c r="N130" s="66"/>
      <c r="O130" s="66"/>
      <c r="P130" s="66"/>
      <c r="Q130" s="66"/>
      <c r="R130" s="66"/>
      <c r="S130" s="66"/>
      <c r="T130" s="66"/>
      <c r="U130" s="234">
        <f t="shared" si="45"/>
        <v>0</v>
      </c>
      <c r="V130" s="66"/>
      <c r="W130" s="66"/>
      <c r="X130" s="235"/>
    </row>
    <row r="131" spans="1:24" x14ac:dyDescent="0.2">
      <c r="A131" s="231">
        <v>133</v>
      </c>
      <c r="B131" s="232" t="s">
        <v>96</v>
      </c>
      <c r="C131" s="241">
        <v>4</v>
      </c>
      <c r="D131" s="66">
        <f>'свод на 01.01.2022'!D135</f>
        <v>0</v>
      </c>
      <c r="E131" s="233" t="str">
        <f>'свод на 01.01.2022'!E135</f>
        <v>ХУДОВ В.В</v>
      </c>
      <c r="F131" s="66">
        <f>'свод на 01.01.2022'!F135</f>
        <v>3</v>
      </c>
      <c r="G131" s="234">
        <f t="shared" si="46"/>
        <v>70.099999999999994</v>
      </c>
      <c r="H131" s="235">
        <f>'свод на 01.01.2022'!H135</f>
        <v>70.099999999999994</v>
      </c>
      <c r="I131" s="235"/>
      <c r="J131" s="235"/>
      <c r="K131" s="235"/>
      <c r="L131" s="66">
        <v>70.099999999999994</v>
      </c>
      <c r="M131" s="66">
        <v>70.099999999999994</v>
      </c>
      <c r="N131" s="66"/>
      <c r="O131" s="66"/>
      <c r="P131" s="66"/>
      <c r="Q131" s="66"/>
      <c r="R131" s="66"/>
      <c r="S131" s="66"/>
      <c r="T131" s="66"/>
      <c r="U131" s="234">
        <f t="shared" si="45"/>
        <v>70.099999999999994</v>
      </c>
      <c r="V131" s="66"/>
      <c r="W131" s="235">
        <f>G131</f>
        <v>70.099999999999994</v>
      </c>
      <c r="X131" s="66"/>
    </row>
    <row r="132" spans="1:24" x14ac:dyDescent="0.2">
      <c r="A132" s="231">
        <v>134</v>
      </c>
      <c r="B132" s="232" t="s">
        <v>96</v>
      </c>
      <c r="C132" s="241">
        <v>5</v>
      </c>
      <c r="D132" s="66">
        <f>'свод на 01.01.2022'!D136</f>
        <v>1</v>
      </c>
      <c r="E132" s="233" t="str">
        <f>'свод на 01.01.2022'!E136</f>
        <v>МЕДЯНИЧЕВ А.В</v>
      </c>
      <c r="F132" s="66">
        <f>'свод на 01.01.2022'!F136</f>
        <v>0</v>
      </c>
      <c r="G132" s="234">
        <f t="shared" si="46"/>
        <v>28.5</v>
      </c>
      <c r="H132" s="235">
        <f>'свод на 01.01.2022'!H136</f>
        <v>28.5</v>
      </c>
      <c r="I132" s="235"/>
      <c r="J132" s="235"/>
      <c r="K132" s="235"/>
      <c r="L132" s="66"/>
      <c r="M132" s="66"/>
      <c r="N132" s="66"/>
      <c r="O132" s="66"/>
      <c r="P132" s="66"/>
      <c r="Q132" s="66"/>
      <c r="R132" s="66"/>
      <c r="S132" s="66"/>
      <c r="T132" s="66"/>
      <c r="U132" s="234">
        <f t="shared" si="45"/>
        <v>0</v>
      </c>
      <c r="V132" s="66"/>
      <c r="W132" s="66"/>
      <c r="X132" s="235"/>
    </row>
    <row r="133" spans="1:24" x14ac:dyDescent="0.2">
      <c r="A133" s="231">
        <v>135</v>
      </c>
      <c r="B133" s="232" t="s">
        <v>96</v>
      </c>
      <c r="C133" s="242"/>
      <c r="D133" s="66">
        <f>'свод на 01.01.2022'!D137</f>
        <v>2</v>
      </c>
      <c r="E133" s="233" t="str">
        <f>'свод на 01.01.2022'!E137</f>
        <v>БУХВАЛОВА Л.А</v>
      </c>
      <c r="F133" s="66">
        <f>'свод на 01.01.2022'!F137</f>
        <v>1</v>
      </c>
      <c r="G133" s="234">
        <f t="shared" si="46"/>
        <v>26.7</v>
      </c>
      <c r="H133" s="235"/>
      <c r="I133" s="235">
        <f>'свод на 01.01.2022'!I137</f>
        <v>26.7</v>
      </c>
      <c r="J133" s="235"/>
      <c r="K133" s="235"/>
      <c r="L133" s="66"/>
      <c r="M133" s="66"/>
      <c r="N133" s="66"/>
      <c r="O133" s="66"/>
      <c r="P133" s="66"/>
      <c r="Q133" s="66"/>
      <c r="R133" s="66"/>
      <c r="S133" s="66"/>
      <c r="T133" s="66"/>
      <c r="U133" s="234">
        <f t="shared" si="45"/>
        <v>0</v>
      </c>
      <c r="V133" s="66"/>
      <c r="W133" s="66"/>
      <c r="X133" s="235"/>
    </row>
    <row r="134" spans="1:24" x14ac:dyDescent="0.2">
      <c r="A134" s="231">
        <v>136</v>
      </c>
      <c r="B134" s="232" t="s">
        <v>96</v>
      </c>
      <c r="C134" s="242"/>
      <c r="D134" s="66">
        <f>'свод на 01.01.2022'!D138</f>
        <v>3</v>
      </c>
      <c r="E134" s="233" t="str">
        <f>'свод на 01.01.2022'!E138</f>
        <v>ХУДОВА Ю.П</v>
      </c>
      <c r="F134" s="66">
        <f>'свод на 01.01.2022'!F138</f>
        <v>3</v>
      </c>
      <c r="G134" s="234">
        <f t="shared" si="46"/>
        <v>68.900000000000006</v>
      </c>
      <c r="H134" s="235">
        <f>'свод на 01.01.2022'!H138</f>
        <v>68.900000000000006</v>
      </c>
      <c r="I134" s="235"/>
      <c r="J134" s="235"/>
      <c r="K134" s="235"/>
      <c r="L134" s="66">
        <v>68.900000000000006</v>
      </c>
      <c r="M134" s="66">
        <v>68.900000000000006</v>
      </c>
      <c r="N134" s="66"/>
      <c r="O134" s="66"/>
      <c r="P134" s="66"/>
      <c r="Q134" s="66"/>
      <c r="R134" s="66"/>
      <c r="S134" s="66"/>
      <c r="T134" s="66"/>
      <c r="U134" s="234">
        <f t="shared" si="45"/>
        <v>68.900000000000006</v>
      </c>
      <c r="V134" s="66"/>
      <c r="W134" s="235">
        <f>G134</f>
        <v>68.900000000000006</v>
      </c>
      <c r="X134" s="66"/>
    </row>
    <row r="135" spans="1:24" x14ac:dyDescent="0.2">
      <c r="A135" s="231">
        <v>137</v>
      </c>
      <c r="B135" s="232" t="s">
        <v>96</v>
      </c>
      <c r="C135" s="241">
        <v>6</v>
      </c>
      <c r="D135" s="66">
        <f>'свод на 01.01.2022'!D139</f>
        <v>0</v>
      </c>
      <c r="E135" s="233" t="str">
        <f>'свод на 01.01.2022'!E139</f>
        <v>БЕЛОВ Ю.И</v>
      </c>
      <c r="F135" s="66">
        <f>'свод на 01.01.2022'!F139</f>
        <v>1</v>
      </c>
      <c r="G135" s="234">
        <f t="shared" si="46"/>
        <v>72</v>
      </c>
      <c r="H135" s="235">
        <f>'свод на 01.01.2022'!H139</f>
        <v>72</v>
      </c>
      <c r="I135" s="235"/>
      <c r="J135" s="235"/>
      <c r="K135" s="235"/>
      <c r="L135" s="66">
        <v>72</v>
      </c>
      <c r="M135" s="66">
        <v>72</v>
      </c>
      <c r="N135" s="66"/>
      <c r="O135" s="66"/>
      <c r="P135" s="66"/>
      <c r="Q135" s="66"/>
      <c r="R135" s="66"/>
      <c r="S135" s="66"/>
      <c r="T135" s="66"/>
      <c r="U135" s="234">
        <f t="shared" si="45"/>
        <v>0</v>
      </c>
      <c r="V135" s="66"/>
      <c r="W135" s="66"/>
      <c r="X135" s="235"/>
    </row>
    <row r="136" spans="1:24" x14ac:dyDescent="0.2">
      <c r="A136" s="231">
        <v>142</v>
      </c>
      <c r="B136" s="232" t="s">
        <v>96</v>
      </c>
      <c r="C136" s="241">
        <v>9</v>
      </c>
      <c r="D136" s="66">
        <f>'свод на 01.01.2022'!D144</f>
        <v>1</v>
      </c>
      <c r="E136" s="233">
        <v>0</v>
      </c>
      <c r="F136" s="66">
        <f>'свод на 01.01.2022'!F144</f>
        <v>6</v>
      </c>
      <c r="G136" s="234">
        <f t="shared" si="46"/>
        <v>26.6</v>
      </c>
      <c r="H136" s="235"/>
      <c r="I136" s="235">
        <f>'свод на 01.01.2022'!I144</f>
        <v>26.6</v>
      </c>
      <c r="J136" s="235"/>
      <c r="K136" s="235"/>
      <c r="L136" s="66"/>
      <c r="M136" s="66"/>
      <c r="N136" s="66"/>
      <c r="O136" s="66"/>
      <c r="P136" s="66"/>
      <c r="Q136" s="66"/>
      <c r="R136" s="66"/>
      <c r="S136" s="66"/>
      <c r="T136" s="66"/>
      <c r="U136" s="234">
        <f t="shared" si="45"/>
        <v>0</v>
      </c>
      <c r="V136" s="66"/>
      <c r="W136" s="66"/>
      <c r="X136" s="235"/>
    </row>
    <row r="137" spans="1:24" x14ac:dyDescent="0.2">
      <c r="A137" s="231">
        <v>143</v>
      </c>
      <c r="B137" s="232" t="s">
        <v>96</v>
      </c>
      <c r="C137" s="242"/>
      <c r="D137" s="66">
        <f>'свод на 01.01.2022'!D145</f>
        <v>2</v>
      </c>
      <c r="E137" s="233">
        <f>'свод на 01.01.2022'!E145</f>
        <v>0</v>
      </c>
      <c r="F137" s="66">
        <f>'свод на 01.01.2022'!F145</f>
        <v>0</v>
      </c>
      <c r="G137" s="234">
        <f t="shared" si="46"/>
        <v>26.5</v>
      </c>
      <c r="H137" s="235"/>
      <c r="I137" s="235">
        <f>'свод на 01.01.2022'!I145</f>
        <v>26.5</v>
      </c>
      <c r="J137" s="235"/>
      <c r="K137" s="235"/>
      <c r="L137" s="66"/>
      <c r="M137" s="66"/>
      <c r="N137" s="66"/>
      <c r="O137" s="66"/>
      <c r="P137" s="66"/>
      <c r="Q137" s="66"/>
      <c r="R137" s="66"/>
      <c r="S137" s="66"/>
      <c r="T137" s="66"/>
      <c r="U137" s="234">
        <f t="shared" si="45"/>
        <v>0</v>
      </c>
      <c r="V137" s="66"/>
      <c r="W137" s="66"/>
      <c r="X137" s="235"/>
    </row>
    <row r="138" spans="1:24" x14ac:dyDescent="0.2">
      <c r="A138" s="231">
        <v>144</v>
      </c>
      <c r="B138" s="232" t="s">
        <v>96</v>
      </c>
      <c r="C138" s="242"/>
      <c r="D138" s="66">
        <f>'свод на 01.01.2022'!D146</f>
        <v>3</v>
      </c>
      <c r="E138" s="233">
        <f>'свод на 01.01.2022'!E146</f>
        <v>0</v>
      </c>
      <c r="F138" s="66">
        <f>'свод на 01.01.2022'!F146</f>
        <v>1</v>
      </c>
      <c r="G138" s="234">
        <f t="shared" si="46"/>
        <v>54.5</v>
      </c>
      <c r="H138" s="235"/>
      <c r="I138" s="235">
        <f>'свод на 01.01.2022'!I146</f>
        <v>54.5</v>
      </c>
      <c r="J138" s="235"/>
      <c r="K138" s="235"/>
      <c r="L138" s="66"/>
      <c r="M138" s="66"/>
      <c r="N138" s="66"/>
      <c r="O138" s="66"/>
      <c r="P138" s="66"/>
      <c r="Q138" s="66"/>
      <c r="R138" s="66"/>
      <c r="S138" s="66"/>
      <c r="T138" s="66"/>
      <c r="U138" s="234">
        <f t="shared" si="45"/>
        <v>0</v>
      </c>
      <c r="V138" s="66"/>
      <c r="W138" s="66"/>
      <c r="X138" s="235"/>
    </row>
    <row r="139" spans="1:24" x14ac:dyDescent="0.2">
      <c r="A139" s="231">
        <v>145</v>
      </c>
      <c r="B139" s="232" t="s">
        <v>96</v>
      </c>
      <c r="C139" s="241">
        <v>10</v>
      </c>
      <c r="D139" s="66">
        <f>'свод на 01.01.2022'!D147</f>
        <v>0</v>
      </c>
      <c r="E139" s="233" t="str">
        <f>'свод на 01.01.2022'!E147</f>
        <v>ПЕТУХИН Н.А</v>
      </c>
      <c r="F139" s="66">
        <f>'свод на 01.01.2022'!F147</f>
        <v>0</v>
      </c>
      <c r="G139" s="234">
        <f t="shared" si="46"/>
        <v>34.6</v>
      </c>
      <c r="H139" s="235">
        <f>'свод на 01.01.2022'!H147</f>
        <v>34.6</v>
      </c>
      <c r="I139" s="235"/>
      <c r="J139" s="235"/>
      <c r="K139" s="235"/>
      <c r="L139" s="66"/>
      <c r="M139" s="66"/>
      <c r="N139" s="66"/>
      <c r="O139" s="66"/>
      <c r="P139" s="66"/>
      <c r="Q139" s="66"/>
      <c r="R139" s="66"/>
      <c r="S139" s="66"/>
      <c r="T139" s="66"/>
      <c r="U139" s="234">
        <f t="shared" si="45"/>
        <v>0</v>
      </c>
      <c r="V139" s="66"/>
      <c r="W139" s="66"/>
      <c r="X139" s="235"/>
    </row>
    <row r="140" spans="1:24" x14ac:dyDescent="0.2">
      <c r="A140" s="231">
        <v>149</v>
      </c>
      <c r="B140" s="232" t="s">
        <v>112</v>
      </c>
      <c r="C140" s="241">
        <v>1</v>
      </c>
      <c r="D140" s="66">
        <f>'свод на 01.01.2022'!D148</f>
        <v>0</v>
      </c>
      <c r="E140" s="233" t="str">
        <f>'свод на 01.01.2022'!E148</f>
        <v>МАТАЕВ А.А</v>
      </c>
      <c r="F140" s="66">
        <f>'свод на 01.01.2022'!F148</f>
        <v>1</v>
      </c>
      <c r="G140" s="234">
        <f t="shared" si="46"/>
        <v>60</v>
      </c>
      <c r="H140" s="235">
        <f>'свод на 01.01.2022'!H148</f>
        <v>60</v>
      </c>
      <c r="I140" s="235"/>
      <c r="J140" s="235"/>
      <c r="K140" s="235"/>
      <c r="L140" s="66"/>
      <c r="M140" s="66"/>
      <c r="N140" s="66"/>
      <c r="O140" s="66"/>
      <c r="P140" s="66"/>
      <c r="Q140" s="66"/>
      <c r="R140" s="66"/>
      <c r="S140" s="66"/>
      <c r="T140" s="66"/>
      <c r="U140" s="234">
        <f t="shared" si="45"/>
        <v>0</v>
      </c>
      <c r="V140" s="66"/>
      <c r="W140" s="66"/>
      <c r="X140" s="235"/>
    </row>
    <row r="141" spans="1:24" x14ac:dyDescent="0.2">
      <c r="A141" s="231">
        <v>151</v>
      </c>
      <c r="B141" s="232" t="s">
        <v>112</v>
      </c>
      <c r="C141" s="241">
        <v>3</v>
      </c>
      <c r="D141" s="66">
        <f>'свод на 01.01.2022'!D149</f>
        <v>0</v>
      </c>
      <c r="E141" s="233" t="str">
        <f>'свод на 01.01.2022'!E149</f>
        <v>ПОМЕЛОВ А.С.</v>
      </c>
      <c r="F141" s="66">
        <f>'свод на 01.01.2022'!F149</f>
        <v>1</v>
      </c>
      <c r="G141" s="234">
        <f t="shared" si="46"/>
        <v>53.3</v>
      </c>
      <c r="H141" s="235">
        <v>53.3</v>
      </c>
      <c r="I141" s="235">
        <f>'свод на 01.01.2022'!I149</f>
        <v>0</v>
      </c>
      <c r="J141" s="235"/>
      <c r="K141" s="235"/>
      <c r="L141" s="66"/>
      <c r="M141" s="66"/>
      <c r="N141" s="66"/>
      <c r="O141" s="66"/>
      <c r="P141" s="66"/>
      <c r="Q141" s="66"/>
      <c r="R141" s="66"/>
      <c r="S141" s="66"/>
      <c r="T141" s="66"/>
      <c r="U141" s="234">
        <f t="shared" si="45"/>
        <v>0</v>
      </c>
      <c r="V141" s="66"/>
      <c r="W141" s="66"/>
      <c r="X141" s="235"/>
    </row>
    <row r="142" spans="1:24" x14ac:dyDescent="0.2">
      <c r="A142" s="231">
        <v>152</v>
      </c>
      <c r="B142" s="232" t="s">
        <v>112</v>
      </c>
      <c r="C142" s="241">
        <v>4</v>
      </c>
      <c r="D142" s="66">
        <f>'свод на 01.01.2022'!D150</f>
        <v>0</v>
      </c>
      <c r="E142" s="233" t="str">
        <f>'свод на 01.01.2022'!E150</f>
        <v>ЧЕРЕПАНОВА В.Ф</v>
      </c>
      <c r="F142" s="66">
        <f>'свод на 01.01.2022'!F150</f>
        <v>0</v>
      </c>
      <c r="G142" s="234">
        <f t="shared" si="46"/>
        <v>42.8</v>
      </c>
      <c r="H142" s="235">
        <f>'свод на 01.01.2022'!H150</f>
        <v>42.8</v>
      </c>
      <c r="I142" s="235"/>
      <c r="J142" s="235"/>
      <c r="K142" s="235"/>
      <c r="L142" s="66"/>
      <c r="M142" s="66"/>
      <c r="N142" s="66"/>
      <c r="O142" s="66"/>
      <c r="P142" s="66"/>
      <c r="Q142" s="66"/>
      <c r="R142" s="66"/>
      <c r="S142" s="66"/>
      <c r="T142" s="66"/>
      <c r="U142" s="234">
        <f t="shared" si="45"/>
        <v>0</v>
      </c>
      <c r="V142" s="66"/>
      <c r="W142" s="66"/>
      <c r="X142" s="235"/>
    </row>
    <row r="143" spans="1:24" x14ac:dyDescent="0.2">
      <c r="A143" s="231">
        <v>153</v>
      </c>
      <c r="B143" s="232" t="s">
        <v>112</v>
      </c>
      <c r="C143" s="241">
        <v>5</v>
      </c>
      <c r="D143" s="66">
        <f>'свод на 01.01.2022'!D151</f>
        <v>0</v>
      </c>
      <c r="E143" s="233" t="str">
        <f>'свод на 01.01.2022'!E151</f>
        <v>ВОЕВОДКИНА Л.Ю</v>
      </c>
      <c r="F143" s="66">
        <f>'свод на 01.01.2022'!F151</f>
        <v>7</v>
      </c>
      <c r="G143" s="234">
        <f t="shared" si="46"/>
        <v>51.9</v>
      </c>
      <c r="H143" s="235">
        <f>'свод на 01.01.2022'!H151</f>
        <v>51.9</v>
      </c>
      <c r="I143" s="235"/>
      <c r="J143" s="235"/>
      <c r="K143" s="235"/>
      <c r="L143" s="66">
        <v>51.9</v>
      </c>
      <c r="M143" s="66">
        <v>51.9</v>
      </c>
      <c r="N143" s="66"/>
      <c r="O143" s="66"/>
      <c r="P143" s="66"/>
      <c r="Q143" s="66"/>
      <c r="R143" s="66"/>
      <c r="S143" s="66"/>
      <c r="T143" s="66"/>
      <c r="U143" s="234">
        <f t="shared" si="45"/>
        <v>0</v>
      </c>
      <c r="V143" s="66"/>
      <c r="W143" s="66"/>
      <c r="X143" s="235"/>
    </row>
    <row r="144" spans="1:24" x14ac:dyDescent="0.2">
      <c r="A144" s="231">
        <v>154</v>
      </c>
      <c r="B144" s="232" t="s">
        <v>112</v>
      </c>
      <c r="C144" s="241">
        <v>6</v>
      </c>
      <c r="D144" s="66">
        <f>'свод на 01.01.2022'!D152</f>
        <v>0</v>
      </c>
      <c r="E144" s="233" t="str">
        <f>'свод на 01.01.2022'!E152</f>
        <v>ВОРОНОВ И.Г</v>
      </c>
      <c r="F144" s="66">
        <f>'свод на 01.01.2022'!F152</f>
        <v>1</v>
      </c>
      <c r="G144" s="234">
        <f t="shared" si="46"/>
        <v>138.9</v>
      </c>
      <c r="H144" s="235">
        <f>'свод на 01.01.2022'!H152</f>
        <v>138.9</v>
      </c>
      <c r="I144" s="235"/>
      <c r="J144" s="235"/>
      <c r="K144" s="235"/>
      <c r="L144" s="66"/>
      <c r="M144" s="66"/>
      <c r="N144" s="66"/>
      <c r="O144" s="66"/>
      <c r="P144" s="66"/>
      <c r="Q144" s="66"/>
      <c r="R144" s="66"/>
      <c r="S144" s="66"/>
      <c r="T144" s="66"/>
      <c r="U144" s="234">
        <f t="shared" si="45"/>
        <v>0</v>
      </c>
      <c r="V144" s="66"/>
      <c r="W144" s="66"/>
      <c r="X144" s="235"/>
    </row>
    <row r="145" spans="1:24" x14ac:dyDescent="0.2">
      <c r="A145" s="231">
        <v>155</v>
      </c>
      <c r="B145" s="232" t="s">
        <v>112</v>
      </c>
      <c r="C145" s="241">
        <v>7</v>
      </c>
      <c r="D145" s="66">
        <f>'свод на 01.01.2022'!D153</f>
        <v>0</v>
      </c>
      <c r="E145" s="233" t="s">
        <v>816</v>
      </c>
      <c r="F145" s="66">
        <f>'свод на 01.01.2022'!F153</f>
        <v>2</v>
      </c>
      <c r="G145" s="234">
        <f t="shared" si="46"/>
        <v>54.6</v>
      </c>
      <c r="H145" s="235">
        <f>'свод на 01.01.2022'!H153</f>
        <v>54.6</v>
      </c>
      <c r="I145" s="235"/>
      <c r="J145" s="235"/>
      <c r="K145" s="235"/>
      <c r="L145" s="66">
        <v>54.6</v>
      </c>
      <c r="M145" s="66">
        <v>54.6</v>
      </c>
      <c r="N145" s="66"/>
      <c r="O145" s="66"/>
      <c r="P145" s="66"/>
      <c r="Q145" s="66"/>
      <c r="R145" s="66"/>
      <c r="S145" s="66"/>
      <c r="T145" s="66"/>
      <c r="U145" s="234">
        <f t="shared" si="45"/>
        <v>0</v>
      </c>
      <c r="V145" s="66"/>
      <c r="W145" s="66"/>
      <c r="X145" s="235"/>
    </row>
    <row r="146" spans="1:24" x14ac:dyDescent="0.2">
      <c r="A146" s="231">
        <v>157</v>
      </c>
      <c r="B146" s="232" t="s">
        <v>112</v>
      </c>
      <c r="C146" s="241">
        <v>9</v>
      </c>
      <c r="D146" s="66">
        <f>'свод на 01.01.2022'!D154</f>
        <v>0</v>
      </c>
      <c r="E146" s="233" t="str">
        <f>'свод на 01.01.2022'!E154</f>
        <v>ЖЕВЛАКОВА А.С.</v>
      </c>
      <c r="F146" s="66">
        <f>'свод на 01.01.2022'!F154</f>
        <v>4</v>
      </c>
      <c r="G146" s="234">
        <f t="shared" si="46"/>
        <v>53.8</v>
      </c>
      <c r="H146" s="235">
        <v>53.8</v>
      </c>
      <c r="I146" s="235"/>
      <c r="J146" s="235">
        <f>'свод на 01.01.2022'!J154</f>
        <v>0</v>
      </c>
      <c r="K146" s="235"/>
      <c r="L146" s="66">
        <v>53.8</v>
      </c>
      <c r="M146" s="66">
        <v>53.8</v>
      </c>
      <c r="N146" s="66"/>
      <c r="O146" s="66"/>
      <c r="P146" s="66"/>
      <c r="Q146" s="66"/>
      <c r="R146" s="66"/>
      <c r="S146" s="66"/>
      <c r="T146" s="66"/>
      <c r="U146" s="234">
        <f t="shared" si="45"/>
        <v>53.8</v>
      </c>
      <c r="V146" s="66"/>
      <c r="W146" s="235">
        <f>G146</f>
        <v>53.8</v>
      </c>
      <c r="X146" s="66"/>
    </row>
    <row r="147" spans="1:24" x14ac:dyDescent="0.2">
      <c r="A147" s="231">
        <v>158</v>
      </c>
      <c r="B147" s="232" t="s">
        <v>112</v>
      </c>
      <c r="C147" s="241">
        <v>10</v>
      </c>
      <c r="D147" s="66">
        <f>'свод на 01.01.2022'!D155</f>
        <v>0</v>
      </c>
      <c r="E147" s="233" t="str">
        <f>'свод на 01.01.2022'!E155</f>
        <v>ШАЛАМОВА О.В</v>
      </c>
      <c r="F147" s="66">
        <f>'свод на 01.01.2022'!F155</f>
        <v>8</v>
      </c>
      <c r="G147" s="234">
        <f t="shared" si="46"/>
        <v>68.3</v>
      </c>
      <c r="H147" s="235">
        <f>'свод на 01.01.2022'!H155</f>
        <v>68.3</v>
      </c>
      <c r="I147" s="235"/>
      <c r="J147" s="235"/>
      <c r="K147" s="235"/>
      <c r="L147" s="66">
        <v>68.3</v>
      </c>
      <c r="M147" s="66">
        <v>68.3</v>
      </c>
      <c r="N147" s="66"/>
      <c r="O147" s="66"/>
      <c r="P147" s="66"/>
      <c r="Q147" s="66"/>
      <c r="R147" s="66"/>
      <c r="S147" s="66"/>
      <c r="T147" s="66"/>
      <c r="U147" s="234">
        <f t="shared" si="45"/>
        <v>0</v>
      </c>
      <c r="V147" s="66"/>
      <c r="W147" s="66"/>
      <c r="X147" s="235"/>
    </row>
    <row r="148" spans="1:24" x14ac:dyDescent="0.2">
      <c r="A148" s="231">
        <v>159</v>
      </c>
      <c r="B148" s="232" t="s">
        <v>112</v>
      </c>
      <c r="C148" s="241">
        <v>12</v>
      </c>
      <c r="D148" s="66">
        <f>'свод на 01.01.2022'!D156</f>
        <v>0</v>
      </c>
      <c r="E148" s="233" t="str">
        <f>'свод на 01.01.2022'!E156</f>
        <v>ПАНОВА Н.Н</v>
      </c>
      <c r="F148" s="66">
        <f>'свод на 01.01.2022'!F156</f>
        <v>5</v>
      </c>
      <c r="G148" s="234">
        <f t="shared" si="46"/>
        <v>33.700000000000003</v>
      </c>
      <c r="H148" s="235">
        <f>'свод на 01.01.2022'!H156</f>
        <v>33.700000000000003</v>
      </c>
      <c r="I148" s="235"/>
      <c r="J148" s="235"/>
      <c r="K148" s="235"/>
      <c r="L148" s="66"/>
      <c r="M148" s="66"/>
      <c r="N148" s="66"/>
      <c r="O148" s="66"/>
      <c r="P148" s="66"/>
      <c r="Q148" s="66"/>
      <c r="R148" s="66"/>
      <c r="S148" s="66"/>
      <c r="T148" s="66"/>
      <c r="U148" s="234">
        <f t="shared" si="45"/>
        <v>0</v>
      </c>
      <c r="V148" s="66"/>
      <c r="W148" s="66"/>
      <c r="X148" s="235"/>
    </row>
    <row r="149" spans="1:24" x14ac:dyDescent="0.2">
      <c r="A149" s="231">
        <v>160</v>
      </c>
      <c r="B149" s="232" t="s">
        <v>112</v>
      </c>
      <c r="C149" s="241">
        <v>13</v>
      </c>
      <c r="D149" s="66">
        <f>'свод на 01.01.2022'!D157</f>
        <v>1</v>
      </c>
      <c r="E149" s="233" t="str">
        <f>'свод на 01.01.2022'!E157</f>
        <v>КОТЕЛЬНИКОВА А.Е</v>
      </c>
      <c r="F149" s="66">
        <f>'свод на 01.01.2022'!F157</f>
        <v>2</v>
      </c>
      <c r="G149" s="234">
        <f t="shared" si="46"/>
        <v>54.2</v>
      </c>
      <c r="H149" s="235"/>
      <c r="I149" s="235">
        <f>'свод на 01.01.2022'!I157</f>
        <v>54.2</v>
      </c>
      <c r="J149" s="235"/>
      <c r="K149" s="235"/>
      <c r="L149" s="66">
        <v>54.2</v>
      </c>
      <c r="M149" s="66">
        <v>54.2</v>
      </c>
      <c r="N149" s="66"/>
      <c r="O149" s="66"/>
      <c r="P149" s="66"/>
      <c r="Q149" s="66"/>
      <c r="R149" s="66"/>
      <c r="S149" s="66"/>
      <c r="T149" s="66"/>
      <c r="U149" s="234">
        <f t="shared" si="45"/>
        <v>54.2</v>
      </c>
      <c r="V149" s="66"/>
      <c r="W149" s="235">
        <f>G149</f>
        <v>54.2</v>
      </c>
      <c r="X149" s="66"/>
    </row>
    <row r="150" spans="1:24" x14ac:dyDescent="0.2">
      <c r="A150" s="231">
        <v>161</v>
      </c>
      <c r="B150" s="232" t="s">
        <v>112</v>
      </c>
      <c r="C150" s="242"/>
      <c r="D150" s="66">
        <f>'свод на 01.01.2022'!D158</f>
        <v>2</v>
      </c>
      <c r="E150" s="233">
        <f>'свод на 01.01.2022'!E158</f>
        <v>0</v>
      </c>
      <c r="F150" s="66">
        <f>'свод на 01.01.2022'!F158</f>
        <v>0</v>
      </c>
      <c r="G150" s="234">
        <f t="shared" si="46"/>
        <v>54</v>
      </c>
      <c r="H150" s="235"/>
      <c r="I150" s="235">
        <f>'свод на 01.01.2022'!I158</f>
        <v>54</v>
      </c>
      <c r="J150" s="235"/>
      <c r="K150" s="235"/>
      <c r="L150" s="66"/>
      <c r="M150" s="66"/>
      <c r="N150" s="66"/>
      <c r="O150" s="66"/>
      <c r="P150" s="66"/>
      <c r="Q150" s="66"/>
      <c r="R150" s="66"/>
      <c r="S150" s="66"/>
      <c r="T150" s="66"/>
      <c r="U150" s="234">
        <f t="shared" si="45"/>
        <v>0</v>
      </c>
      <c r="V150" s="66"/>
      <c r="W150" s="66"/>
      <c r="X150" s="235"/>
    </row>
    <row r="151" spans="1:24" x14ac:dyDescent="0.2">
      <c r="A151" s="231">
        <v>162</v>
      </c>
      <c r="B151" s="232" t="s">
        <v>124</v>
      </c>
      <c r="C151" s="241">
        <v>1</v>
      </c>
      <c r="D151" s="66">
        <f>'свод на 01.01.2022'!D159</f>
        <v>0</v>
      </c>
      <c r="E151" s="233" t="str">
        <f>'свод на 01.01.2022'!E159</f>
        <v>ЖЕЗЛОВ Д.</v>
      </c>
      <c r="F151" s="66">
        <f>'свод на 01.01.2022'!F159</f>
        <v>4</v>
      </c>
      <c r="G151" s="234">
        <f t="shared" si="46"/>
        <v>0</v>
      </c>
      <c r="H151" s="235"/>
      <c r="I151" s="235">
        <f>'свод на 01.01.2022'!I159</f>
        <v>0</v>
      </c>
      <c r="J151" s="235"/>
      <c r="K151" s="235"/>
      <c r="L151" s="66">
        <v>54.3</v>
      </c>
      <c r="M151" s="66">
        <v>54.3</v>
      </c>
      <c r="N151" s="66"/>
      <c r="O151" s="66"/>
      <c r="P151" s="66"/>
      <c r="Q151" s="66"/>
      <c r="R151" s="66"/>
      <c r="S151" s="66"/>
      <c r="T151" s="66"/>
      <c r="U151" s="234">
        <f t="shared" si="45"/>
        <v>0</v>
      </c>
      <c r="V151" s="66"/>
      <c r="W151" s="66"/>
      <c r="X151" s="235"/>
    </row>
    <row r="152" spans="1:24" x14ac:dyDescent="0.2">
      <c r="A152" s="231">
        <v>163</v>
      </c>
      <c r="B152" s="232" t="s">
        <v>124</v>
      </c>
      <c r="C152" s="241">
        <v>2</v>
      </c>
      <c r="D152" s="66">
        <f>'свод на 01.01.2022'!D160</f>
        <v>0</v>
      </c>
      <c r="E152" s="233" t="str">
        <f>'свод на 01.01.2022'!E160</f>
        <v>ЗМАНОВСКАЯ Н.Ф</v>
      </c>
      <c r="F152" s="66">
        <f>'свод на 01.01.2022'!F160</f>
        <v>1</v>
      </c>
      <c r="G152" s="234">
        <f t="shared" si="46"/>
        <v>41</v>
      </c>
      <c r="H152" s="235">
        <f>'свод на 01.01.2022'!H160</f>
        <v>41</v>
      </c>
      <c r="I152" s="235"/>
      <c r="J152" s="235"/>
      <c r="K152" s="235"/>
      <c r="L152" s="66"/>
      <c r="M152" s="66"/>
      <c r="N152" s="66"/>
      <c r="O152" s="66"/>
      <c r="P152" s="66"/>
      <c r="Q152" s="66"/>
      <c r="R152" s="66"/>
      <c r="S152" s="66"/>
      <c r="T152" s="66"/>
      <c r="U152" s="234">
        <f t="shared" si="45"/>
        <v>0</v>
      </c>
      <c r="V152" s="66"/>
      <c r="W152" s="66"/>
      <c r="X152" s="235"/>
    </row>
    <row r="153" spans="1:24" x14ac:dyDescent="0.2">
      <c r="A153" s="231">
        <v>164</v>
      </c>
      <c r="B153" s="232" t="s">
        <v>124</v>
      </c>
      <c r="C153" s="241">
        <v>3</v>
      </c>
      <c r="D153" s="66">
        <f>'свод на 01.01.2022'!D161</f>
        <v>0</v>
      </c>
      <c r="E153" s="233" t="str">
        <f>'свод на 01.01.2022'!E161</f>
        <v>ЛАТЕНКОВ В.Е</v>
      </c>
      <c r="F153" s="66">
        <f>'свод на 01.01.2022'!F161</f>
        <v>0</v>
      </c>
      <c r="G153" s="234">
        <f t="shared" si="46"/>
        <v>42.3</v>
      </c>
      <c r="H153" s="235">
        <f>'свод на 01.01.2022'!H161</f>
        <v>42.3</v>
      </c>
      <c r="I153" s="235"/>
      <c r="J153" s="235"/>
      <c r="K153" s="235"/>
      <c r="L153" s="66"/>
      <c r="M153" s="66"/>
      <c r="N153" s="66"/>
      <c r="O153" s="66"/>
      <c r="P153" s="66"/>
      <c r="Q153" s="66"/>
      <c r="R153" s="66"/>
      <c r="S153" s="66"/>
      <c r="T153" s="66"/>
      <c r="U153" s="234">
        <f t="shared" si="45"/>
        <v>0</v>
      </c>
      <c r="V153" s="66"/>
      <c r="W153" s="66"/>
      <c r="X153" s="235"/>
    </row>
    <row r="154" spans="1:24" x14ac:dyDescent="0.2">
      <c r="A154" s="231">
        <v>165</v>
      </c>
      <c r="B154" s="232" t="s">
        <v>124</v>
      </c>
      <c r="C154" s="241">
        <v>4</v>
      </c>
      <c r="D154" s="66">
        <f>'свод на 01.01.2022'!D162</f>
        <v>0</v>
      </c>
      <c r="E154" s="233" t="s">
        <v>817</v>
      </c>
      <c r="F154" s="66">
        <f>'свод на 01.01.2022'!F162</f>
        <v>0</v>
      </c>
      <c r="G154" s="234">
        <f t="shared" si="46"/>
        <v>55.1</v>
      </c>
      <c r="H154" s="235">
        <f>'свод на 01.01.2022'!H162</f>
        <v>55.1</v>
      </c>
      <c r="I154" s="235"/>
      <c r="J154" s="235"/>
      <c r="K154" s="235"/>
      <c r="L154" s="66">
        <v>55.1</v>
      </c>
      <c r="M154" s="66">
        <v>55.1</v>
      </c>
      <c r="N154" s="66"/>
      <c r="O154" s="66"/>
      <c r="P154" s="66"/>
      <c r="Q154" s="66"/>
      <c r="R154" s="66"/>
      <c r="S154" s="66"/>
      <c r="T154" s="66"/>
      <c r="U154" s="234">
        <f t="shared" si="45"/>
        <v>0</v>
      </c>
      <c r="V154" s="66"/>
      <c r="W154" s="66"/>
      <c r="X154" s="235"/>
    </row>
    <row r="155" spans="1:24" x14ac:dyDescent="0.2">
      <c r="A155" s="231">
        <v>166</v>
      </c>
      <c r="B155" s="232" t="s">
        <v>124</v>
      </c>
      <c r="C155" s="241">
        <v>5</v>
      </c>
      <c r="D155" s="66">
        <f>'свод на 01.01.2022'!D163</f>
        <v>0</v>
      </c>
      <c r="E155" s="233" t="str">
        <f>'свод на 01.01.2022'!E163</f>
        <v>СИВКОВА С.Н</v>
      </c>
      <c r="F155" s="66">
        <f>'свод на 01.01.2022'!F163</f>
        <v>3</v>
      </c>
      <c r="G155" s="234">
        <f t="shared" si="46"/>
        <v>0</v>
      </c>
      <c r="H155" s="235"/>
      <c r="I155" s="235">
        <f>'свод на 01.01.2022'!I163</f>
        <v>0</v>
      </c>
      <c r="J155" s="235"/>
      <c r="K155" s="235"/>
      <c r="L155" s="66">
        <v>64</v>
      </c>
      <c r="M155" s="66">
        <v>64</v>
      </c>
      <c r="N155" s="66"/>
      <c r="O155" s="66"/>
      <c r="P155" s="66"/>
      <c r="Q155" s="66"/>
      <c r="R155" s="66"/>
      <c r="S155" s="66"/>
      <c r="T155" s="66"/>
      <c r="U155" s="234">
        <f t="shared" si="45"/>
        <v>0</v>
      </c>
      <c r="V155" s="66"/>
      <c r="W155" s="235">
        <f>G155</f>
        <v>0</v>
      </c>
      <c r="X155" s="66"/>
    </row>
    <row r="156" spans="1:24" x14ac:dyDescent="0.2">
      <c r="A156" s="231">
        <v>167</v>
      </c>
      <c r="B156" s="232" t="s">
        <v>124</v>
      </c>
      <c r="C156" s="241">
        <v>6</v>
      </c>
      <c r="D156" s="66">
        <f>'свод на 01.01.2022'!D164</f>
        <v>0</v>
      </c>
      <c r="E156" s="233" t="str">
        <f>'свод на 01.01.2022'!E164</f>
        <v>ПИТУЛИНА В.В</v>
      </c>
      <c r="F156" s="66">
        <f>'свод на 01.01.2022'!F164</f>
        <v>1</v>
      </c>
      <c r="G156" s="234">
        <f t="shared" si="46"/>
        <v>55.9</v>
      </c>
      <c r="H156" s="235">
        <f>'свод на 01.01.2022'!H164</f>
        <v>55.9</v>
      </c>
      <c r="I156" s="235"/>
      <c r="J156" s="235"/>
      <c r="K156" s="235"/>
      <c r="L156" s="66"/>
      <c r="M156" s="66"/>
      <c r="N156" s="66"/>
      <c r="O156" s="66"/>
      <c r="P156" s="66"/>
      <c r="Q156" s="66"/>
      <c r="R156" s="66"/>
      <c r="S156" s="66"/>
      <c r="T156" s="66"/>
      <c r="U156" s="234">
        <f t="shared" si="45"/>
        <v>0</v>
      </c>
      <c r="V156" s="66"/>
      <c r="W156" s="66"/>
      <c r="X156" s="235"/>
    </row>
    <row r="157" spans="1:24" x14ac:dyDescent="0.2">
      <c r="A157" s="231">
        <v>168</v>
      </c>
      <c r="B157" s="232" t="s">
        <v>124</v>
      </c>
      <c r="C157" s="241">
        <v>7</v>
      </c>
      <c r="D157" s="66">
        <f>'свод на 01.01.2022'!D165</f>
        <v>0</v>
      </c>
      <c r="E157" s="233" t="str">
        <f>'свод на 01.01.2022'!E165</f>
        <v>МИШУРИНСКАЯ Л.</v>
      </c>
      <c r="F157" s="66">
        <f>'свод на 01.01.2022'!F165</f>
        <v>4</v>
      </c>
      <c r="G157" s="234">
        <f t="shared" si="46"/>
        <v>42.2</v>
      </c>
      <c r="H157" s="235">
        <f>'свод на 01.01.2022'!H165</f>
        <v>42.2</v>
      </c>
      <c r="I157" s="235"/>
      <c r="J157" s="235"/>
      <c r="K157" s="235"/>
      <c r="L157" s="66"/>
      <c r="M157" s="66"/>
      <c r="N157" s="66"/>
      <c r="O157" s="66"/>
      <c r="P157" s="66"/>
      <c r="Q157" s="66"/>
      <c r="R157" s="66"/>
      <c r="S157" s="66"/>
      <c r="T157" s="66"/>
      <c r="U157" s="234">
        <f t="shared" si="45"/>
        <v>0</v>
      </c>
      <c r="V157" s="66"/>
      <c r="W157" s="66"/>
      <c r="X157" s="235"/>
    </row>
    <row r="158" spans="1:24" x14ac:dyDescent="0.2">
      <c r="A158" s="231">
        <v>169</v>
      </c>
      <c r="B158" s="232" t="s">
        <v>124</v>
      </c>
      <c r="C158" s="241">
        <v>8</v>
      </c>
      <c r="D158" s="66">
        <f>'свод на 01.01.2022'!D166</f>
        <v>0</v>
      </c>
      <c r="E158" s="233" t="str">
        <f>'свод на 01.01.2022'!E166</f>
        <v>МОРОЗОВА А.В</v>
      </c>
      <c r="F158" s="66">
        <f>'свод на 01.01.2022'!F166</f>
        <v>5</v>
      </c>
      <c r="G158" s="234">
        <f t="shared" si="46"/>
        <v>49.2</v>
      </c>
      <c r="H158" s="235">
        <f>'свод на 01.01.2022'!H166</f>
        <v>49.2</v>
      </c>
      <c r="I158" s="235"/>
      <c r="J158" s="235"/>
      <c r="K158" s="235"/>
      <c r="L158" s="66">
        <v>49.2</v>
      </c>
      <c r="M158" s="66">
        <v>49.2</v>
      </c>
      <c r="N158" s="66"/>
      <c r="O158" s="66"/>
      <c r="P158" s="66"/>
      <c r="Q158" s="66"/>
      <c r="R158" s="66"/>
      <c r="S158" s="66"/>
      <c r="T158" s="66"/>
      <c r="U158" s="234">
        <f t="shared" si="45"/>
        <v>0</v>
      </c>
      <c r="V158" s="66"/>
      <c r="W158" s="66"/>
      <c r="X158" s="235"/>
    </row>
    <row r="159" spans="1:24" x14ac:dyDescent="0.2">
      <c r="A159" s="231">
        <v>170</v>
      </c>
      <c r="B159" s="232" t="s">
        <v>124</v>
      </c>
      <c r="C159" s="241">
        <v>9</v>
      </c>
      <c r="D159" s="66">
        <f>'свод на 01.01.2022'!D167</f>
        <v>1</v>
      </c>
      <c r="E159" s="233" t="str">
        <f>'свод на 01.01.2022'!E167</f>
        <v>ШЕВЕЛЁВ Н.Г</v>
      </c>
      <c r="F159" s="66">
        <f>'свод на 01.01.2022'!F167</f>
        <v>3</v>
      </c>
      <c r="G159" s="234">
        <f t="shared" si="46"/>
        <v>55.1</v>
      </c>
      <c r="H159" s="235">
        <v>55.1</v>
      </c>
      <c r="I159" s="235">
        <f>'свод на 01.01.2022'!I167</f>
        <v>0</v>
      </c>
      <c r="J159" s="235"/>
      <c r="K159" s="235"/>
      <c r="L159" s="66"/>
      <c r="M159" s="66"/>
      <c r="N159" s="66"/>
      <c r="O159" s="66"/>
      <c r="P159" s="66"/>
      <c r="Q159" s="66"/>
      <c r="R159" s="66"/>
      <c r="S159" s="66"/>
      <c r="T159" s="66"/>
      <c r="U159" s="234">
        <f t="shared" si="45"/>
        <v>0</v>
      </c>
      <c r="V159" s="66"/>
      <c r="W159" s="66"/>
      <c r="X159" s="235"/>
    </row>
    <row r="160" spans="1:24" x14ac:dyDescent="0.2">
      <c r="A160" s="231">
        <v>171</v>
      </c>
      <c r="B160" s="232" t="s">
        <v>124</v>
      </c>
      <c r="C160" s="242"/>
      <c r="D160" s="66">
        <f>'свод на 01.01.2022'!D168</f>
        <v>2</v>
      </c>
      <c r="E160" s="233" t="str">
        <f>'свод на 01.01.2022'!E168</f>
        <v>ВИКОНТ С.Р</v>
      </c>
      <c r="F160" s="66">
        <f>'свод на 01.01.2022'!F168</f>
        <v>3</v>
      </c>
      <c r="G160" s="234">
        <f t="shared" si="46"/>
        <v>27.4</v>
      </c>
      <c r="H160" s="235">
        <v>27.4</v>
      </c>
      <c r="I160" s="235">
        <f>'свод на 01.01.2022'!I168</f>
        <v>0</v>
      </c>
      <c r="J160" s="235"/>
      <c r="K160" s="235"/>
      <c r="L160" s="66">
        <v>27.4</v>
      </c>
      <c r="M160" s="66">
        <v>27.4</v>
      </c>
      <c r="N160" s="66"/>
      <c r="O160" s="66"/>
      <c r="P160" s="66"/>
      <c r="Q160" s="66"/>
      <c r="R160" s="66"/>
      <c r="S160" s="66"/>
      <c r="T160" s="66"/>
      <c r="U160" s="234">
        <f t="shared" si="45"/>
        <v>27.4</v>
      </c>
      <c r="V160" s="66"/>
      <c r="W160" s="235">
        <f>G160</f>
        <v>27.4</v>
      </c>
      <c r="X160" s="66"/>
    </row>
    <row r="161" spans="1:24" x14ac:dyDescent="0.2">
      <c r="A161" s="231">
        <v>172</v>
      </c>
      <c r="B161" s="232" t="s">
        <v>124</v>
      </c>
      <c r="C161" s="242"/>
      <c r="D161" s="66">
        <f>'свод на 01.01.2022'!D169</f>
        <v>3</v>
      </c>
      <c r="E161" s="233" t="str">
        <f>'свод на 01.01.2022'!E169</f>
        <v>ВИКОНТ С,Р.</v>
      </c>
      <c r="F161" s="66">
        <f>'свод на 01.01.2022'!F169</f>
        <v>0</v>
      </c>
      <c r="G161" s="234">
        <f t="shared" si="46"/>
        <v>27.4</v>
      </c>
      <c r="H161" s="235">
        <v>27.4</v>
      </c>
      <c r="I161" s="235">
        <f>'свод на 01.01.2022'!I169</f>
        <v>0</v>
      </c>
      <c r="J161" s="235"/>
      <c r="K161" s="235"/>
      <c r="L161" s="66">
        <v>27.4</v>
      </c>
      <c r="M161" s="66">
        <v>27.4</v>
      </c>
      <c r="N161" s="66"/>
      <c r="O161" s="66"/>
      <c r="P161" s="66"/>
      <c r="Q161" s="66"/>
      <c r="R161" s="66"/>
      <c r="S161" s="66"/>
      <c r="T161" s="66"/>
      <c r="U161" s="234">
        <f t="shared" si="45"/>
        <v>0</v>
      </c>
      <c r="V161" s="66"/>
      <c r="W161" s="66"/>
      <c r="X161" s="235"/>
    </row>
    <row r="162" spans="1:24" x14ac:dyDescent="0.2">
      <c r="A162" s="231">
        <v>173</v>
      </c>
      <c r="B162" s="232" t="s">
        <v>124</v>
      </c>
      <c r="C162" s="241">
        <v>10</v>
      </c>
      <c r="D162" s="66">
        <f>'свод на 01.01.2022'!D170</f>
        <v>1</v>
      </c>
      <c r="E162" s="233" t="str">
        <f>'свод на 01.01.2022'!E170</f>
        <v>МИКУРОВА С.В</v>
      </c>
      <c r="F162" s="66">
        <f>'свод на 01.01.2022'!F170</f>
        <v>3</v>
      </c>
      <c r="G162" s="234">
        <f t="shared" si="46"/>
        <v>0</v>
      </c>
      <c r="H162" s="235"/>
      <c r="I162" s="235">
        <f>'свод на 01.01.2022'!I170</f>
        <v>0</v>
      </c>
      <c r="J162" s="235"/>
      <c r="K162" s="235"/>
      <c r="L162" s="66">
        <v>46.8</v>
      </c>
      <c r="M162" s="66">
        <v>46.8</v>
      </c>
      <c r="N162" s="66"/>
      <c r="O162" s="66"/>
      <c r="P162" s="66"/>
      <c r="Q162" s="66"/>
      <c r="R162" s="66"/>
      <c r="S162" s="66"/>
      <c r="T162" s="66"/>
      <c r="U162" s="234">
        <f t="shared" si="45"/>
        <v>0</v>
      </c>
      <c r="V162" s="66"/>
      <c r="W162" s="66"/>
      <c r="X162" s="235"/>
    </row>
    <row r="163" spans="1:24" x14ac:dyDescent="0.2">
      <c r="A163" s="231">
        <v>174</v>
      </c>
      <c r="B163" s="232" t="s">
        <v>124</v>
      </c>
      <c r="C163" s="242"/>
      <c r="D163" s="66">
        <f>'свод на 01.01.2022'!D171</f>
        <v>2</v>
      </c>
      <c r="E163" s="233" t="str">
        <f>'свод на 01.01.2022'!E171</f>
        <v>СИНЁВА Е.В</v>
      </c>
      <c r="F163" s="66">
        <f>'свод на 01.01.2022'!F171</f>
        <v>5</v>
      </c>
      <c r="G163" s="234">
        <f t="shared" si="46"/>
        <v>46.9</v>
      </c>
      <c r="H163" s="235"/>
      <c r="I163" s="235">
        <f>'свод на 01.01.2022'!I171</f>
        <v>46.9</v>
      </c>
      <c r="J163" s="235"/>
      <c r="K163" s="235"/>
      <c r="L163" s="66"/>
      <c r="M163" s="66"/>
      <c r="N163" s="66"/>
      <c r="O163" s="66"/>
      <c r="P163" s="66"/>
      <c r="Q163" s="66"/>
      <c r="R163" s="235"/>
      <c r="S163" s="66"/>
      <c r="T163" s="66"/>
      <c r="U163" s="234">
        <f t="shared" si="45"/>
        <v>46.9</v>
      </c>
      <c r="V163" s="66"/>
      <c r="W163" s="235">
        <f>G163</f>
        <v>46.9</v>
      </c>
      <c r="X163" s="66"/>
    </row>
    <row r="164" spans="1:24" x14ac:dyDescent="0.2">
      <c r="A164" s="231">
        <v>175</v>
      </c>
      <c r="B164" s="232" t="s">
        <v>133</v>
      </c>
      <c r="C164" s="241" t="s">
        <v>28</v>
      </c>
      <c r="D164" s="66">
        <f>'свод на 01.01.2022'!D172</f>
        <v>1</v>
      </c>
      <c r="E164" s="233" t="s">
        <v>424</v>
      </c>
      <c r="F164" s="66">
        <f>'свод на 01.01.2022'!F172</f>
        <v>2</v>
      </c>
      <c r="G164" s="234">
        <f t="shared" si="46"/>
        <v>45.3</v>
      </c>
      <c r="H164" s="235"/>
      <c r="I164" s="235"/>
      <c r="J164" s="235">
        <v>45.3</v>
      </c>
      <c r="K164" s="235"/>
      <c r="L164" s="235">
        <f t="shared" ref="L164:L179" si="47">G164</f>
        <v>45.3</v>
      </c>
      <c r="M164" s="235">
        <f t="shared" ref="M164:M179" si="48">G164</f>
        <v>45.3</v>
      </c>
      <c r="N164" s="235">
        <f t="shared" ref="N164:N179" si="49">G164</f>
        <v>45.3</v>
      </c>
      <c r="O164" s="66"/>
      <c r="P164" s="235">
        <f t="shared" ref="P164:P179" si="50">G164</f>
        <v>45.3</v>
      </c>
      <c r="Q164" s="235">
        <f t="shared" ref="Q164:Q179" si="51">G164</f>
        <v>45.3</v>
      </c>
      <c r="R164" s="235">
        <f t="shared" ref="R164:R179" si="52">G164</f>
        <v>45.3</v>
      </c>
      <c r="S164" s="66"/>
      <c r="T164" s="235">
        <f>G164</f>
        <v>45.3</v>
      </c>
      <c r="U164" s="234">
        <f t="shared" si="45"/>
        <v>0</v>
      </c>
      <c r="V164" s="66"/>
      <c r="W164" s="66"/>
      <c r="X164" s="235"/>
    </row>
    <row r="165" spans="1:24" x14ac:dyDescent="0.2">
      <c r="A165" s="231">
        <v>176</v>
      </c>
      <c r="B165" s="232" t="s">
        <v>133</v>
      </c>
      <c r="C165" s="244"/>
      <c r="D165" s="66">
        <f>'свод на 01.01.2022'!D173</f>
        <v>2</v>
      </c>
      <c r="E165" s="233" t="str">
        <f>'свод на 01.01.2022'!E173</f>
        <v>СОКОЛОВА М.Н.</v>
      </c>
      <c r="F165" s="66">
        <f>'свод на 01.01.2022'!F173</f>
        <v>2</v>
      </c>
      <c r="G165" s="234">
        <f t="shared" si="46"/>
        <v>56.2</v>
      </c>
      <c r="H165" s="235"/>
      <c r="I165" s="235">
        <f>'свод на 01.01.2022'!I173</f>
        <v>56.2</v>
      </c>
      <c r="J165" s="235"/>
      <c r="K165" s="235"/>
      <c r="L165" s="235">
        <f t="shared" si="47"/>
        <v>56.2</v>
      </c>
      <c r="M165" s="235">
        <f t="shared" si="48"/>
        <v>56.2</v>
      </c>
      <c r="N165" s="235">
        <f t="shared" si="49"/>
        <v>56.2</v>
      </c>
      <c r="O165" s="66"/>
      <c r="P165" s="235">
        <f t="shared" si="50"/>
        <v>56.2</v>
      </c>
      <c r="Q165" s="235">
        <f t="shared" si="51"/>
        <v>56.2</v>
      </c>
      <c r="R165" s="235">
        <f t="shared" si="52"/>
        <v>56.2</v>
      </c>
      <c r="S165" s="66"/>
      <c r="T165" s="235">
        <f t="shared" ref="T165:T179" si="53">G165</f>
        <v>56.2</v>
      </c>
      <c r="U165" s="234">
        <f t="shared" si="45"/>
        <v>0</v>
      </c>
      <c r="V165" s="66"/>
      <c r="W165" s="66"/>
      <c r="X165" s="235"/>
    </row>
    <row r="166" spans="1:24" x14ac:dyDescent="0.2">
      <c r="A166" s="231">
        <v>177</v>
      </c>
      <c r="B166" s="232" t="s">
        <v>133</v>
      </c>
      <c r="C166" s="242"/>
      <c r="D166" s="66">
        <f>'свод на 01.01.2022'!D174</f>
        <v>3</v>
      </c>
      <c r="E166" s="233" t="str">
        <f>'свод на 01.01.2022'!E174</f>
        <v>АВЧЕНКО С.Л.</v>
      </c>
      <c r="F166" s="66">
        <f>'свод на 01.01.2022'!F174</f>
        <v>1</v>
      </c>
      <c r="G166" s="234">
        <f t="shared" si="46"/>
        <v>46.1</v>
      </c>
      <c r="H166" s="235"/>
      <c r="I166" s="235">
        <f>'свод на 01.01.2022'!I174</f>
        <v>46.1</v>
      </c>
      <c r="J166" s="235"/>
      <c r="K166" s="235"/>
      <c r="L166" s="235">
        <f t="shared" si="47"/>
        <v>46.1</v>
      </c>
      <c r="M166" s="235">
        <f t="shared" si="48"/>
        <v>46.1</v>
      </c>
      <c r="N166" s="235">
        <f t="shared" si="49"/>
        <v>46.1</v>
      </c>
      <c r="O166" s="66"/>
      <c r="P166" s="235">
        <f t="shared" si="50"/>
        <v>46.1</v>
      </c>
      <c r="Q166" s="235">
        <f t="shared" si="51"/>
        <v>46.1</v>
      </c>
      <c r="R166" s="235">
        <f t="shared" si="52"/>
        <v>46.1</v>
      </c>
      <c r="S166" s="66"/>
      <c r="T166" s="235">
        <f t="shared" si="53"/>
        <v>46.1</v>
      </c>
      <c r="U166" s="234">
        <f t="shared" si="45"/>
        <v>0</v>
      </c>
      <c r="V166" s="66"/>
      <c r="W166" s="66"/>
      <c r="X166" s="235"/>
    </row>
    <row r="167" spans="1:24" x14ac:dyDescent="0.2">
      <c r="A167" s="231">
        <v>178</v>
      </c>
      <c r="B167" s="232" t="s">
        <v>133</v>
      </c>
      <c r="C167" s="242"/>
      <c r="D167" s="66">
        <f>'свод на 01.01.2022'!D175</f>
        <v>4</v>
      </c>
      <c r="E167" s="233" t="str">
        <f>'свод на 01.01.2022'!E175</f>
        <v>ЧЕМОДАНОВ К.Н</v>
      </c>
      <c r="F167" s="66">
        <f>'свод на 01.01.2022'!F175</f>
        <v>1</v>
      </c>
      <c r="G167" s="234">
        <f t="shared" si="46"/>
        <v>46.1</v>
      </c>
      <c r="H167" s="235"/>
      <c r="I167" s="235">
        <f>'свод на 01.01.2022'!I175</f>
        <v>46.1</v>
      </c>
      <c r="J167" s="235"/>
      <c r="K167" s="235"/>
      <c r="L167" s="235">
        <f t="shared" si="47"/>
        <v>46.1</v>
      </c>
      <c r="M167" s="235">
        <f t="shared" si="48"/>
        <v>46.1</v>
      </c>
      <c r="N167" s="235">
        <f t="shared" si="49"/>
        <v>46.1</v>
      </c>
      <c r="O167" s="66"/>
      <c r="P167" s="235">
        <f t="shared" si="50"/>
        <v>46.1</v>
      </c>
      <c r="Q167" s="235">
        <f t="shared" si="51"/>
        <v>46.1</v>
      </c>
      <c r="R167" s="235">
        <f t="shared" si="52"/>
        <v>46.1</v>
      </c>
      <c r="S167" s="66"/>
      <c r="T167" s="235">
        <f t="shared" si="53"/>
        <v>46.1</v>
      </c>
      <c r="U167" s="234">
        <f t="shared" si="45"/>
        <v>0</v>
      </c>
      <c r="V167" s="66"/>
      <c r="W167" s="66"/>
      <c r="X167" s="235"/>
    </row>
    <row r="168" spans="1:24" x14ac:dyDescent="0.2">
      <c r="A168" s="231">
        <v>179</v>
      </c>
      <c r="B168" s="232" t="s">
        <v>133</v>
      </c>
      <c r="C168" s="242"/>
      <c r="D168" s="66">
        <f>'свод на 01.01.2022'!D176</f>
        <v>5</v>
      </c>
      <c r="E168" s="233" t="str">
        <f>'свод на 01.01.2022'!E176</f>
        <v>БАКИЕВА Э.Ш.</v>
      </c>
      <c r="F168" s="66">
        <f>'свод на 01.01.2022'!F176</f>
        <v>1</v>
      </c>
      <c r="G168" s="234">
        <f t="shared" si="46"/>
        <v>45.3</v>
      </c>
      <c r="H168" s="235"/>
      <c r="I168" s="235">
        <f>'свод на 01.01.2022'!I176</f>
        <v>45.3</v>
      </c>
      <c r="J168" s="235"/>
      <c r="K168" s="235"/>
      <c r="L168" s="235">
        <f t="shared" si="47"/>
        <v>45.3</v>
      </c>
      <c r="M168" s="235">
        <f t="shared" si="48"/>
        <v>45.3</v>
      </c>
      <c r="N168" s="235">
        <f t="shared" si="49"/>
        <v>45.3</v>
      </c>
      <c r="O168" s="66"/>
      <c r="P168" s="235">
        <f t="shared" si="50"/>
        <v>45.3</v>
      </c>
      <c r="Q168" s="235">
        <f t="shared" si="51"/>
        <v>45.3</v>
      </c>
      <c r="R168" s="235">
        <f t="shared" si="52"/>
        <v>45.3</v>
      </c>
      <c r="S168" s="66"/>
      <c r="T168" s="235">
        <f t="shared" si="53"/>
        <v>45.3</v>
      </c>
      <c r="U168" s="234">
        <f t="shared" si="45"/>
        <v>0</v>
      </c>
      <c r="V168" s="66"/>
      <c r="W168" s="66"/>
      <c r="X168" s="235"/>
    </row>
    <row r="169" spans="1:24" x14ac:dyDescent="0.2">
      <c r="A169" s="231">
        <v>180</v>
      </c>
      <c r="B169" s="232" t="s">
        <v>133</v>
      </c>
      <c r="C169" s="242"/>
      <c r="D169" s="66">
        <f>'свод на 01.01.2022'!D177</f>
        <v>6</v>
      </c>
      <c r="E169" s="233" t="s">
        <v>715</v>
      </c>
      <c r="F169" s="66">
        <f>'свод на 01.01.2022'!F177</f>
        <v>2</v>
      </c>
      <c r="G169" s="234">
        <f t="shared" si="46"/>
        <v>56.2</v>
      </c>
      <c r="H169" s="235"/>
      <c r="I169" s="235">
        <f>'свод на 01.01.2022'!I177</f>
        <v>0</v>
      </c>
      <c r="J169" s="235">
        <v>56.2</v>
      </c>
      <c r="K169" s="235"/>
      <c r="L169" s="235">
        <f t="shared" si="47"/>
        <v>56.2</v>
      </c>
      <c r="M169" s="235">
        <f t="shared" si="48"/>
        <v>56.2</v>
      </c>
      <c r="N169" s="235">
        <f t="shared" si="49"/>
        <v>56.2</v>
      </c>
      <c r="O169" s="66"/>
      <c r="P169" s="235">
        <f t="shared" si="50"/>
        <v>56.2</v>
      </c>
      <c r="Q169" s="235">
        <f t="shared" si="51"/>
        <v>56.2</v>
      </c>
      <c r="R169" s="235">
        <f t="shared" si="52"/>
        <v>56.2</v>
      </c>
      <c r="S169" s="66"/>
      <c r="T169" s="235">
        <f t="shared" si="53"/>
        <v>56.2</v>
      </c>
      <c r="U169" s="234">
        <f t="shared" si="45"/>
        <v>0</v>
      </c>
      <c r="V169" s="66"/>
      <c r="W169" s="66"/>
      <c r="X169" s="235"/>
    </row>
    <row r="170" spans="1:24" x14ac:dyDescent="0.2">
      <c r="A170" s="231">
        <v>181</v>
      </c>
      <c r="B170" s="232" t="s">
        <v>133</v>
      </c>
      <c r="C170" s="242"/>
      <c r="D170" s="66">
        <f>'свод на 01.01.2022'!D178</f>
        <v>7</v>
      </c>
      <c r="E170" s="233" t="str">
        <f>'свод на 01.01.2022'!E178</f>
        <v>МАКАРЦЕВА Т.Г.</v>
      </c>
      <c r="F170" s="66">
        <f>'свод на 01.01.2022'!F178</f>
        <v>2</v>
      </c>
      <c r="G170" s="234">
        <f t="shared" si="46"/>
        <v>46.1</v>
      </c>
      <c r="H170" s="235"/>
      <c r="I170" s="235">
        <f>'свод на 01.01.2022'!I178</f>
        <v>46.1</v>
      </c>
      <c r="J170" s="235"/>
      <c r="K170" s="235"/>
      <c r="L170" s="235">
        <f t="shared" si="47"/>
        <v>46.1</v>
      </c>
      <c r="M170" s="235">
        <f t="shared" si="48"/>
        <v>46.1</v>
      </c>
      <c r="N170" s="235">
        <f t="shared" si="49"/>
        <v>46.1</v>
      </c>
      <c r="O170" s="66"/>
      <c r="P170" s="235">
        <f t="shared" si="50"/>
        <v>46.1</v>
      </c>
      <c r="Q170" s="235">
        <f t="shared" si="51"/>
        <v>46.1</v>
      </c>
      <c r="R170" s="235">
        <f t="shared" si="52"/>
        <v>46.1</v>
      </c>
      <c r="S170" s="66"/>
      <c r="T170" s="235">
        <f t="shared" si="53"/>
        <v>46.1</v>
      </c>
      <c r="U170" s="234">
        <f t="shared" si="45"/>
        <v>0</v>
      </c>
      <c r="V170" s="66"/>
      <c r="W170" s="66"/>
      <c r="X170" s="235"/>
    </row>
    <row r="171" spans="1:24" x14ac:dyDescent="0.2">
      <c r="A171" s="231">
        <v>182</v>
      </c>
      <c r="B171" s="232" t="s">
        <v>133</v>
      </c>
      <c r="C171" s="242"/>
      <c r="D171" s="66">
        <f>'свод на 01.01.2022'!D179</f>
        <v>8</v>
      </c>
      <c r="E171" s="233">
        <f>'свод на 01.01.2022'!E179</f>
        <v>0</v>
      </c>
      <c r="F171" s="66">
        <f>'свод на 01.01.2022'!F179</f>
        <v>3</v>
      </c>
      <c r="G171" s="234">
        <f t="shared" ref="G171:G234" si="54">H171+I171+J171+K171</f>
        <v>46.1</v>
      </c>
      <c r="H171" s="235"/>
      <c r="I171" s="235"/>
      <c r="J171" s="235">
        <v>46.1</v>
      </c>
      <c r="K171" s="235"/>
      <c r="L171" s="235">
        <f t="shared" si="47"/>
        <v>46.1</v>
      </c>
      <c r="M171" s="235">
        <f t="shared" si="48"/>
        <v>46.1</v>
      </c>
      <c r="N171" s="235">
        <f t="shared" si="49"/>
        <v>46.1</v>
      </c>
      <c r="O171" s="66"/>
      <c r="P171" s="235">
        <f t="shared" si="50"/>
        <v>46.1</v>
      </c>
      <c r="Q171" s="235">
        <f t="shared" si="51"/>
        <v>46.1</v>
      </c>
      <c r="R171" s="235">
        <f t="shared" si="52"/>
        <v>46.1</v>
      </c>
      <c r="S171" s="66"/>
      <c r="T171" s="235">
        <f t="shared" si="53"/>
        <v>46.1</v>
      </c>
      <c r="U171" s="234">
        <f t="shared" si="45"/>
        <v>0</v>
      </c>
      <c r="V171" s="66"/>
      <c r="W171" s="66"/>
      <c r="X171" s="235"/>
    </row>
    <row r="172" spans="1:24" x14ac:dyDescent="0.2">
      <c r="A172" s="231">
        <v>183</v>
      </c>
      <c r="B172" s="232" t="s">
        <v>133</v>
      </c>
      <c r="C172" s="242"/>
      <c r="D172" s="66">
        <f>'свод на 01.01.2022'!D180</f>
        <v>9</v>
      </c>
      <c r="E172" s="233" t="str">
        <f>'свод на 01.01.2022'!E180</f>
        <v>СМИРНОВ А.П.</v>
      </c>
      <c r="F172" s="66">
        <f>'свод на 01.01.2022'!F180</f>
        <v>4</v>
      </c>
      <c r="G172" s="234">
        <f t="shared" si="54"/>
        <v>46.1</v>
      </c>
      <c r="H172" s="235"/>
      <c r="I172" s="235">
        <f>'свод на 01.01.2022'!I180</f>
        <v>46.1</v>
      </c>
      <c r="J172" s="235"/>
      <c r="K172" s="235"/>
      <c r="L172" s="235">
        <f t="shared" si="47"/>
        <v>46.1</v>
      </c>
      <c r="M172" s="235">
        <f t="shared" si="48"/>
        <v>46.1</v>
      </c>
      <c r="N172" s="235">
        <f t="shared" si="49"/>
        <v>46.1</v>
      </c>
      <c r="O172" s="66"/>
      <c r="P172" s="235">
        <f t="shared" si="50"/>
        <v>46.1</v>
      </c>
      <c r="Q172" s="235">
        <f t="shared" si="51"/>
        <v>46.1</v>
      </c>
      <c r="R172" s="235">
        <f t="shared" si="52"/>
        <v>46.1</v>
      </c>
      <c r="S172" s="66"/>
      <c r="T172" s="235">
        <f t="shared" si="53"/>
        <v>46.1</v>
      </c>
      <c r="U172" s="234">
        <f t="shared" si="45"/>
        <v>0</v>
      </c>
      <c r="V172" s="66"/>
      <c r="W172" s="66"/>
      <c r="X172" s="235"/>
    </row>
    <row r="173" spans="1:24" x14ac:dyDescent="0.2">
      <c r="A173" s="231">
        <v>184</v>
      </c>
      <c r="B173" s="232" t="s">
        <v>133</v>
      </c>
      <c r="C173" s="242"/>
      <c r="D173" s="66">
        <f>'свод на 01.01.2022'!D181</f>
        <v>10</v>
      </c>
      <c r="E173" s="233" t="str">
        <f>'свод на 01.01.2022'!E181</f>
        <v>ЧЕРЕПАНОВА С.М.</v>
      </c>
      <c r="F173" s="66">
        <f>'свод на 01.01.2022'!F181</f>
        <v>2</v>
      </c>
      <c r="G173" s="234">
        <f t="shared" si="54"/>
        <v>46.1</v>
      </c>
      <c r="H173" s="235"/>
      <c r="I173" s="235">
        <f>'свод на 01.01.2022'!I181</f>
        <v>46.1</v>
      </c>
      <c r="J173" s="235"/>
      <c r="K173" s="235"/>
      <c r="L173" s="235">
        <f t="shared" si="47"/>
        <v>46.1</v>
      </c>
      <c r="M173" s="235">
        <f t="shared" si="48"/>
        <v>46.1</v>
      </c>
      <c r="N173" s="235">
        <f t="shared" si="49"/>
        <v>46.1</v>
      </c>
      <c r="O173" s="66"/>
      <c r="P173" s="235">
        <f t="shared" si="50"/>
        <v>46.1</v>
      </c>
      <c r="Q173" s="235">
        <f t="shared" si="51"/>
        <v>46.1</v>
      </c>
      <c r="R173" s="235">
        <f t="shared" si="52"/>
        <v>46.1</v>
      </c>
      <c r="S173" s="66"/>
      <c r="T173" s="235">
        <f t="shared" si="53"/>
        <v>46.1</v>
      </c>
      <c r="U173" s="234">
        <f t="shared" si="45"/>
        <v>0</v>
      </c>
      <c r="V173" s="66"/>
      <c r="W173" s="66"/>
      <c r="X173" s="235"/>
    </row>
    <row r="174" spans="1:24" x14ac:dyDescent="0.2">
      <c r="A174" s="231">
        <v>185</v>
      </c>
      <c r="B174" s="232" t="s">
        <v>133</v>
      </c>
      <c r="C174" s="242"/>
      <c r="D174" s="66">
        <f>'свод на 01.01.2022'!D182</f>
        <v>11</v>
      </c>
      <c r="E174" s="233" t="str">
        <f>'свод на 01.01.2022'!E182</f>
        <v>КИСИЛЕВА А.Д.</v>
      </c>
      <c r="F174" s="66">
        <f>'свод на 01.01.2022'!F182</f>
        <v>0</v>
      </c>
      <c r="G174" s="234">
        <f t="shared" si="54"/>
        <v>56.2</v>
      </c>
      <c r="H174" s="235"/>
      <c r="I174" s="235">
        <f>'свод на 01.01.2022'!I182</f>
        <v>56.2</v>
      </c>
      <c r="J174" s="235"/>
      <c r="K174" s="235"/>
      <c r="L174" s="235">
        <f t="shared" si="47"/>
        <v>56.2</v>
      </c>
      <c r="M174" s="235">
        <f t="shared" si="48"/>
        <v>56.2</v>
      </c>
      <c r="N174" s="235">
        <f t="shared" si="49"/>
        <v>56.2</v>
      </c>
      <c r="O174" s="66"/>
      <c r="P174" s="235">
        <f t="shared" si="50"/>
        <v>56.2</v>
      </c>
      <c r="Q174" s="235">
        <f t="shared" si="51"/>
        <v>56.2</v>
      </c>
      <c r="R174" s="235">
        <f t="shared" si="52"/>
        <v>56.2</v>
      </c>
      <c r="S174" s="66"/>
      <c r="T174" s="235">
        <f t="shared" si="53"/>
        <v>56.2</v>
      </c>
      <c r="U174" s="234">
        <f t="shared" si="45"/>
        <v>0</v>
      </c>
      <c r="V174" s="66"/>
      <c r="W174" s="66"/>
      <c r="X174" s="235"/>
    </row>
    <row r="175" spans="1:24" x14ac:dyDescent="0.2">
      <c r="A175" s="231">
        <v>186</v>
      </c>
      <c r="B175" s="232" t="s">
        <v>133</v>
      </c>
      <c r="C175" s="242"/>
      <c r="D175" s="66">
        <f>'свод на 01.01.2022'!D183</f>
        <v>12</v>
      </c>
      <c r="E175" s="233" t="str">
        <f>'свод на 01.01.2022'!E183</f>
        <v>РЕВНИВЫХ И.П.</v>
      </c>
      <c r="F175" s="66">
        <f>'свод на 01.01.2022'!F183</f>
        <v>0</v>
      </c>
      <c r="G175" s="234">
        <f t="shared" si="54"/>
        <v>45.2</v>
      </c>
      <c r="H175" s="235"/>
      <c r="I175" s="235"/>
      <c r="J175" s="235">
        <v>45.2</v>
      </c>
      <c r="K175" s="235"/>
      <c r="L175" s="235">
        <f t="shared" si="47"/>
        <v>45.2</v>
      </c>
      <c r="M175" s="235">
        <f t="shared" si="48"/>
        <v>45.2</v>
      </c>
      <c r="N175" s="235">
        <f t="shared" si="49"/>
        <v>45.2</v>
      </c>
      <c r="O175" s="66"/>
      <c r="P175" s="235">
        <f t="shared" si="50"/>
        <v>45.2</v>
      </c>
      <c r="Q175" s="235">
        <f t="shared" si="51"/>
        <v>45.2</v>
      </c>
      <c r="R175" s="235">
        <f t="shared" si="52"/>
        <v>45.2</v>
      </c>
      <c r="S175" s="66"/>
      <c r="T175" s="235">
        <f t="shared" si="53"/>
        <v>45.2</v>
      </c>
      <c r="U175" s="234">
        <f t="shared" si="45"/>
        <v>0</v>
      </c>
      <c r="V175" s="66"/>
      <c r="W175" s="66"/>
      <c r="X175" s="235"/>
    </row>
    <row r="176" spans="1:24" x14ac:dyDescent="0.2">
      <c r="A176" s="231">
        <v>187</v>
      </c>
      <c r="B176" s="232" t="s">
        <v>133</v>
      </c>
      <c r="C176" s="242"/>
      <c r="D176" s="66">
        <f>'свод на 01.01.2022'!D184</f>
        <v>13</v>
      </c>
      <c r="E176" s="233" t="str">
        <f>'свод на 01.01.2022'!E184</f>
        <v>КОРЕПАНОВ И.Г.</v>
      </c>
      <c r="F176" s="66">
        <f>'свод на 01.01.2022'!F184</f>
        <v>2</v>
      </c>
      <c r="G176" s="234">
        <f t="shared" si="54"/>
        <v>46.1</v>
      </c>
      <c r="H176" s="235"/>
      <c r="I176" s="235"/>
      <c r="J176" s="235">
        <v>46.1</v>
      </c>
      <c r="K176" s="235"/>
      <c r="L176" s="235">
        <f t="shared" si="47"/>
        <v>46.1</v>
      </c>
      <c r="M176" s="235">
        <f t="shared" si="48"/>
        <v>46.1</v>
      </c>
      <c r="N176" s="235">
        <f t="shared" si="49"/>
        <v>46.1</v>
      </c>
      <c r="O176" s="66"/>
      <c r="P176" s="235">
        <f t="shared" si="50"/>
        <v>46.1</v>
      </c>
      <c r="Q176" s="235">
        <f t="shared" si="51"/>
        <v>46.1</v>
      </c>
      <c r="R176" s="235">
        <f t="shared" si="52"/>
        <v>46.1</v>
      </c>
      <c r="S176" s="66"/>
      <c r="T176" s="235">
        <f t="shared" si="53"/>
        <v>46.1</v>
      </c>
      <c r="U176" s="234">
        <f t="shared" si="45"/>
        <v>0</v>
      </c>
      <c r="V176" s="66"/>
      <c r="W176" s="66"/>
      <c r="X176" s="235"/>
    </row>
    <row r="177" spans="1:24" x14ac:dyDescent="0.2">
      <c r="A177" s="231">
        <v>188</v>
      </c>
      <c r="B177" s="232" t="s">
        <v>133</v>
      </c>
      <c r="C177" s="242"/>
      <c r="D177" s="66">
        <f>'свод на 01.01.2022'!D185</f>
        <v>14</v>
      </c>
      <c r="E177" s="233" t="str">
        <f>'свод на 01.01.2022'!E185</f>
        <v>ЧЕНЦОВ С.В.</v>
      </c>
      <c r="F177" s="66">
        <f>'свод на 01.01.2022'!F185</f>
        <v>4</v>
      </c>
      <c r="G177" s="234">
        <f t="shared" si="54"/>
        <v>46.1</v>
      </c>
      <c r="H177" s="235"/>
      <c r="I177" s="235">
        <f>'свод на 01.01.2022'!I185</f>
        <v>46.1</v>
      </c>
      <c r="J177" s="235"/>
      <c r="K177" s="235"/>
      <c r="L177" s="235">
        <f t="shared" si="47"/>
        <v>46.1</v>
      </c>
      <c r="M177" s="235">
        <f t="shared" si="48"/>
        <v>46.1</v>
      </c>
      <c r="N177" s="235">
        <f t="shared" si="49"/>
        <v>46.1</v>
      </c>
      <c r="O177" s="66"/>
      <c r="P177" s="235">
        <f t="shared" si="50"/>
        <v>46.1</v>
      </c>
      <c r="Q177" s="235">
        <f t="shared" si="51"/>
        <v>46.1</v>
      </c>
      <c r="R177" s="235">
        <f t="shared" si="52"/>
        <v>46.1</v>
      </c>
      <c r="S177" s="66"/>
      <c r="T177" s="235">
        <f t="shared" si="53"/>
        <v>46.1</v>
      </c>
      <c r="U177" s="234">
        <f t="shared" si="45"/>
        <v>0</v>
      </c>
      <c r="V177" s="66"/>
      <c r="W177" s="66"/>
      <c r="X177" s="235"/>
    </row>
    <row r="178" spans="1:24" x14ac:dyDescent="0.2">
      <c r="A178" s="231">
        <v>189</v>
      </c>
      <c r="B178" s="232" t="s">
        <v>133</v>
      </c>
      <c r="C178" s="242"/>
      <c r="D178" s="66">
        <f>'свод на 01.01.2022'!D186</f>
        <v>15</v>
      </c>
      <c r="E178" s="233" t="str">
        <f>'свод на 01.01.2022'!E186</f>
        <v>НИКИТИНА М.А.</v>
      </c>
      <c r="F178" s="66">
        <f>'свод на 01.01.2022'!F186</f>
        <v>4</v>
      </c>
      <c r="G178" s="234">
        <f t="shared" si="54"/>
        <v>56.2</v>
      </c>
      <c r="H178" s="235"/>
      <c r="I178" s="235">
        <f>'свод на 01.01.2022'!I186</f>
        <v>56.2</v>
      </c>
      <c r="J178" s="235"/>
      <c r="K178" s="235"/>
      <c r="L178" s="235">
        <f t="shared" si="47"/>
        <v>56.2</v>
      </c>
      <c r="M178" s="235">
        <f t="shared" si="48"/>
        <v>56.2</v>
      </c>
      <c r="N178" s="235">
        <f t="shared" si="49"/>
        <v>56.2</v>
      </c>
      <c r="O178" s="66"/>
      <c r="P178" s="235">
        <f t="shared" si="50"/>
        <v>56.2</v>
      </c>
      <c r="Q178" s="235">
        <f t="shared" si="51"/>
        <v>56.2</v>
      </c>
      <c r="R178" s="235">
        <f t="shared" si="52"/>
        <v>56.2</v>
      </c>
      <c r="S178" s="66"/>
      <c r="T178" s="235">
        <f t="shared" si="53"/>
        <v>56.2</v>
      </c>
      <c r="U178" s="234">
        <f t="shared" si="45"/>
        <v>0</v>
      </c>
      <c r="V178" s="66"/>
      <c r="W178" s="66"/>
      <c r="X178" s="235"/>
    </row>
    <row r="179" spans="1:24" x14ac:dyDescent="0.2">
      <c r="A179" s="231">
        <v>190</v>
      </c>
      <c r="B179" s="232" t="s">
        <v>133</v>
      </c>
      <c r="C179" s="242"/>
      <c r="D179" s="66">
        <f>'свод на 01.01.2022'!D187</f>
        <v>16</v>
      </c>
      <c r="E179" s="233" t="str">
        <f>'свод на 01.01.2022'!E187</f>
        <v>СЕМУХИНА О.В.</v>
      </c>
      <c r="F179" s="66">
        <f>'свод на 01.01.2022'!F187</f>
        <v>4</v>
      </c>
      <c r="G179" s="234">
        <f t="shared" si="54"/>
        <v>45.2</v>
      </c>
      <c r="H179" s="235"/>
      <c r="I179" s="235">
        <f>'свод на 01.01.2022'!I187</f>
        <v>45.2</v>
      </c>
      <c r="J179" s="235"/>
      <c r="K179" s="235"/>
      <c r="L179" s="235">
        <f t="shared" si="47"/>
        <v>45.2</v>
      </c>
      <c r="M179" s="235">
        <f t="shared" si="48"/>
        <v>45.2</v>
      </c>
      <c r="N179" s="235">
        <f t="shared" si="49"/>
        <v>45.2</v>
      </c>
      <c r="O179" s="66"/>
      <c r="P179" s="235">
        <f t="shared" si="50"/>
        <v>45.2</v>
      </c>
      <c r="Q179" s="235">
        <f t="shared" si="51"/>
        <v>45.2</v>
      </c>
      <c r="R179" s="235">
        <f t="shared" si="52"/>
        <v>45.2</v>
      </c>
      <c r="S179" s="66"/>
      <c r="T179" s="235">
        <f t="shared" si="53"/>
        <v>45.2</v>
      </c>
      <c r="U179" s="234">
        <f t="shared" si="45"/>
        <v>0</v>
      </c>
      <c r="V179" s="66"/>
      <c r="W179" s="66"/>
      <c r="X179" s="235"/>
    </row>
    <row r="180" spans="1:24" x14ac:dyDescent="0.2">
      <c r="A180" s="231">
        <v>191</v>
      </c>
      <c r="B180" s="232" t="s">
        <v>133</v>
      </c>
      <c r="C180" s="241">
        <v>1</v>
      </c>
      <c r="D180" s="66">
        <f>'свод на 01.01.2022'!D188</f>
        <v>1</v>
      </c>
      <c r="E180" s="233" t="str">
        <f>'свод на 01.01.2022'!E188</f>
        <v>КОНДАКОВА Н.Н.</v>
      </c>
      <c r="F180" s="66">
        <f>'свод на 01.01.2022'!F188</f>
        <v>3</v>
      </c>
      <c r="G180" s="234">
        <f t="shared" si="54"/>
        <v>38.299999999999997</v>
      </c>
      <c r="H180" s="235"/>
      <c r="I180" s="235">
        <f>'свод на 01.01.2022'!I188</f>
        <v>38.299999999999997</v>
      </c>
      <c r="J180" s="235"/>
      <c r="K180" s="235"/>
      <c r="L180" s="235">
        <v>38.200000000000003</v>
      </c>
      <c r="M180" s="66">
        <v>38.200000000000003</v>
      </c>
      <c r="N180" s="66"/>
      <c r="O180" s="66"/>
      <c r="P180" s="66"/>
      <c r="Q180" s="66"/>
      <c r="R180" s="66"/>
      <c r="S180" s="66"/>
      <c r="T180" s="66"/>
      <c r="U180" s="234">
        <f t="shared" si="45"/>
        <v>0</v>
      </c>
      <c r="V180" s="66"/>
      <c r="W180" s="66"/>
      <c r="X180" s="235"/>
    </row>
    <row r="181" spans="1:24" x14ac:dyDescent="0.2">
      <c r="A181" s="231">
        <v>192</v>
      </c>
      <c r="B181" s="232" t="s">
        <v>133</v>
      </c>
      <c r="C181" s="242"/>
      <c r="D181" s="66">
        <f>'свод на 01.01.2022'!D189</f>
        <v>2</v>
      </c>
      <c r="E181" s="233" t="str">
        <f>'свод на 01.01.2022'!E189</f>
        <v>КОНДАКОВА Н.Н.</v>
      </c>
      <c r="F181" s="66">
        <f>'свод на 01.01.2022'!F189</f>
        <v>0</v>
      </c>
      <c r="G181" s="234">
        <f t="shared" si="54"/>
        <v>26.7</v>
      </c>
      <c r="H181" s="235"/>
      <c r="I181" s="235">
        <f>'свод на 01.01.2022'!I189</f>
        <v>26.7</v>
      </c>
      <c r="J181" s="235"/>
      <c r="K181" s="235"/>
      <c r="L181" s="66">
        <v>26.7</v>
      </c>
      <c r="M181" s="66">
        <v>26.7</v>
      </c>
      <c r="N181" s="66"/>
      <c r="O181" s="66"/>
      <c r="P181" s="66"/>
      <c r="Q181" s="66"/>
      <c r="R181" s="66"/>
      <c r="S181" s="66"/>
      <c r="T181" s="66"/>
      <c r="U181" s="234">
        <f t="shared" si="45"/>
        <v>0</v>
      </c>
      <c r="V181" s="66"/>
      <c r="W181" s="66"/>
      <c r="X181" s="235"/>
    </row>
    <row r="182" spans="1:24" x14ac:dyDescent="0.2">
      <c r="A182" s="231">
        <v>193</v>
      </c>
      <c r="B182" s="232" t="s">
        <v>133</v>
      </c>
      <c r="C182" s="242"/>
      <c r="D182" s="66">
        <f>'свод на 01.01.2022'!D190</f>
        <v>3</v>
      </c>
      <c r="E182" s="233" t="str">
        <f>'свод на 01.01.2022'!E190</f>
        <v>САПОЖНИКОВА О.А</v>
      </c>
      <c r="F182" s="66">
        <f>'свод на 01.01.2022'!F190</f>
        <v>3</v>
      </c>
      <c r="G182" s="234">
        <f t="shared" si="54"/>
        <v>0</v>
      </c>
      <c r="H182" s="235"/>
      <c r="I182" s="235">
        <f>'свод на 01.01.2022'!I190</f>
        <v>0</v>
      </c>
      <c r="J182" s="235"/>
      <c r="K182" s="235"/>
      <c r="L182" s="66">
        <v>43.4</v>
      </c>
      <c r="M182" s="66">
        <v>43.4</v>
      </c>
      <c r="N182" s="66"/>
      <c r="O182" s="66"/>
      <c r="P182" s="66"/>
      <c r="Q182" s="66"/>
      <c r="R182" s="66"/>
      <c r="S182" s="66"/>
      <c r="T182" s="66"/>
      <c r="U182" s="234">
        <f t="shared" si="45"/>
        <v>0</v>
      </c>
      <c r="V182" s="66"/>
      <c r="W182" s="66"/>
      <c r="X182" s="235"/>
    </row>
    <row r="183" spans="1:24" x14ac:dyDescent="0.2">
      <c r="A183" s="231">
        <v>194</v>
      </c>
      <c r="B183" s="232" t="s">
        <v>133</v>
      </c>
      <c r="C183" s="241">
        <v>3</v>
      </c>
      <c r="D183" s="66">
        <f>'свод на 01.01.2022'!D191</f>
        <v>1</v>
      </c>
      <c r="E183" s="233" t="str">
        <f>'свод на 01.01.2022'!E191</f>
        <v>СУШКИНА О.А.</v>
      </c>
      <c r="F183" s="66">
        <f>'свод на 01.01.2022'!F191</f>
        <v>4</v>
      </c>
      <c r="G183" s="234">
        <f t="shared" si="54"/>
        <v>54.2</v>
      </c>
      <c r="H183" s="235"/>
      <c r="I183" s="235">
        <f>'свод на 01.01.2022'!I191</f>
        <v>54.2</v>
      </c>
      <c r="J183" s="235"/>
      <c r="K183" s="235"/>
      <c r="L183" s="66"/>
      <c r="M183" s="66"/>
      <c r="N183" s="66"/>
      <c r="O183" s="66"/>
      <c r="P183" s="66"/>
      <c r="Q183" s="66"/>
      <c r="R183" s="66"/>
      <c r="S183" s="66"/>
      <c r="T183" s="66"/>
      <c r="U183" s="234">
        <f t="shared" ref="U183:U247" si="55">V183+W183</f>
        <v>0</v>
      </c>
      <c r="V183" s="66"/>
      <c r="W183" s="66"/>
      <c r="X183" s="235"/>
    </row>
    <row r="184" spans="1:24" x14ac:dyDescent="0.2">
      <c r="A184" s="231">
        <v>195</v>
      </c>
      <c r="B184" s="232" t="s">
        <v>133</v>
      </c>
      <c r="C184" s="242"/>
      <c r="D184" s="66">
        <f>'свод на 01.01.2022'!D192</f>
        <v>2</v>
      </c>
      <c r="E184" s="233" t="str">
        <f>'свод на 01.01.2022'!E192</f>
        <v>САЛИСОВА Н.А.</v>
      </c>
      <c r="F184" s="66">
        <f>'свод на 01.01.2022'!F192</f>
        <v>0</v>
      </c>
      <c r="G184" s="234">
        <f t="shared" si="54"/>
        <v>54</v>
      </c>
      <c r="H184" s="235"/>
      <c r="I184" s="235">
        <f>'свод на 01.01.2022'!I192</f>
        <v>54</v>
      </c>
      <c r="J184" s="235"/>
      <c r="K184" s="235"/>
      <c r="L184" s="66">
        <v>54</v>
      </c>
      <c r="M184" s="66">
        <v>54</v>
      </c>
      <c r="N184" s="66"/>
      <c r="O184" s="66"/>
      <c r="P184" s="66"/>
      <c r="Q184" s="66"/>
      <c r="R184" s="66"/>
      <c r="S184" s="66"/>
      <c r="T184" s="66"/>
      <c r="U184" s="234">
        <f t="shared" si="55"/>
        <v>0</v>
      </c>
      <c r="V184" s="66"/>
      <c r="W184" s="66"/>
      <c r="X184" s="235"/>
    </row>
    <row r="185" spans="1:24" x14ac:dyDescent="0.2">
      <c r="A185" s="231">
        <v>196</v>
      </c>
      <c r="B185" s="232" t="s">
        <v>133</v>
      </c>
      <c r="C185" s="241">
        <v>4</v>
      </c>
      <c r="D185" s="66">
        <f>'свод на 01.01.2022'!D193</f>
        <v>1</v>
      </c>
      <c r="E185" s="233" t="str">
        <f>'свод на 01.01.2022'!E193</f>
        <v>МОРОЗОВА Л.Б.</v>
      </c>
      <c r="F185" s="66">
        <f>'свод на 01.01.2022'!F193</f>
        <v>5</v>
      </c>
      <c r="G185" s="234">
        <f t="shared" si="54"/>
        <v>26.9</v>
      </c>
      <c r="H185" s="235"/>
      <c r="I185" s="235">
        <f>'свод на 01.01.2022'!I193</f>
        <v>26.9</v>
      </c>
      <c r="J185" s="235"/>
      <c r="K185" s="235"/>
      <c r="L185" s="66">
        <v>26.9</v>
      </c>
      <c r="M185" s="66">
        <v>26.9</v>
      </c>
      <c r="N185" s="66"/>
      <c r="O185" s="66"/>
      <c r="P185" s="66"/>
      <c r="Q185" s="66"/>
      <c r="R185" s="66"/>
      <c r="S185" s="66"/>
      <c r="T185" s="66"/>
      <c r="U185" s="234">
        <f t="shared" si="55"/>
        <v>0</v>
      </c>
      <c r="V185" s="66"/>
      <c r="W185" s="66"/>
      <c r="X185" s="235"/>
    </row>
    <row r="186" spans="1:24" x14ac:dyDescent="0.2">
      <c r="A186" s="231">
        <v>197</v>
      </c>
      <c r="B186" s="232" t="s">
        <v>133</v>
      </c>
      <c r="C186" s="242"/>
      <c r="D186" s="66">
        <f>'свод на 01.01.2022'!D194</f>
        <v>3</v>
      </c>
      <c r="E186" s="233" t="str">
        <f>'свод на 01.01.2022'!E194</f>
        <v>МОРОЗОВА Л.Б.</v>
      </c>
      <c r="F186" s="66">
        <f>'свод на 01.01.2022'!F194</f>
        <v>0</v>
      </c>
      <c r="G186" s="234">
        <f t="shared" si="54"/>
        <v>29.1</v>
      </c>
      <c r="H186" s="235"/>
      <c r="I186" s="235">
        <f>'свод на 01.01.2022'!I194</f>
        <v>29.1</v>
      </c>
      <c r="J186" s="235"/>
      <c r="K186" s="235"/>
      <c r="L186" s="66">
        <v>26.9</v>
      </c>
      <c r="M186" s="66">
        <v>26.9</v>
      </c>
      <c r="N186" s="66"/>
      <c r="O186" s="66"/>
      <c r="P186" s="66"/>
      <c r="Q186" s="66"/>
      <c r="R186" s="66"/>
      <c r="S186" s="66"/>
      <c r="T186" s="66"/>
      <c r="U186" s="234">
        <f t="shared" si="55"/>
        <v>0</v>
      </c>
      <c r="V186" s="66"/>
      <c r="W186" s="66"/>
      <c r="X186" s="235"/>
    </row>
    <row r="187" spans="1:24" x14ac:dyDescent="0.2">
      <c r="A187" s="231">
        <v>198</v>
      </c>
      <c r="B187" s="232" t="s">
        <v>133</v>
      </c>
      <c r="C187" s="242"/>
      <c r="D187" s="66">
        <f>'свод на 01.01.2022'!D195</f>
        <v>2</v>
      </c>
      <c r="E187" s="233" t="str">
        <f>'свод на 01.01.2022'!E195</f>
        <v>НИКИТИНА Е.А.</v>
      </c>
      <c r="F187" s="66">
        <f>'свод на 01.01.2022'!F195</f>
        <v>6</v>
      </c>
      <c r="G187" s="234">
        <f t="shared" si="54"/>
        <v>55.2</v>
      </c>
      <c r="H187" s="235"/>
      <c r="I187" s="235">
        <f>'свод на 01.01.2022'!I195</f>
        <v>55.2</v>
      </c>
      <c r="J187" s="235"/>
      <c r="K187" s="235"/>
      <c r="L187" s="66">
        <v>55.2</v>
      </c>
      <c r="M187" s="66">
        <v>55.2</v>
      </c>
      <c r="N187" s="66"/>
      <c r="O187" s="66"/>
      <c r="P187" s="66"/>
      <c r="Q187" s="66"/>
      <c r="R187" s="66"/>
      <c r="S187" s="66"/>
      <c r="T187" s="66"/>
      <c r="U187" s="234">
        <f t="shared" si="55"/>
        <v>0</v>
      </c>
      <c r="V187" s="66"/>
      <c r="W187" s="66"/>
      <c r="X187" s="235"/>
    </row>
    <row r="188" spans="1:24" x14ac:dyDescent="0.2">
      <c r="A188" s="231">
        <v>199</v>
      </c>
      <c r="B188" s="232" t="s">
        <v>133</v>
      </c>
      <c r="C188" s="241">
        <v>5</v>
      </c>
      <c r="D188" s="66">
        <f>'свод на 01.01.2022'!D196</f>
        <v>1</v>
      </c>
      <c r="E188" s="233" t="str">
        <f>'свод на 01.01.2022'!E196</f>
        <v>БУРХАНОВ Ю.Е</v>
      </c>
      <c r="F188" s="66">
        <f>'свод на 01.01.2022'!F196</f>
        <v>0</v>
      </c>
      <c r="G188" s="234">
        <f t="shared" si="54"/>
        <v>26.1</v>
      </c>
      <c r="H188" s="235"/>
      <c r="I188" s="235">
        <f>'свод на 01.01.2022'!I196</f>
        <v>26.1</v>
      </c>
      <c r="J188" s="235"/>
      <c r="K188" s="235"/>
      <c r="L188" s="66"/>
      <c r="M188" s="66"/>
      <c r="N188" s="66"/>
      <c r="O188" s="66"/>
      <c r="P188" s="66"/>
      <c r="Q188" s="66"/>
      <c r="R188" s="66"/>
      <c r="S188" s="66"/>
      <c r="T188" s="66"/>
      <c r="U188" s="234">
        <f t="shared" si="55"/>
        <v>0</v>
      </c>
      <c r="V188" s="66"/>
      <c r="W188" s="66"/>
      <c r="X188" s="235"/>
    </row>
    <row r="189" spans="1:24" x14ac:dyDescent="0.2">
      <c r="A189" s="231">
        <v>200</v>
      </c>
      <c r="B189" s="232" t="s">
        <v>133</v>
      </c>
      <c r="C189" s="242"/>
      <c r="D189" s="66">
        <f>'свод на 01.01.2022'!D197</f>
        <v>2</v>
      </c>
      <c r="E189" s="233" t="str">
        <f>'свод на 01.01.2022'!E197</f>
        <v>ЧЕРКАСОВ А.А.</v>
      </c>
      <c r="F189" s="66">
        <f>'свод на 01.01.2022'!F197</f>
        <v>1</v>
      </c>
      <c r="G189" s="234">
        <f t="shared" si="54"/>
        <v>26</v>
      </c>
      <c r="H189" s="235"/>
      <c r="I189" s="235">
        <f>'свод на 01.01.2022'!I197</f>
        <v>26</v>
      </c>
      <c r="J189" s="235"/>
      <c r="K189" s="235"/>
      <c r="L189" s="66"/>
      <c r="M189" s="66"/>
      <c r="N189" s="66"/>
      <c r="O189" s="66"/>
      <c r="P189" s="66"/>
      <c r="Q189" s="66"/>
      <c r="R189" s="66"/>
      <c r="S189" s="66"/>
      <c r="T189" s="66"/>
      <c r="U189" s="234">
        <f t="shared" si="55"/>
        <v>0</v>
      </c>
      <c r="V189" s="66"/>
      <c r="W189" s="66"/>
      <c r="X189" s="235"/>
    </row>
    <row r="190" spans="1:24" x14ac:dyDescent="0.2">
      <c r="A190" s="231">
        <v>201</v>
      </c>
      <c r="B190" s="232" t="s">
        <v>133</v>
      </c>
      <c r="C190" s="242"/>
      <c r="D190" s="66">
        <f>'свод на 01.01.2022'!D198</f>
        <v>3</v>
      </c>
      <c r="E190" s="233" t="str">
        <f>'свод на 01.01.2022'!E198</f>
        <v>КАЛЯЗИНА Т.В.</v>
      </c>
      <c r="F190" s="66">
        <f>'свод на 01.01.2022'!F198</f>
        <v>3</v>
      </c>
      <c r="G190" s="234">
        <f t="shared" si="54"/>
        <v>39</v>
      </c>
      <c r="H190" s="235"/>
      <c r="I190" s="235">
        <f>'свод на 01.01.2022'!I198</f>
        <v>39</v>
      </c>
      <c r="J190" s="235"/>
      <c r="K190" s="235"/>
      <c r="L190" s="66"/>
      <c r="M190" s="66"/>
      <c r="N190" s="66"/>
      <c r="O190" s="66"/>
      <c r="P190" s="66"/>
      <c r="Q190" s="66"/>
      <c r="R190" s="66"/>
      <c r="S190" s="66"/>
      <c r="T190" s="66"/>
      <c r="U190" s="234">
        <f t="shared" si="55"/>
        <v>39</v>
      </c>
      <c r="V190" s="66"/>
      <c r="W190" s="235">
        <f>G190</f>
        <v>39</v>
      </c>
      <c r="X190" s="66"/>
    </row>
    <row r="191" spans="1:24" x14ac:dyDescent="0.2">
      <c r="A191" s="231">
        <v>202</v>
      </c>
      <c r="B191" s="232" t="s">
        <v>133</v>
      </c>
      <c r="C191" s="242"/>
      <c r="D191" s="66">
        <f>'свод на 01.01.2022'!D199</f>
        <v>4</v>
      </c>
      <c r="E191" s="233" t="str">
        <f>'свод на 01.01.2022'!E199</f>
        <v xml:space="preserve">ЧЕНЦОВ </v>
      </c>
      <c r="F191" s="66">
        <f>'свод на 01.01.2022'!F199</f>
        <v>0</v>
      </c>
      <c r="G191" s="234">
        <f t="shared" si="54"/>
        <v>39.799999999999997</v>
      </c>
      <c r="H191" s="235">
        <f>'свод на 01.01.2022'!H199</f>
        <v>39.799999999999997</v>
      </c>
      <c r="I191" s="235"/>
      <c r="J191" s="235"/>
      <c r="K191" s="235"/>
      <c r="L191" s="66"/>
      <c r="M191" s="66"/>
      <c r="N191" s="66"/>
      <c r="O191" s="66"/>
      <c r="P191" s="66"/>
      <c r="Q191" s="66"/>
      <c r="R191" s="66"/>
      <c r="S191" s="66"/>
      <c r="T191" s="66"/>
      <c r="U191" s="234">
        <f t="shared" si="55"/>
        <v>0</v>
      </c>
      <c r="V191" s="66"/>
      <c r="W191" s="66"/>
      <c r="X191" s="235"/>
    </row>
    <row r="192" spans="1:24" x14ac:dyDescent="0.2">
      <c r="A192" s="231">
        <v>203</v>
      </c>
      <c r="B192" s="232" t="s">
        <v>133</v>
      </c>
      <c r="C192" s="241">
        <v>6</v>
      </c>
      <c r="D192" s="66">
        <f>'свод на 01.01.2022'!D200</f>
        <v>1</v>
      </c>
      <c r="E192" s="233" t="str">
        <f>'свод на 01.01.2022'!E200</f>
        <v>ЧИЛИК  Т.А</v>
      </c>
      <c r="F192" s="66">
        <f>'свод на 01.01.2022'!F200</f>
        <v>6</v>
      </c>
      <c r="G192" s="234">
        <f t="shared" si="54"/>
        <v>58.5</v>
      </c>
      <c r="H192" s="235">
        <f>'свод на 01.01.2022'!H200</f>
        <v>58.5</v>
      </c>
      <c r="I192" s="235"/>
      <c r="J192" s="235"/>
      <c r="K192" s="235"/>
      <c r="L192" s="66">
        <v>58.5</v>
      </c>
      <c r="M192" s="66">
        <v>58.5</v>
      </c>
      <c r="N192" s="66"/>
      <c r="O192" s="66"/>
      <c r="P192" s="66"/>
      <c r="Q192" s="66"/>
      <c r="R192" s="66"/>
      <c r="S192" s="66"/>
      <c r="T192" s="66"/>
      <c r="U192" s="234">
        <f t="shared" si="55"/>
        <v>58.5</v>
      </c>
      <c r="V192" s="66"/>
      <c r="W192" s="235">
        <f t="shared" ref="W192:W193" si="56">G192</f>
        <v>58.5</v>
      </c>
      <c r="X192" s="66"/>
    </row>
    <row r="193" spans="1:24" x14ac:dyDescent="0.2">
      <c r="A193" s="231">
        <v>204</v>
      </c>
      <c r="B193" s="232" t="s">
        <v>133</v>
      </c>
      <c r="C193" s="242"/>
      <c r="D193" s="66">
        <f>'свод на 01.01.2022'!D201</f>
        <v>2</v>
      </c>
      <c r="E193" s="233" t="s">
        <v>640</v>
      </c>
      <c r="F193" s="66">
        <f>'свод на 01.01.2022'!F201</f>
        <v>1</v>
      </c>
      <c r="G193" s="234">
        <f t="shared" si="54"/>
        <v>57.5</v>
      </c>
      <c r="H193" s="235">
        <f>'свод на 01.01.2022'!H201</f>
        <v>57.5</v>
      </c>
      <c r="I193" s="235"/>
      <c r="J193" s="235"/>
      <c r="K193" s="235"/>
      <c r="L193" s="66">
        <v>57.5</v>
      </c>
      <c r="M193" s="66">
        <v>57.5</v>
      </c>
      <c r="N193" s="66"/>
      <c r="O193" s="66"/>
      <c r="P193" s="66"/>
      <c r="Q193" s="66"/>
      <c r="R193" s="66"/>
      <c r="S193" s="66"/>
      <c r="T193" s="66"/>
      <c r="U193" s="234">
        <f t="shared" si="55"/>
        <v>57.5</v>
      </c>
      <c r="V193" s="66"/>
      <c r="W193" s="235">
        <f t="shared" si="56"/>
        <v>57.5</v>
      </c>
      <c r="X193" s="66"/>
    </row>
    <row r="194" spans="1:24" x14ac:dyDescent="0.2">
      <c r="A194" s="231">
        <v>205</v>
      </c>
      <c r="B194" s="232" t="s">
        <v>133</v>
      </c>
      <c r="C194" s="241">
        <v>7</v>
      </c>
      <c r="D194" s="66">
        <f>'свод на 01.01.2022'!D202</f>
        <v>1</v>
      </c>
      <c r="E194" s="233" t="str">
        <f>'свод на 01.01.2022'!E202</f>
        <v>ПОДДУБСКАЯ З.С.</v>
      </c>
      <c r="F194" s="66">
        <f>'свод на 01.01.2022'!F202</f>
        <v>5</v>
      </c>
      <c r="G194" s="234">
        <f t="shared" si="54"/>
        <v>55.5</v>
      </c>
      <c r="H194" s="235"/>
      <c r="I194" s="235">
        <f>'свод на 01.01.2022'!I202</f>
        <v>55.5</v>
      </c>
      <c r="J194" s="235"/>
      <c r="K194" s="235"/>
      <c r="L194" s="66"/>
      <c r="M194" s="66"/>
      <c r="N194" s="66"/>
      <c r="O194" s="66"/>
      <c r="P194" s="66"/>
      <c r="Q194" s="66"/>
      <c r="R194" s="66"/>
      <c r="S194" s="66"/>
      <c r="T194" s="66"/>
      <c r="U194" s="234">
        <f t="shared" si="55"/>
        <v>0</v>
      </c>
      <c r="V194" s="66"/>
      <c r="W194" s="66"/>
      <c r="X194" s="235"/>
    </row>
    <row r="195" spans="1:24" x14ac:dyDescent="0.2">
      <c r="A195" s="231">
        <v>206</v>
      </c>
      <c r="B195" s="232" t="s">
        <v>133</v>
      </c>
      <c r="C195" s="242"/>
      <c r="D195" s="66">
        <f>'свод на 01.01.2022'!D203</f>
        <v>2</v>
      </c>
      <c r="E195" s="233">
        <f>'свод на 01.01.2022'!E203</f>
        <v>0</v>
      </c>
      <c r="F195" s="66">
        <f>'свод на 01.01.2022'!F203</f>
        <v>1</v>
      </c>
      <c r="G195" s="234">
        <v>56</v>
      </c>
      <c r="H195" s="235"/>
      <c r="I195" s="235">
        <v>56</v>
      </c>
      <c r="J195" s="235"/>
      <c r="K195" s="235"/>
      <c r="L195" s="66"/>
      <c r="M195" s="66"/>
      <c r="N195" s="66"/>
      <c r="O195" s="66"/>
      <c r="P195" s="66"/>
      <c r="Q195" s="66"/>
      <c r="R195" s="66"/>
      <c r="S195" s="66"/>
      <c r="T195" s="66"/>
      <c r="U195" s="234">
        <f t="shared" si="55"/>
        <v>0</v>
      </c>
      <c r="V195" s="66"/>
      <c r="W195" s="66"/>
      <c r="X195" s="235"/>
    </row>
    <row r="196" spans="1:24" x14ac:dyDescent="0.2">
      <c r="A196" s="231">
        <v>207</v>
      </c>
      <c r="B196" s="232" t="s">
        <v>133</v>
      </c>
      <c r="C196" s="241">
        <v>8</v>
      </c>
      <c r="D196" s="66">
        <f>'свод на 01.01.2022'!D204</f>
        <v>1</v>
      </c>
      <c r="E196" s="233" t="s">
        <v>652</v>
      </c>
      <c r="F196" s="66">
        <f>'свод на 01.01.2022'!F204</f>
        <v>2</v>
      </c>
      <c r="G196" s="234">
        <v>52.9</v>
      </c>
      <c r="H196" s="235"/>
      <c r="I196" s="235">
        <v>52.9</v>
      </c>
      <c r="J196" s="235"/>
      <c r="K196" s="235"/>
      <c r="L196" s="66"/>
      <c r="M196" s="66"/>
      <c r="N196" s="66"/>
      <c r="O196" s="66"/>
      <c r="P196" s="66"/>
      <c r="Q196" s="66"/>
      <c r="R196" s="66"/>
      <c r="S196" s="66"/>
      <c r="T196" s="66"/>
      <c r="U196" s="234">
        <f t="shared" si="55"/>
        <v>0</v>
      </c>
      <c r="V196" s="66"/>
      <c r="W196" s="66"/>
      <c r="X196" s="235"/>
    </row>
    <row r="197" spans="1:24" x14ac:dyDescent="0.2">
      <c r="A197" s="231">
        <v>208</v>
      </c>
      <c r="B197" s="232" t="s">
        <v>133</v>
      </c>
      <c r="C197" s="242"/>
      <c r="D197" s="66">
        <f>'свод на 01.01.2022'!D205</f>
        <v>2</v>
      </c>
      <c r="E197" s="233" t="s">
        <v>716</v>
      </c>
      <c r="F197" s="66">
        <f>'свод на 01.01.2022'!F205</f>
        <v>5</v>
      </c>
      <c r="G197" s="234">
        <f t="shared" si="54"/>
        <v>51.9</v>
      </c>
      <c r="H197" s="235"/>
      <c r="I197" s="235">
        <f>'свод на 01.01.2022'!I205</f>
        <v>51.9</v>
      </c>
      <c r="J197" s="235"/>
      <c r="K197" s="235"/>
      <c r="L197" s="66"/>
      <c r="M197" s="66"/>
      <c r="N197" s="66"/>
      <c r="O197" s="66"/>
      <c r="P197" s="66"/>
      <c r="Q197" s="66"/>
      <c r="R197" s="66"/>
      <c r="S197" s="66"/>
      <c r="T197" s="66"/>
      <c r="U197" s="234">
        <f t="shared" si="55"/>
        <v>0</v>
      </c>
      <c r="V197" s="66"/>
      <c r="W197" s="66"/>
      <c r="X197" s="235"/>
    </row>
    <row r="198" spans="1:24" x14ac:dyDescent="0.2">
      <c r="A198" s="231">
        <v>209</v>
      </c>
      <c r="B198" s="232" t="s">
        <v>133</v>
      </c>
      <c r="C198" s="241">
        <v>9</v>
      </c>
      <c r="D198" s="66">
        <f>'свод на 01.01.2022'!D206</f>
        <v>1</v>
      </c>
      <c r="E198" s="233" t="str">
        <f>'свод на 01.01.2022'!E206</f>
        <v>ПУПКОВА Т.Ф</v>
      </c>
      <c r="F198" s="66">
        <f>'свод на 01.01.2022'!F206</f>
        <v>1</v>
      </c>
      <c r="G198" s="234">
        <f t="shared" si="54"/>
        <v>31.6</v>
      </c>
      <c r="H198" s="235">
        <f>'свод на 01.01.2022'!H206</f>
        <v>31.6</v>
      </c>
      <c r="I198" s="235"/>
      <c r="J198" s="235"/>
      <c r="K198" s="235"/>
      <c r="L198" s="66"/>
      <c r="M198" s="66"/>
      <c r="N198" s="66"/>
      <c r="O198" s="66"/>
      <c r="P198" s="66"/>
      <c r="Q198" s="66"/>
      <c r="R198" s="66"/>
      <c r="S198" s="66"/>
      <c r="T198" s="66"/>
      <c r="U198" s="234">
        <f t="shared" si="55"/>
        <v>0</v>
      </c>
      <c r="V198" s="66"/>
      <c r="W198" s="66"/>
      <c r="X198" s="235"/>
    </row>
    <row r="199" spans="1:24" x14ac:dyDescent="0.2">
      <c r="A199" s="231">
        <v>210</v>
      </c>
      <c r="B199" s="232" t="s">
        <v>133</v>
      </c>
      <c r="C199" s="242"/>
      <c r="D199" s="66">
        <f>'свод на 01.01.2022'!D207</f>
        <v>2</v>
      </c>
      <c r="E199" s="233" t="str">
        <f>'свод на 01.01.2022'!E207</f>
        <v>СОБОЛЬНИКОВ А.А</v>
      </c>
      <c r="F199" s="66">
        <f>'свод на 01.01.2022'!F207</f>
        <v>4</v>
      </c>
      <c r="G199" s="234">
        <f t="shared" si="54"/>
        <v>32.4</v>
      </c>
      <c r="H199" s="235">
        <f>'свод на 01.01.2022'!H207</f>
        <v>32.4</v>
      </c>
      <c r="I199" s="235"/>
      <c r="J199" s="235"/>
      <c r="K199" s="235"/>
      <c r="L199" s="66"/>
      <c r="M199" s="66"/>
      <c r="N199" s="66"/>
      <c r="O199" s="66"/>
      <c r="P199" s="66"/>
      <c r="Q199" s="66"/>
      <c r="R199" s="66"/>
      <c r="S199" s="66"/>
      <c r="T199" s="66"/>
      <c r="U199" s="234">
        <f t="shared" si="55"/>
        <v>0</v>
      </c>
      <c r="V199" s="66"/>
      <c r="W199" s="66"/>
      <c r="X199" s="235"/>
    </row>
    <row r="200" spans="1:24" x14ac:dyDescent="0.2">
      <c r="A200" s="231">
        <v>211</v>
      </c>
      <c r="B200" s="232" t="s">
        <v>133</v>
      </c>
      <c r="C200" s="242"/>
      <c r="D200" s="66">
        <f>'свод на 01.01.2022'!D208</f>
        <v>3</v>
      </c>
      <c r="E200" s="233" t="s">
        <v>718</v>
      </c>
      <c r="F200" s="66">
        <f>'свод на 01.01.2022'!F208</f>
        <v>0</v>
      </c>
      <c r="G200" s="234">
        <f t="shared" si="54"/>
        <v>31.7</v>
      </c>
      <c r="H200" s="235">
        <f>'свод на 01.01.2022'!H208</f>
        <v>0</v>
      </c>
      <c r="I200" s="235">
        <v>31.7</v>
      </c>
      <c r="J200" s="235"/>
      <c r="K200" s="235"/>
      <c r="L200" s="66"/>
      <c r="M200" s="66"/>
      <c r="N200" s="66"/>
      <c r="O200" s="66"/>
      <c r="P200" s="66"/>
      <c r="Q200" s="66"/>
      <c r="R200" s="66"/>
      <c r="S200" s="66"/>
      <c r="T200" s="66"/>
      <c r="U200" s="234">
        <f t="shared" si="55"/>
        <v>0</v>
      </c>
      <c r="V200" s="66"/>
      <c r="W200" s="66"/>
      <c r="X200" s="235"/>
    </row>
    <row r="201" spans="1:24" x14ac:dyDescent="0.2">
      <c r="A201" s="231">
        <v>212</v>
      </c>
      <c r="B201" s="232" t="s">
        <v>133</v>
      </c>
      <c r="C201" s="242"/>
      <c r="D201" s="66">
        <f>'свод на 01.01.2022'!D209</f>
        <v>4</v>
      </c>
      <c r="E201" s="233" t="str">
        <f>'свод на 01.01.2022'!E209</f>
        <v>БУТОРИН А.А</v>
      </c>
      <c r="F201" s="66">
        <f>'свод на 01.01.2022'!F209</f>
        <v>1</v>
      </c>
      <c r="G201" s="234">
        <f t="shared" si="54"/>
        <v>31.7</v>
      </c>
      <c r="H201" s="235"/>
      <c r="I201" s="235">
        <f>'свод на 01.01.2022'!I209</f>
        <v>31.7</v>
      </c>
      <c r="J201" s="235"/>
      <c r="K201" s="235"/>
      <c r="L201" s="66"/>
      <c r="M201" s="66"/>
      <c r="N201" s="66"/>
      <c r="O201" s="66"/>
      <c r="P201" s="66"/>
      <c r="Q201" s="66"/>
      <c r="R201" s="66"/>
      <c r="S201" s="66"/>
      <c r="T201" s="66"/>
      <c r="U201" s="234">
        <f t="shared" si="55"/>
        <v>0</v>
      </c>
      <c r="V201" s="66"/>
      <c r="W201" s="66"/>
      <c r="X201" s="235"/>
    </row>
    <row r="202" spans="1:24" x14ac:dyDescent="0.2">
      <c r="A202" s="231">
        <v>213</v>
      </c>
      <c r="B202" s="232" t="s">
        <v>133</v>
      </c>
      <c r="C202" s="236"/>
      <c r="D202" s="66">
        <f>'свод на 01.01.2022'!D210</f>
        <v>5</v>
      </c>
      <c r="E202" s="233" t="str">
        <f>'свод на 01.01.2022'!E210</f>
        <v>ЗНАМЕНЬЩИКОВА Е.В.</v>
      </c>
      <c r="F202" s="66">
        <f>'свод на 01.01.2022'!F210</f>
        <v>2</v>
      </c>
      <c r="G202" s="234">
        <f t="shared" si="54"/>
        <v>32.4</v>
      </c>
      <c r="H202" s="235">
        <f>'свод на 01.01.2022'!H210</f>
        <v>32.4</v>
      </c>
      <c r="I202" s="235"/>
      <c r="J202" s="235"/>
      <c r="K202" s="235"/>
      <c r="L202" s="66"/>
      <c r="M202" s="66"/>
      <c r="N202" s="66"/>
      <c r="O202" s="66"/>
      <c r="P202" s="66"/>
      <c r="Q202" s="66"/>
      <c r="R202" s="66"/>
      <c r="S202" s="66"/>
      <c r="T202" s="66"/>
      <c r="U202" s="234">
        <f t="shared" si="55"/>
        <v>0</v>
      </c>
      <c r="V202" s="66"/>
      <c r="W202" s="66"/>
      <c r="X202" s="235"/>
    </row>
    <row r="203" spans="1:24" x14ac:dyDescent="0.2">
      <c r="A203" s="231">
        <v>214</v>
      </c>
      <c r="B203" s="232" t="s">
        <v>133</v>
      </c>
      <c r="C203" s="242"/>
      <c r="D203" s="66">
        <f>'свод на 01.01.2022'!D211</f>
        <v>6</v>
      </c>
      <c r="E203" s="233" t="str">
        <f>'свод на 01.01.2022'!E211</f>
        <v>БЕЛЫХ Т.Ф</v>
      </c>
      <c r="F203" s="66">
        <f>'свод на 01.01.2022'!F211</f>
        <v>0</v>
      </c>
      <c r="G203" s="234">
        <f t="shared" si="54"/>
        <v>32.4</v>
      </c>
      <c r="H203" s="235">
        <f>'свод на 01.01.2022'!H211</f>
        <v>32.4</v>
      </c>
      <c r="I203" s="235"/>
      <c r="J203" s="235"/>
      <c r="K203" s="235"/>
      <c r="L203" s="66"/>
      <c r="M203" s="66"/>
      <c r="N203" s="66"/>
      <c r="O203" s="66"/>
      <c r="P203" s="66"/>
      <c r="Q203" s="66"/>
      <c r="R203" s="66"/>
      <c r="S203" s="66"/>
      <c r="T203" s="66"/>
      <c r="U203" s="234">
        <f t="shared" si="55"/>
        <v>0</v>
      </c>
      <c r="V203" s="66"/>
      <c r="W203" s="66"/>
      <c r="X203" s="235"/>
    </row>
    <row r="204" spans="1:24" x14ac:dyDescent="0.2">
      <c r="A204" s="231">
        <v>215</v>
      </c>
      <c r="B204" s="232" t="s">
        <v>133</v>
      </c>
      <c r="C204" s="241">
        <v>10</v>
      </c>
      <c r="D204" s="66">
        <f>'свод на 01.01.2022'!D212</f>
        <v>1</v>
      </c>
      <c r="E204" s="233" t="str">
        <f>'свод на 01.01.2022'!E212</f>
        <v>ЧЕРНЯК И.С</v>
      </c>
      <c r="F204" s="66">
        <f>'свод на 01.01.2022'!F212</f>
        <v>3</v>
      </c>
      <c r="G204" s="234">
        <f t="shared" si="54"/>
        <v>51.4</v>
      </c>
      <c r="H204" s="235"/>
      <c r="I204" s="235">
        <f>'свод на 01.01.2022'!I212</f>
        <v>51.4</v>
      </c>
      <c r="J204" s="235"/>
      <c r="K204" s="235"/>
      <c r="L204" s="66"/>
      <c r="M204" s="66"/>
      <c r="N204" s="66"/>
      <c r="O204" s="66"/>
      <c r="P204" s="66"/>
      <c r="Q204" s="66"/>
      <c r="R204" s="66"/>
      <c r="S204" s="66"/>
      <c r="T204" s="66"/>
      <c r="U204" s="234">
        <f t="shared" si="55"/>
        <v>0</v>
      </c>
      <c r="V204" s="66"/>
      <c r="W204" s="66"/>
      <c r="X204" s="235"/>
    </row>
    <row r="205" spans="1:24" x14ac:dyDescent="0.2">
      <c r="A205" s="231">
        <v>216</v>
      </c>
      <c r="B205" s="232" t="s">
        <v>133</v>
      </c>
      <c r="C205" s="242"/>
      <c r="D205" s="66">
        <f>'свод на 01.01.2022'!D213</f>
        <v>2</v>
      </c>
      <c r="E205" s="233" t="str">
        <f>'свод на 01.01.2022'!E213</f>
        <v>БОРОЗДИН И.Л</v>
      </c>
      <c r="F205" s="66">
        <f>'свод на 01.01.2022'!F213</f>
        <v>3</v>
      </c>
      <c r="G205" s="234">
        <f t="shared" si="54"/>
        <v>51.6</v>
      </c>
      <c r="H205" s="235"/>
      <c r="I205" s="235">
        <f>'свод на 01.01.2022'!I213</f>
        <v>51.6</v>
      </c>
      <c r="J205" s="235"/>
      <c r="K205" s="235"/>
      <c r="L205" s="66"/>
      <c r="M205" s="66"/>
      <c r="N205" s="66"/>
      <c r="O205" s="66"/>
      <c r="P205" s="66"/>
      <c r="Q205" s="66"/>
      <c r="R205" s="66"/>
      <c r="S205" s="66"/>
      <c r="T205" s="66"/>
      <c r="U205" s="234">
        <f t="shared" si="55"/>
        <v>0</v>
      </c>
      <c r="V205" s="66"/>
      <c r="W205" s="66"/>
      <c r="X205" s="235"/>
    </row>
    <row r="206" spans="1:24" x14ac:dyDescent="0.2">
      <c r="A206" s="231">
        <v>217</v>
      </c>
      <c r="B206" s="232" t="s">
        <v>133</v>
      </c>
      <c r="C206" s="241">
        <v>11</v>
      </c>
      <c r="D206" s="66">
        <f>'свод на 01.01.2022'!D214</f>
        <v>0</v>
      </c>
      <c r="E206" s="233" t="str">
        <f>'свод на 01.01.2022'!E214</f>
        <v>ЗОРИНА В.В.</v>
      </c>
      <c r="F206" s="66">
        <f>'свод на 01.01.2022'!F214</f>
        <v>7</v>
      </c>
      <c r="G206" s="234">
        <f t="shared" si="54"/>
        <v>51.4</v>
      </c>
      <c r="H206" s="235">
        <f>'свод на 01.01.2022'!H214</f>
        <v>51.4</v>
      </c>
      <c r="I206" s="235"/>
      <c r="J206" s="235"/>
      <c r="K206" s="235"/>
      <c r="L206" s="66"/>
      <c r="M206" s="66"/>
      <c r="N206" s="66"/>
      <c r="O206" s="66"/>
      <c r="P206" s="66"/>
      <c r="Q206" s="66"/>
      <c r="R206" s="66"/>
      <c r="S206" s="66"/>
      <c r="T206" s="66"/>
      <c r="U206" s="234">
        <f t="shared" si="55"/>
        <v>51.4</v>
      </c>
      <c r="V206" s="66"/>
      <c r="W206" s="235">
        <f t="shared" ref="W206:W207" si="57">G206</f>
        <v>51.4</v>
      </c>
      <c r="X206" s="66"/>
    </row>
    <row r="207" spans="1:24" x14ac:dyDescent="0.2">
      <c r="A207" s="231">
        <v>218</v>
      </c>
      <c r="B207" s="232" t="s">
        <v>133</v>
      </c>
      <c r="C207" s="241">
        <v>12</v>
      </c>
      <c r="D207" s="66">
        <f>'свод на 01.01.2022'!D215</f>
        <v>1</v>
      </c>
      <c r="E207" s="233" t="str">
        <f>'свод на 01.01.2022'!E215</f>
        <v>ПОДГОРБУНСКИХ А.А.</v>
      </c>
      <c r="F207" s="66">
        <f>'свод на 01.01.2022'!F215</f>
        <v>4</v>
      </c>
      <c r="G207" s="234">
        <f t="shared" si="54"/>
        <v>50.6</v>
      </c>
      <c r="H207" s="235">
        <f>'свод на 01.01.2022'!H215</f>
        <v>50.6</v>
      </c>
      <c r="I207" s="235"/>
      <c r="J207" s="235"/>
      <c r="K207" s="235"/>
      <c r="L207" s="235">
        <f t="shared" ref="L207" si="58">G207</f>
        <v>50.6</v>
      </c>
      <c r="M207" s="235">
        <f t="shared" ref="M207" si="59">G207</f>
        <v>50.6</v>
      </c>
      <c r="N207" s="235">
        <f t="shared" ref="N207" si="60">G207</f>
        <v>50.6</v>
      </c>
      <c r="O207" s="66"/>
      <c r="P207" s="66"/>
      <c r="Q207" s="66"/>
      <c r="R207" s="66"/>
      <c r="S207" s="66"/>
      <c r="T207" s="66"/>
      <c r="U207" s="234">
        <f t="shared" si="55"/>
        <v>50.6</v>
      </c>
      <c r="V207" s="66"/>
      <c r="W207" s="235">
        <f t="shared" si="57"/>
        <v>50.6</v>
      </c>
      <c r="X207" s="66"/>
    </row>
    <row r="208" spans="1:24" x14ac:dyDescent="0.2">
      <c r="A208" s="231">
        <v>219</v>
      </c>
      <c r="B208" s="232" t="s">
        <v>133</v>
      </c>
      <c r="C208" s="242"/>
      <c r="D208" s="66">
        <f>'свод на 01.01.2022'!D216</f>
        <v>2</v>
      </c>
      <c r="E208" s="233" t="str">
        <f>'свод на 01.01.2022'!E216</f>
        <v>КОНОНОВА М.С.</v>
      </c>
      <c r="F208" s="66">
        <f>'свод на 01.01.2022'!F216</f>
        <v>0</v>
      </c>
      <c r="G208" s="234">
        <f t="shared" si="54"/>
        <v>49.3</v>
      </c>
      <c r="H208" s="235"/>
      <c r="I208" s="235">
        <f>'свод на 01.01.2022'!I216</f>
        <v>49.3</v>
      </c>
      <c r="J208" s="235"/>
      <c r="K208" s="235"/>
      <c r="L208" s="66"/>
      <c r="M208" s="66"/>
      <c r="N208" s="66"/>
      <c r="O208" s="66"/>
      <c r="P208" s="66"/>
      <c r="Q208" s="66"/>
      <c r="R208" s="66"/>
      <c r="S208" s="66"/>
      <c r="T208" s="66"/>
      <c r="U208" s="234">
        <f t="shared" si="55"/>
        <v>0</v>
      </c>
      <c r="V208" s="66"/>
      <c r="W208" s="66"/>
      <c r="X208" s="235"/>
    </row>
    <row r="209" spans="1:24" x14ac:dyDescent="0.2">
      <c r="A209" s="231">
        <v>220</v>
      </c>
      <c r="B209" s="232" t="s">
        <v>133</v>
      </c>
      <c r="C209" s="241">
        <v>13</v>
      </c>
      <c r="D209" s="66">
        <f>'свод на 01.01.2022'!D217</f>
        <v>1</v>
      </c>
      <c r="E209" s="233" t="str">
        <f>'свод на 01.01.2022'!E217</f>
        <v>ХОДЫРЕВА Г.А</v>
      </c>
      <c r="F209" s="66">
        <f>'свод на 01.01.2022'!F217</f>
        <v>1</v>
      </c>
      <c r="G209" s="234">
        <f t="shared" si="54"/>
        <v>49.1</v>
      </c>
      <c r="H209" s="235">
        <f>'свод на 01.01.2022'!H217</f>
        <v>49.1</v>
      </c>
      <c r="I209" s="235"/>
      <c r="J209" s="235"/>
      <c r="K209" s="235"/>
      <c r="L209" s="66">
        <v>49.1</v>
      </c>
      <c r="M209" s="66">
        <v>49.1</v>
      </c>
      <c r="N209" s="66"/>
      <c r="O209" s="66"/>
      <c r="P209" s="66"/>
      <c r="Q209" s="66"/>
      <c r="R209" s="66"/>
      <c r="S209" s="66"/>
      <c r="T209" s="66"/>
      <c r="U209" s="234">
        <f t="shared" si="55"/>
        <v>0</v>
      </c>
      <c r="V209" s="66"/>
      <c r="W209" s="66"/>
      <c r="X209" s="235"/>
    </row>
    <row r="210" spans="1:24" x14ac:dyDescent="0.2">
      <c r="A210" s="231">
        <v>221</v>
      </c>
      <c r="B210" s="232" t="s">
        <v>133</v>
      </c>
      <c r="C210" s="242"/>
      <c r="D210" s="66">
        <f>'свод на 01.01.2022'!D218</f>
        <v>2</v>
      </c>
      <c r="E210" s="233" t="str">
        <f>'свод на 01.01.2022'!E218</f>
        <v>СТЕПАНОВ В.В</v>
      </c>
      <c r="F210" s="66">
        <f>'свод на 01.01.2022'!F218</f>
        <v>1</v>
      </c>
      <c r="G210" s="234">
        <f t="shared" si="54"/>
        <v>52.5</v>
      </c>
      <c r="H210" s="235">
        <f>'свод на 01.01.2022'!H218</f>
        <v>52.5</v>
      </c>
      <c r="I210" s="235"/>
      <c r="J210" s="235"/>
      <c r="K210" s="235"/>
      <c r="L210" s="66"/>
      <c r="M210" s="66"/>
      <c r="N210" s="66"/>
      <c r="O210" s="66"/>
      <c r="P210" s="66"/>
      <c r="Q210" s="66"/>
      <c r="R210" s="66"/>
      <c r="S210" s="66"/>
      <c r="T210" s="66"/>
      <c r="U210" s="234">
        <f t="shared" si="55"/>
        <v>0</v>
      </c>
      <c r="V210" s="66"/>
      <c r="W210" s="66"/>
      <c r="X210" s="235"/>
    </row>
    <row r="211" spans="1:24" x14ac:dyDescent="0.2">
      <c r="A211" s="231">
        <v>222</v>
      </c>
      <c r="B211" s="232" t="s">
        <v>133</v>
      </c>
      <c r="C211" s="241">
        <v>14</v>
      </c>
      <c r="D211" s="66">
        <f>'свод на 01.01.2022'!D219</f>
        <v>0</v>
      </c>
      <c r="E211" s="233" t="str">
        <f>'свод на 01.01.2022'!E219</f>
        <v>ГУСЕВ П.А</v>
      </c>
      <c r="F211" s="66">
        <f>'свод на 01.01.2022'!F219</f>
        <v>4</v>
      </c>
      <c r="G211" s="234">
        <f t="shared" si="54"/>
        <v>51.4</v>
      </c>
      <c r="H211" s="235">
        <f>'свод на 01.01.2022'!H219</f>
        <v>51.4</v>
      </c>
      <c r="I211" s="235"/>
      <c r="J211" s="235"/>
      <c r="K211" s="235"/>
      <c r="L211" s="235">
        <f t="shared" ref="L211" si="61">G211</f>
        <v>51.4</v>
      </c>
      <c r="M211" s="235">
        <f t="shared" ref="M211" si="62">G211</f>
        <v>51.4</v>
      </c>
      <c r="N211" s="235">
        <f>G211</f>
        <v>51.4</v>
      </c>
      <c r="O211" s="66"/>
      <c r="P211" s="66"/>
      <c r="Q211" s="66"/>
      <c r="R211" s="66"/>
      <c r="S211" s="66"/>
      <c r="T211" s="66"/>
      <c r="U211" s="234">
        <f t="shared" si="55"/>
        <v>0</v>
      </c>
      <c r="V211" s="66"/>
      <c r="W211" s="66"/>
      <c r="X211" s="235"/>
    </row>
    <row r="212" spans="1:24" x14ac:dyDescent="0.2">
      <c r="A212" s="231">
        <v>223</v>
      </c>
      <c r="B212" s="232" t="s">
        <v>133</v>
      </c>
      <c r="C212" s="241">
        <v>15</v>
      </c>
      <c r="D212" s="66">
        <f>'свод на 01.01.2022'!D220</f>
        <v>1</v>
      </c>
      <c r="E212" s="233" t="str">
        <f>'свод на 01.01.2022'!E220</f>
        <v>РЕВНИВЫХ Ю.П</v>
      </c>
      <c r="F212" s="66">
        <f>'свод на 01.01.2022'!F220</f>
        <v>1</v>
      </c>
      <c r="G212" s="234">
        <f t="shared" si="54"/>
        <v>51.3</v>
      </c>
      <c r="H212" s="235">
        <f>'свод на 01.01.2022'!H220</f>
        <v>51.3</v>
      </c>
      <c r="I212" s="235"/>
      <c r="J212" s="235"/>
      <c r="K212" s="235"/>
      <c r="L212" s="66">
        <v>51.3</v>
      </c>
      <c r="M212" s="66">
        <v>51.3</v>
      </c>
      <c r="N212" s="66"/>
      <c r="O212" s="66"/>
      <c r="P212" s="66"/>
      <c r="Q212" s="66"/>
      <c r="R212" s="66"/>
      <c r="S212" s="66"/>
      <c r="T212" s="66"/>
      <c r="U212" s="234">
        <f t="shared" si="55"/>
        <v>0</v>
      </c>
      <c r="V212" s="66"/>
      <c r="W212" s="66"/>
      <c r="X212" s="235"/>
    </row>
    <row r="213" spans="1:24" x14ac:dyDescent="0.2">
      <c r="A213" s="231">
        <v>224</v>
      </c>
      <c r="B213" s="232" t="s">
        <v>133</v>
      </c>
      <c r="C213" s="242"/>
      <c r="D213" s="66">
        <f>'свод на 01.01.2022'!D221</f>
        <v>2</v>
      </c>
      <c r="E213" s="233" t="str">
        <f>'свод на 01.01.2022'!E221</f>
        <v>СУРГУЧЁВА О.Ф.</v>
      </c>
      <c r="F213" s="66">
        <f>'свод на 01.01.2022'!F221</f>
        <v>6</v>
      </c>
      <c r="G213" s="234">
        <f t="shared" si="54"/>
        <v>50.6</v>
      </c>
      <c r="H213" s="235">
        <f>'свод на 01.01.2022'!H221</f>
        <v>50.6</v>
      </c>
      <c r="I213" s="235"/>
      <c r="J213" s="235"/>
      <c r="K213" s="235"/>
      <c r="L213" s="66"/>
      <c r="M213" s="66"/>
      <c r="N213" s="66"/>
      <c r="O213" s="66"/>
      <c r="P213" s="66"/>
      <c r="Q213" s="66"/>
      <c r="R213" s="66"/>
      <c r="S213" s="66"/>
      <c r="T213" s="66"/>
      <c r="U213" s="234">
        <f t="shared" si="55"/>
        <v>0</v>
      </c>
      <c r="V213" s="66"/>
      <c r="W213" s="66"/>
      <c r="X213" s="235"/>
    </row>
    <row r="214" spans="1:24" x14ac:dyDescent="0.2">
      <c r="A214" s="231">
        <v>225</v>
      </c>
      <c r="B214" s="232" t="s">
        <v>133</v>
      </c>
      <c r="C214" s="241">
        <v>17</v>
      </c>
      <c r="D214" s="66">
        <f>'свод на 01.01.2022'!D222</f>
        <v>0</v>
      </c>
      <c r="E214" s="233" t="str">
        <f>'свод на 01.01.2022'!E222</f>
        <v>Пахтышева Ю.В</v>
      </c>
      <c r="F214" s="66">
        <f>'свод на 01.01.2022'!F222</f>
        <v>4</v>
      </c>
      <c r="G214" s="234">
        <f t="shared" si="54"/>
        <v>69.7</v>
      </c>
      <c r="H214" s="235">
        <f>'свод на 01.01.2022'!H222</f>
        <v>69.7</v>
      </c>
      <c r="I214" s="235"/>
      <c r="J214" s="235"/>
      <c r="K214" s="235"/>
      <c r="L214" s="66"/>
      <c r="M214" s="66"/>
      <c r="N214" s="66"/>
      <c r="O214" s="66"/>
      <c r="P214" s="66"/>
      <c r="Q214" s="66"/>
      <c r="R214" s="66"/>
      <c r="S214" s="66"/>
      <c r="T214" s="66"/>
      <c r="U214" s="234">
        <f t="shared" si="55"/>
        <v>0</v>
      </c>
      <c r="V214" s="66"/>
      <c r="W214" s="66"/>
      <c r="X214" s="235"/>
    </row>
    <row r="215" spans="1:24" x14ac:dyDescent="0.2">
      <c r="A215" s="231">
        <v>226</v>
      </c>
      <c r="B215" s="232" t="s">
        <v>133</v>
      </c>
      <c r="C215" s="241">
        <v>19</v>
      </c>
      <c r="D215" s="66">
        <f>'свод на 01.01.2022'!D223</f>
        <v>1</v>
      </c>
      <c r="E215" s="233" t="str">
        <f>'свод на 01.01.2022'!E223</f>
        <v>ЖИДЕЛЕВА  С.А.</v>
      </c>
      <c r="F215" s="66">
        <f>'свод на 01.01.2022'!F223</f>
        <v>3</v>
      </c>
      <c r="G215" s="234">
        <f t="shared" si="54"/>
        <v>51.2</v>
      </c>
      <c r="H215" s="235"/>
      <c r="I215" s="235">
        <f>'свод на 01.01.2022'!I223</f>
        <v>51.2</v>
      </c>
      <c r="J215" s="235"/>
      <c r="K215" s="235"/>
      <c r="L215" s="66">
        <v>51.2</v>
      </c>
      <c r="M215" s="66">
        <v>51.2</v>
      </c>
      <c r="N215" s="66"/>
      <c r="O215" s="66"/>
      <c r="P215" s="66"/>
      <c r="Q215" s="66"/>
      <c r="R215" s="66"/>
      <c r="S215" s="66"/>
      <c r="T215" s="66"/>
      <c r="U215" s="234">
        <f t="shared" si="55"/>
        <v>0</v>
      </c>
      <c r="V215" s="66"/>
      <c r="W215" s="66"/>
      <c r="X215" s="235"/>
    </row>
    <row r="216" spans="1:24" x14ac:dyDescent="0.2">
      <c r="A216" s="231">
        <v>227</v>
      </c>
      <c r="B216" s="232" t="s">
        <v>133</v>
      </c>
      <c r="C216" s="242"/>
      <c r="D216" s="66">
        <f>'свод на 01.01.2022'!D224</f>
        <v>2</v>
      </c>
      <c r="E216" s="233" t="str">
        <f>'свод на 01.01.2022'!E224</f>
        <v>БУЛЬМАГА Е.В.</v>
      </c>
      <c r="F216" s="66">
        <f>'свод на 01.01.2022'!F224</f>
        <v>2</v>
      </c>
      <c r="G216" s="234">
        <f t="shared" si="54"/>
        <v>50.7</v>
      </c>
      <c r="H216" s="235">
        <f>'свод на 01.01.2022'!H224</f>
        <v>50.7</v>
      </c>
      <c r="I216" s="235"/>
      <c r="J216" s="235"/>
      <c r="K216" s="235"/>
      <c r="L216" s="66">
        <v>50.7</v>
      </c>
      <c r="M216" s="66">
        <v>50.7</v>
      </c>
      <c r="N216" s="66"/>
      <c r="O216" s="66"/>
      <c r="P216" s="66"/>
      <c r="Q216" s="66"/>
      <c r="R216" s="66"/>
      <c r="S216" s="66"/>
      <c r="T216" s="66"/>
      <c r="U216" s="234">
        <f t="shared" si="55"/>
        <v>0</v>
      </c>
      <c r="V216" s="66"/>
      <c r="W216" s="66"/>
      <c r="X216" s="235"/>
    </row>
    <row r="217" spans="1:24" x14ac:dyDescent="0.2">
      <c r="A217" s="231">
        <v>228</v>
      </c>
      <c r="B217" s="232" t="s">
        <v>133</v>
      </c>
      <c r="C217" s="241">
        <v>21</v>
      </c>
      <c r="D217" s="66">
        <f>'свод на 01.01.2022'!D225</f>
        <v>0</v>
      </c>
      <c r="E217" s="233" t="str">
        <f>'свод на 01.01.2022'!E225</f>
        <v>ГЛОТОВ В.И</v>
      </c>
      <c r="F217" s="66">
        <f>'свод на 01.01.2022'!F225</f>
        <v>1</v>
      </c>
      <c r="G217" s="234">
        <f t="shared" si="54"/>
        <v>76.900000000000006</v>
      </c>
      <c r="H217" s="235">
        <f>'свод на 01.01.2022'!H225</f>
        <v>76.900000000000006</v>
      </c>
      <c r="I217" s="235"/>
      <c r="J217" s="235"/>
      <c r="K217" s="235"/>
      <c r="L217" s="66">
        <v>76.900000000000006</v>
      </c>
      <c r="M217" s="66">
        <v>76.900000000000006</v>
      </c>
      <c r="N217" s="66"/>
      <c r="O217" s="66"/>
      <c r="P217" s="66"/>
      <c r="Q217" s="66"/>
      <c r="R217" s="66"/>
      <c r="S217" s="66"/>
      <c r="T217" s="66"/>
      <c r="U217" s="234">
        <f t="shared" si="55"/>
        <v>76.900000000000006</v>
      </c>
      <c r="V217" s="66"/>
      <c r="W217" s="235">
        <f>G217</f>
        <v>76.900000000000006</v>
      </c>
      <c r="X217" s="66"/>
    </row>
    <row r="218" spans="1:24" x14ac:dyDescent="0.2">
      <c r="A218" s="231">
        <v>229</v>
      </c>
      <c r="B218" s="232" t="s">
        <v>150</v>
      </c>
      <c r="C218" s="241">
        <v>1</v>
      </c>
      <c r="D218" s="66">
        <f>'свод на 01.01.2022'!D226</f>
        <v>0</v>
      </c>
      <c r="E218" s="233" t="str">
        <f>'свод на 01.01.2022'!E226</f>
        <v>СМИРНОВ П.В</v>
      </c>
      <c r="F218" s="66">
        <f>'свод на 01.01.2022'!F226</f>
        <v>4</v>
      </c>
      <c r="G218" s="234">
        <f t="shared" si="54"/>
        <v>53</v>
      </c>
      <c r="H218" s="235"/>
      <c r="I218" s="235">
        <f>'свод на 01.01.2022'!I226</f>
        <v>53</v>
      </c>
      <c r="J218" s="235"/>
      <c r="K218" s="235"/>
      <c r="L218" s="66"/>
      <c r="M218" s="66"/>
      <c r="N218" s="66"/>
      <c r="O218" s="66"/>
      <c r="P218" s="66"/>
      <c r="Q218" s="66"/>
      <c r="R218" s="66"/>
      <c r="S218" s="66"/>
      <c r="T218" s="66"/>
      <c r="U218" s="234">
        <f t="shared" si="55"/>
        <v>0</v>
      </c>
      <c r="V218" s="66"/>
      <c r="W218" s="66"/>
      <c r="X218" s="235"/>
    </row>
    <row r="219" spans="1:24" x14ac:dyDescent="0.2">
      <c r="A219" s="231">
        <v>230</v>
      </c>
      <c r="B219" s="232" t="s">
        <v>150</v>
      </c>
      <c r="C219" s="241">
        <v>2</v>
      </c>
      <c r="D219" s="66">
        <f>'свод на 01.01.2022'!D227</f>
        <v>0</v>
      </c>
      <c r="E219" s="233" t="str">
        <f>'свод на 01.01.2022'!E227</f>
        <v>ЧЕРНОВА Н.М</v>
      </c>
      <c r="F219" s="66">
        <f>'свод на 01.01.2022'!F227</f>
        <v>2</v>
      </c>
      <c r="G219" s="234">
        <f t="shared" si="54"/>
        <v>50.1</v>
      </c>
      <c r="H219" s="235">
        <f>'свод на 01.01.2022'!H227</f>
        <v>50.1</v>
      </c>
      <c r="I219" s="235"/>
      <c r="J219" s="235"/>
      <c r="K219" s="235"/>
      <c r="L219" s="66"/>
      <c r="M219" s="66"/>
      <c r="N219" s="66"/>
      <c r="O219" s="66"/>
      <c r="P219" s="66"/>
      <c r="Q219" s="66"/>
      <c r="R219" s="66"/>
      <c r="S219" s="66"/>
      <c r="T219" s="66"/>
      <c r="U219" s="234">
        <f t="shared" si="55"/>
        <v>0</v>
      </c>
      <c r="V219" s="66"/>
      <c r="W219" s="66"/>
      <c r="X219" s="235"/>
    </row>
    <row r="220" spans="1:24" x14ac:dyDescent="0.2">
      <c r="A220" s="231">
        <v>231</v>
      </c>
      <c r="B220" s="232" t="s">
        <v>150</v>
      </c>
      <c r="C220" s="241" t="s">
        <v>442</v>
      </c>
      <c r="D220" s="66">
        <f>'свод на 01.01.2022'!D228</f>
        <v>0</v>
      </c>
      <c r="E220" s="233" t="str">
        <f>'свод на 01.01.2022'!E228</f>
        <v>НИЛОВА В.Н</v>
      </c>
      <c r="F220" s="66">
        <f>'свод на 01.01.2022'!F228</f>
        <v>2</v>
      </c>
      <c r="G220" s="234">
        <f t="shared" si="54"/>
        <v>37.200000000000003</v>
      </c>
      <c r="H220" s="235">
        <f>'свод на 01.01.2022'!H228</f>
        <v>37.200000000000003</v>
      </c>
      <c r="I220" s="235"/>
      <c r="J220" s="235"/>
      <c r="K220" s="235"/>
      <c r="L220" s="66"/>
      <c r="M220" s="66"/>
      <c r="N220" s="66"/>
      <c r="O220" s="66"/>
      <c r="P220" s="66"/>
      <c r="Q220" s="66"/>
      <c r="R220" s="66"/>
      <c r="S220" s="66"/>
      <c r="T220" s="66"/>
      <c r="U220" s="234">
        <f t="shared" si="55"/>
        <v>0</v>
      </c>
      <c r="V220" s="66"/>
      <c r="W220" s="66"/>
      <c r="X220" s="235"/>
    </row>
    <row r="221" spans="1:24" x14ac:dyDescent="0.2">
      <c r="A221" s="231">
        <v>232</v>
      </c>
      <c r="B221" s="232" t="s">
        <v>150</v>
      </c>
      <c r="C221" s="241">
        <v>3</v>
      </c>
      <c r="D221" s="66">
        <f>'свод на 01.01.2022'!D229</f>
        <v>0</v>
      </c>
      <c r="E221" s="233" t="str">
        <f>'свод на 01.01.2022'!E229</f>
        <v>АНДРЕЕВ А.И</v>
      </c>
      <c r="F221" s="66">
        <f>'свод на 01.01.2022'!F229</f>
        <v>2</v>
      </c>
      <c r="G221" s="234">
        <f t="shared" si="54"/>
        <v>53.2</v>
      </c>
      <c r="H221" s="235">
        <f>'свод на 01.01.2022'!H229</f>
        <v>53.2</v>
      </c>
      <c r="I221" s="235"/>
      <c r="J221" s="235"/>
      <c r="K221" s="235"/>
      <c r="L221" s="66"/>
      <c r="M221" s="66"/>
      <c r="N221" s="66"/>
      <c r="O221" s="66"/>
      <c r="P221" s="66"/>
      <c r="Q221" s="66"/>
      <c r="R221" s="66"/>
      <c r="S221" s="66"/>
      <c r="T221" s="66"/>
      <c r="U221" s="234">
        <f t="shared" si="55"/>
        <v>0</v>
      </c>
      <c r="V221" s="66"/>
      <c r="W221" s="66"/>
      <c r="X221" s="235"/>
    </row>
    <row r="222" spans="1:24" x14ac:dyDescent="0.2">
      <c r="A222" s="231">
        <v>233</v>
      </c>
      <c r="B222" s="232" t="s">
        <v>150</v>
      </c>
      <c r="C222" s="241">
        <v>4</v>
      </c>
      <c r="D222" s="66">
        <f>'свод на 01.01.2022'!D230</f>
        <v>0</v>
      </c>
      <c r="E222" s="233" t="str">
        <f>'свод на 01.01.2022'!E230</f>
        <v>БОРОЗДИН  П.А</v>
      </c>
      <c r="F222" s="66">
        <f>'свод на 01.01.2022'!F230</f>
        <v>2</v>
      </c>
      <c r="G222" s="234">
        <f t="shared" si="54"/>
        <v>50.9</v>
      </c>
      <c r="H222" s="235"/>
      <c r="I222" s="235">
        <f>'свод на 01.01.2022'!I230</f>
        <v>50.9</v>
      </c>
      <c r="J222" s="235"/>
      <c r="K222" s="235"/>
      <c r="L222" s="66"/>
      <c r="M222" s="66"/>
      <c r="N222" s="66"/>
      <c r="O222" s="66"/>
      <c r="P222" s="66"/>
      <c r="Q222" s="66"/>
      <c r="R222" s="66"/>
      <c r="S222" s="66"/>
      <c r="T222" s="66"/>
      <c r="U222" s="234">
        <f t="shared" si="55"/>
        <v>0</v>
      </c>
      <c r="V222" s="66"/>
      <c r="W222" s="66"/>
      <c r="X222" s="235"/>
    </row>
    <row r="223" spans="1:24" x14ac:dyDescent="0.2">
      <c r="A223" s="231">
        <v>234</v>
      </c>
      <c r="B223" s="232" t="s">
        <v>150</v>
      </c>
      <c r="C223" s="241">
        <v>5</v>
      </c>
      <c r="D223" s="66">
        <f>'свод на 01.01.2022'!D231</f>
        <v>0</v>
      </c>
      <c r="E223" s="233" t="str">
        <f>'свод на 01.01.2022'!E231</f>
        <v>СОкОЛОВА О.</v>
      </c>
      <c r="F223" s="66">
        <f>'свод на 01.01.2022'!F231</f>
        <v>2</v>
      </c>
      <c r="G223" s="234">
        <f t="shared" si="54"/>
        <v>52.5</v>
      </c>
      <c r="H223" s="235"/>
      <c r="I223" s="235">
        <f>'свод на 01.01.2022'!I231</f>
        <v>52.5</v>
      </c>
      <c r="J223" s="235"/>
      <c r="K223" s="235"/>
      <c r="L223" s="66"/>
      <c r="M223" s="66"/>
      <c r="N223" s="66"/>
      <c r="O223" s="66"/>
      <c r="P223" s="66"/>
      <c r="Q223" s="66"/>
      <c r="R223" s="66"/>
      <c r="S223" s="66"/>
      <c r="T223" s="66"/>
      <c r="U223" s="234">
        <f t="shared" si="55"/>
        <v>0</v>
      </c>
      <c r="V223" s="66"/>
      <c r="W223" s="66"/>
      <c r="X223" s="235"/>
    </row>
    <row r="224" spans="1:24" x14ac:dyDescent="0.2">
      <c r="A224" s="231">
        <v>235</v>
      </c>
      <c r="B224" s="232" t="s">
        <v>150</v>
      </c>
      <c r="C224" s="241">
        <v>6</v>
      </c>
      <c r="D224" s="66">
        <f>'свод на 01.01.2022'!D232</f>
        <v>0</v>
      </c>
      <c r="E224" s="233" t="str">
        <f>'свод на 01.01.2022'!E232</f>
        <v>ВОРОНЦЕВ В.Г</v>
      </c>
      <c r="F224" s="66">
        <f>'свод на 01.01.2022'!F232</f>
        <v>1</v>
      </c>
      <c r="G224" s="234">
        <f t="shared" si="54"/>
        <v>51.5</v>
      </c>
      <c r="H224" s="235">
        <f>'свод на 01.01.2022'!H232</f>
        <v>51.5</v>
      </c>
      <c r="I224" s="235"/>
      <c r="J224" s="235"/>
      <c r="K224" s="235"/>
      <c r="L224" s="66">
        <v>51.5</v>
      </c>
      <c r="M224" s="66">
        <v>51.5</v>
      </c>
      <c r="N224" s="66"/>
      <c r="O224" s="66"/>
      <c r="P224" s="66"/>
      <c r="Q224" s="66"/>
      <c r="R224" s="66"/>
      <c r="S224" s="66"/>
      <c r="T224" s="66"/>
      <c r="U224" s="234">
        <f t="shared" si="55"/>
        <v>0</v>
      </c>
      <c r="V224" s="66"/>
      <c r="W224" s="66"/>
      <c r="X224" s="235"/>
    </row>
    <row r="225" spans="1:24" x14ac:dyDescent="0.2">
      <c r="A225" s="231">
        <v>236</v>
      </c>
      <c r="B225" s="232" t="str">
        <f>'свод на 01.01.2022'!B233</f>
        <v>ЛЕСНАЯ</v>
      </c>
      <c r="C225" s="241">
        <v>7</v>
      </c>
      <c r="D225" s="232">
        <f>'свод на 01.01.2022'!D233</f>
        <v>0</v>
      </c>
      <c r="E225" s="232" t="str">
        <f>'свод на 01.01.2022'!E233</f>
        <v>БЕЛЫХ Е.Л.</v>
      </c>
      <c r="F225" s="232">
        <f>'свод на 01.01.2022'!F233</f>
        <v>0</v>
      </c>
      <c r="G225" s="234">
        <f t="shared" si="54"/>
        <v>57.2</v>
      </c>
      <c r="H225" s="232">
        <f>'свод на 01.01.2022'!H233</f>
        <v>57.2</v>
      </c>
      <c r="I225" s="232">
        <f>'свод на 01.01.2022'!I233</f>
        <v>0</v>
      </c>
      <c r="J225" s="232">
        <f>'свод на 01.01.2022'!J233</f>
        <v>0</v>
      </c>
      <c r="K225" s="232">
        <f>'свод на 01.01.2022'!K233</f>
        <v>0</v>
      </c>
      <c r="L225" s="232">
        <v>57.2</v>
      </c>
      <c r="M225" s="232">
        <v>57.2</v>
      </c>
      <c r="N225" s="232">
        <v>0</v>
      </c>
      <c r="O225" s="232">
        <v>0</v>
      </c>
      <c r="P225" s="232">
        <f>'свод на 01.01.2022'!P233</f>
        <v>0</v>
      </c>
      <c r="Q225" s="232">
        <f>'свод на 01.01.2022'!Q233</f>
        <v>0</v>
      </c>
      <c r="R225" s="232">
        <v>0</v>
      </c>
      <c r="S225" s="232">
        <f>'свод на 01.01.2022'!S233</f>
        <v>0</v>
      </c>
      <c r="T225" s="232">
        <f>'свод на 01.01.2022'!T233</f>
        <v>0</v>
      </c>
      <c r="U225" s="234">
        <f t="shared" si="55"/>
        <v>0</v>
      </c>
      <c r="V225" s="232">
        <f>'свод на 01.01.2022'!V233</f>
        <v>0</v>
      </c>
      <c r="W225" s="232">
        <f>'свод на 01.01.2022'!W233</f>
        <v>0</v>
      </c>
      <c r="X225" s="232">
        <f>'свод на 01.01.2022'!X233</f>
        <v>57.2</v>
      </c>
    </row>
    <row r="226" spans="1:24" x14ac:dyDescent="0.2">
      <c r="A226" s="231">
        <v>237</v>
      </c>
      <c r="B226" s="232" t="s">
        <v>150</v>
      </c>
      <c r="C226" s="241">
        <v>8</v>
      </c>
      <c r="D226" s="66">
        <f>'свод на 01.01.2022'!D234</f>
        <v>0</v>
      </c>
      <c r="E226" s="233" t="str">
        <f>'свод на 01.01.2022'!E234</f>
        <v>ТОМИЛИНА Л.А</v>
      </c>
      <c r="F226" s="66">
        <f>'свод на 01.01.2022'!F234</f>
        <v>6</v>
      </c>
      <c r="G226" s="234">
        <f t="shared" si="54"/>
        <v>53.6</v>
      </c>
      <c r="H226" s="235"/>
      <c r="I226" s="235">
        <f>'свод на 01.01.2022'!I234</f>
        <v>53.6</v>
      </c>
      <c r="J226" s="235"/>
      <c r="K226" s="235"/>
      <c r="L226" s="66">
        <v>53.6</v>
      </c>
      <c r="M226" s="66">
        <v>53.6</v>
      </c>
      <c r="N226" s="66"/>
      <c r="O226" s="66"/>
      <c r="P226" s="66"/>
      <c r="Q226" s="66"/>
      <c r="R226" s="66"/>
      <c r="S226" s="66"/>
      <c r="T226" s="66"/>
      <c r="U226" s="234">
        <f t="shared" si="55"/>
        <v>0</v>
      </c>
      <c r="V226" s="66"/>
      <c r="W226" s="66"/>
      <c r="X226" s="235"/>
    </row>
    <row r="227" spans="1:24" x14ac:dyDescent="0.2">
      <c r="A227" s="231">
        <v>238</v>
      </c>
      <c r="B227" s="232" t="s">
        <v>150</v>
      </c>
      <c r="C227" s="241">
        <v>9</v>
      </c>
      <c r="D227" s="66">
        <f>'свод на 01.01.2022'!D235</f>
        <v>0</v>
      </c>
      <c r="E227" s="233" t="str">
        <f>'свод на 01.01.2022'!E235</f>
        <v>ТОПЧЕНКОВ  А.А.</v>
      </c>
      <c r="F227" s="66">
        <f>'свод на 01.01.2022'!F235</f>
        <v>1</v>
      </c>
      <c r="G227" s="234">
        <f t="shared" si="54"/>
        <v>54.1</v>
      </c>
      <c r="H227" s="235">
        <f>'свод на 01.01.2022'!H235</f>
        <v>54.1</v>
      </c>
      <c r="I227" s="235"/>
      <c r="J227" s="235"/>
      <c r="K227" s="235"/>
      <c r="L227" s="66"/>
      <c r="M227" s="66"/>
      <c r="N227" s="66"/>
      <c r="O227" s="66"/>
      <c r="P227" s="66"/>
      <c r="Q227" s="66"/>
      <c r="R227" s="66"/>
      <c r="S227" s="66"/>
      <c r="T227" s="66"/>
      <c r="U227" s="234">
        <f t="shared" si="55"/>
        <v>0</v>
      </c>
      <c r="V227" s="66"/>
      <c r="W227" s="66"/>
      <c r="X227" s="235"/>
    </row>
    <row r="228" spans="1:24" x14ac:dyDescent="0.2">
      <c r="A228" s="231">
        <v>239</v>
      </c>
      <c r="B228" s="232" t="s">
        <v>150</v>
      </c>
      <c r="C228" s="241">
        <v>10</v>
      </c>
      <c r="D228" s="66">
        <f>'свод на 01.01.2022'!D236</f>
        <v>0</v>
      </c>
      <c r="E228" s="233" t="str">
        <f>'свод на 01.01.2022'!E236</f>
        <v>ПРИВАЛОВ  В.М</v>
      </c>
      <c r="F228" s="66">
        <f>'свод на 01.01.2022'!F236</f>
        <v>3</v>
      </c>
      <c r="G228" s="234">
        <f t="shared" si="54"/>
        <v>53.9</v>
      </c>
      <c r="H228" s="235">
        <f>'свод на 01.01.2022'!H236</f>
        <v>53.9</v>
      </c>
      <c r="I228" s="235"/>
      <c r="J228" s="235"/>
      <c r="K228" s="235"/>
      <c r="L228" s="235">
        <f t="shared" ref="L228" si="63">G228</f>
        <v>53.9</v>
      </c>
      <c r="M228" s="235">
        <f t="shared" ref="M228" si="64">G228</f>
        <v>53.9</v>
      </c>
      <c r="N228" s="235">
        <f>G228</f>
        <v>53.9</v>
      </c>
      <c r="O228" s="66"/>
      <c r="P228" s="66"/>
      <c r="Q228" s="66"/>
      <c r="R228" s="66"/>
      <c r="S228" s="66"/>
      <c r="T228" s="66"/>
      <c r="U228" s="234">
        <f t="shared" si="55"/>
        <v>0</v>
      </c>
      <c r="V228" s="66"/>
      <c r="W228" s="66"/>
      <c r="X228" s="235"/>
    </row>
    <row r="229" spans="1:24" x14ac:dyDescent="0.2">
      <c r="A229" s="231">
        <v>240</v>
      </c>
      <c r="B229" s="232" t="s">
        <v>150</v>
      </c>
      <c r="C229" s="241">
        <v>11</v>
      </c>
      <c r="D229" s="66">
        <f>'свод на 01.01.2022'!D237</f>
        <v>0</v>
      </c>
      <c r="E229" s="233" t="str">
        <f>'свод на 01.01.2022'!E237</f>
        <v>АВЧЕНКО В.Л.</v>
      </c>
      <c r="F229" s="66">
        <f>'свод на 01.01.2022'!F237</f>
        <v>2</v>
      </c>
      <c r="G229" s="234">
        <f t="shared" si="54"/>
        <v>0</v>
      </c>
      <c r="H229" s="235"/>
      <c r="I229" s="235">
        <f>'свод на 01.01.2022'!I237</f>
        <v>0</v>
      </c>
      <c r="J229" s="235"/>
      <c r="K229" s="235"/>
      <c r="L229" s="66">
        <v>51.4</v>
      </c>
      <c r="M229" s="66">
        <v>51.4</v>
      </c>
      <c r="N229" s="66"/>
      <c r="O229" s="66"/>
      <c r="P229" s="66"/>
      <c r="Q229" s="66"/>
      <c r="R229" s="66"/>
      <c r="S229" s="66"/>
      <c r="T229" s="66"/>
      <c r="U229" s="234">
        <f t="shared" si="55"/>
        <v>0</v>
      </c>
      <c r="V229" s="66"/>
      <c r="W229" s="235">
        <f>G229</f>
        <v>0</v>
      </c>
      <c r="X229" s="66"/>
    </row>
    <row r="230" spans="1:24" x14ac:dyDescent="0.2">
      <c r="A230" s="231">
        <v>241</v>
      </c>
      <c r="B230" s="232" t="s">
        <v>150</v>
      </c>
      <c r="C230" s="241">
        <v>12</v>
      </c>
      <c r="D230" s="66">
        <f>'свод на 01.01.2022'!D238</f>
        <v>0</v>
      </c>
      <c r="E230" s="233" t="str">
        <f>'свод на 01.01.2022'!E238</f>
        <v>ШИРЯЕВА Т.А</v>
      </c>
      <c r="F230" s="66">
        <f>'свод на 01.01.2022'!F238</f>
        <v>1</v>
      </c>
      <c r="G230" s="234">
        <f t="shared" si="54"/>
        <v>50.5</v>
      </c>
      <c r="H230" s="235">
        <f>'свод на 01.01.2022'!H238</f>
        <v>50.5</v>
      </c>
      <c r="I230" s="235"/>
      <c r="J230" s="235"/>
      <c r="K230" s="235"/>
      <c r="L230" s="66">
        <v>50.5</v>
      </c>
      <c r="M230" s="66">
        <v>50.5</v>
      </c>
      <c r="N230" s="66"/>
      <c r="O230" s="66"/>
      <c r="P230" s="66"/>
      <c r="Q230" s="66"/>
      <c r="R230" s="66"/>
      <c r="S230" s="66"/>
      <c r="T230" s="66"/>
      <c r="U230" s="234">
        <f t="shared" si="55"/>
        <v>0</v>
      </c>
      <c r="V230" s="66"/>
      <c r="W230" s="66"/>
      <c r="X230" s="235"/>
    </row>
    <row r="231" spans="1:24" x14ac:dyDescent="0.2">
      <c r="A231" s="231">
        <v>242</v>
      </c>
      <c r="B231" s="232" t="s">
        <v>150</v>
      </c>
      <c r="C231" s="241">
        <v>15</v>
      </c>
      <c r="D231" s="66">
        <f>'свод на 01.01.2022'!D239</f>
        <v>0</v>
      </c>
      <c r="E231" s="233" t="str">
        <f>'свод на 01.01.2022'!E239</f>
        <v>ЖЕСТОВСКИЙ В.В</v>
      </c>
      <c r="F231" s="66">
        <f>'свод на 01.01.2022'!F239</f>
        <v>3</v>
      </c>
      <c r="G231" s="234">
        <f t="shared" si="54"/>
        <v>51.8</v>
      </c>
      <c r="H231" s="235">
        <f>'свод на 01.01.2022'!H239</f>
        <v>51.8</v>
      </c>
      <c r="I231" s="235"/>
      <c r="J231" s="235"/>
      <c r="K231" s="235"/>
      <c r="L231" s="66">
        <v>51.8</v>
      </c>
      <c r="M231" s="66">
        <v>51.8</v>
      </c>
      <c r="N231" s="66"/>
      <c r="O231" s="66"/>
      <c r="P231" s="66"/>
      <c r="Q231" s="66"/>
      <c r="R231" s="66"/>
      <c r="S231" s="66"/>
      <c r="T231" s="66"/>
      <c r="U231" s="234">
        <f t="shared" si="55"/>
        <v>0</v>
      </c>
      <c r="V231" s="66"/>
      <c r="W231" s="66"/>
      <c r="X231" s="235"/>
    </row>
    <row r="232" spans="1:24" x14ac:dyDescent="0.2">
      <c r="A232" s="231">
        <v>243</v>
      </c>
      <c r="B232" s="232" t="s">
        <v>150</v>
      </c>
      <c r="C232" s="241">
        <v>17</v>
      </c>
      <c r="D232" s="66">
        <f>'свод на 01.01.2022'!D240</f>
        <v>0</v>
      </c>
      <c r="E232" s="233" t="str">
        <f>'свод на 01.01.2022'!E240</f>
        <v>КОНОНОВА Г.И</v>
      </c>
      <c r="F232" s="66">
        <f>'свод на 01.01.2022'!F240</f>
        <v>3</v>
      </c>
      <c r="G232" s="234">
        <f t="shared" si="54"/>
        <v>52.5</v>
      </c>
      <c r="H232" s="235">
        <f>'свод на 01.01.2022'!H240</f>
        <v>52.5</v>
      </c>
      <c r="I232" s="235"/>
      <c r="J232" s="235"/>
      <c r="K232" s="235"/>
      <c r="L232" s="66"/>
      <c r="M232" s="66"/>
      <c r="N232" s="66"/>
      <c r="O232" s="66"/>
      <c r="P232" s="66"/>
      <c r="Q232" s="66"/>
      <c r="R232" s="66"/>
      <c r="S232" s="66"/>
      <c r="T232" s="66"/>
      <c r="U232" s="234">
        <f t="shared" si="55"/>
        <v>0</v>
      </c>
      <c r="V232" s="66"/>
      <c r="W232" s="66"/>
      <c r="X232" s="235"/>
    </row>
    <row r="233" spans="1:24" x14ac:dyDescent="0.2">
      <c r="A233" s="231">
        <v>244</v>
      </c>
      <c r="B233" s="232" t="s">
        <v>150</v>
      </c>
      <c r="C233" s="241">
        <v>19</v>
      </c>
      <c r="D233" s="66">
        <f>'свод на 01.01.2022'!D241</f>
        <v>0</v>
      </c>
      <c r="E233" s="233" t="str">
        <f>'свод на 01.01.2022'!E241</f>
        <v>ШИБАЕВ  С.А</v>
      </c>
      <c r="F233" s="66">
        <f>'свод на 01.01.2022'!F241</f>
        <v>2</v>
      </c>
      <c r="G233" s="234">
        <f t="shared" si="54"/>
        <v>51.8</v>
      </c>
      <c r="H233" s="235"/>
      <c r="I233" s="235">
        <f>'свод на 01.01.2022'!I241</f>
        <v>51.8</v>
      </c>
      <c r="J233" s="235"/>
      <c r="K233" s="235"/>
      <c r="L233" s="66"/>
      <c r="M233" s="66"/>
      <c r="N233" s="66"/>
      <c r="O233" s="66"/>
      <c r="P233" s="66"/>
      <c r="Q233" s="66"/>
      <c r="R233" s="66"/>
      <c r="S233" s="66"/>
      <c r="T233" s="66"/>
      <c r="U233" s="234">
        <f t="shared" si="55"/>
        <v>0</v>
      </c>
      <c r="V233" s="66"/>
      <c r="W233" s="66"/>
      <c r="X233" s="235"/>
    </row>
    <row r="234" spans="1:24" x14ac:dyDescent="0.2">
      <c r="A234" s="231">
        <v>245</v>
      </c>
      <c r="B234" s="232" t="s">
        <v>150</v>
      </c>
      <c r="C234" s="241">
        <v>23</v>
      </c>
      <c r="D234" s="66">
        <f>'свод на 01.01.2022'!D242</f>
        <v>0</v>
      </c>
      <c r="E234" s="233">
        <f>'свод на 01.01.2022'!E242</f>
        <v>0</v>
      </c>
      <c r="F234" s="66">
        <f>'свод на 01.01.2022'!F242</f>
        <v>2</v>
      </c>
      <c r="G234" s="234">
        <f t="shared" si="54"/>
        <v>52.1</v>
      </c>
      <c r="H234" s="235"/>
      <c r="I234" s="235">
        <f>'свод на 01.01.2022'!I242</f>
        <v>52.1</v>
      </c>
      <c r="J234" s="235"/>
      <c r="K234" s="235"/>
      <c r="L234" s="66"/>
      <c r="M234" s="66"/>
      <c r="N234" s="66"/>
      <c r="O234" s="66"/>
      <c r="P234" s="66"/>
      <c r="Q234" s="66"/>
      <c r="R234" s="66"/>
      <c r="S234" s="66"/>
      <c r="T234" s="66"/>
      <c r="U234" s="234">
        <f t="shared" si="55"/>
        <v>0</v>
      </c>
      <c r="V234" s="66"/>
      <c r="W234" s="66"/>
      <c r="X234" s="235"/>
    </row>
    <row r="235" spans="1:24" x14ac:dyDescent="0.2">
      <c r="A235" s="231">
        <v>246</v>
      </c>
      <c r="B235" s="232" t="s">
        <v>150</v>
      </c>
      <c r="C235" s="241">
        <v>25</v>
      </c>
      <c r="D235" s="66">
        <f>'свод на 01.01.2022'!D243</f>
        <v>0</v>
      </c>
      <c r="E235" s="233" t="str">
        <f>'свод на 01.01.2022'!E243</f>
        <v>СМИРНОВА Л.А</v>
      </c>
      <c r="F235" s="66">
        <f>'свод на 01.01.2022'!F243</f>
        <v>1</v>
      </c>
      <c r="G235" s="234">
        <f t="shared" ref="G235:G286" si="65">H235+I235+J235+K235</f>
        <v>51.2</v>
      </c>
      <c r="H235" s="235"/>
      <c r="I235" s="235">
        <f>'свод на 01.01.2022'!I243</f>
        <v>51.2</v>
      </c>
      <c r="J235" s="235"/>
      <c r="K235" s="235"/>
      <c r="L235" s="66"/>
      <c r="M235" s="66"/>
      <c r="N235" s="66"/>
      <c r="O235" s="66"/>
      <c r="P235" s="66"/>
      <c r="Q235" s="66"/>
      <c r="R235" s="66"/>
      <c r="S235" s="66"/>
      <c r="T235" s="66"/>
      <c r="U235" s="234">
        <f t="shared" si="55"/>
        <v>0</v>
      </c>
      <c r="V235" s="66"/>
      <c r="W235" s="66"/>
      <c r="X235" s="235"/>
    </row>
    <row r="236" spans="1:24" x14ac:dyDescent="0.2">
      <c r="A236" s="231">
        <v>247</v>
      </c>
      <c r="B236" s="232" t="s">
        <v>150</v>
      </c>
      <c r="C236" s="241">
        <v>27</v>
      </c>
      <c r="D236" s="66">
        <f>'свод на 01.01.2022'!D244</f>
        <v>0</v>
      </c>
      <c r="E236" s="233" t="str">
        <f>'свод на 01.01.2022'!E244</f>
        <v>ЕРШОВА Л.Б</v>
      </c>
      <c r="F236" s="66">
        <f>'свод на 01.01.2022'!F244</f>
        <v>2</v>
      </c>
      <c r="G236" s="234">
        <f t="shared" si="65"/>
        <v>52.6</v>
      </c>
      <c r="H236" s="235">
        <f>'свод на 01.01.2022'!H244</f>
        <v>52.6</v>
      </c>
      <c r="I236" s="235"/>
      <c r="J236" s="235"/>
      <c r="K236" s="235"/>
      <c r="L236" s="66">
        <v>52.6</v>
      </c>
      <c r="M236" s="66">
        <v>52.6</v>
      </c>
      <c r="N236" s="66"/>
      <c r="O236" s="66"/>
      <c r="P236" s="66"/>
      <c r="Q236" s="66"/>
      <c r="R236" s="66"/>
      <c r="S236" s="66"/>
      <c r="T236" s="66"/>
      <c r="U236" s="234">
        <f t="shared" si="55"/>
        <v>0</v>
      </c>
      <c r="V236" s="66"/>
      <c r="W236" s="66"/>
      <c r="X236" s="235"/>
    </row>
    <row r="237" spans="1:24" x14ac:dyDescent="0.2">
      <c r="A237" s="231">
        <v>248</v>
      </c>
      <c r="B237" s="232" t="s">
        <v>150</v>
      </c>
      <c r="C237" s="241">
        <v>29</v>
      </c>
      <c r="D237" s="66">
        <f>'свод на 01.01.2022'!D245</f>
        <v>0</v>
      </c>
      <c r="E237" s="233" t="s">
        <v>818</v>
      </c>
      <c r="F237" s="66">
        <f>'свод на 01.01.2022'!F245</f>
        <v>0</v>
      </c>
      <c r="G237" s="234">
        <f t="shared" si="65"/>
        <v>51.6</v>
      </c>
      <c r="H237" s="235">
        <f>'свод на 01.01.2022'!H245</f>
        <v>51.6</v>
      </c>
      <c r="I237" s="235"/>
      <c r="J237" s="235"/>
      <c r="K237" s="235"/>
      <c r="L237" s="66">
        <v>51.6</v>
      </c>
      <c r="M237" s="66">
        <v>51.6</v>
      </c>
      <c r="N237" s="66"/>
      <c r="O237" s="66"/>
      <c r="P237" s="66"/>
      <c r="Q237" s="66"/>
      <c r="R237" s="66"/>
      <c r="S237" s="66"/>
      <c r="T237" s="66"/>
      <c r="U237" s="234">
        <f t="shared" si="55"/>
        <v>51.6</v>
      </c>
      <c r="V237" s="66"/>
      <c r="W237" s="235">
        <f>G237</f>
        <v>51.6</v>
      </c>
      <c r="X237" s="66"/>
    </row>
    <row r="238" spans="1:24" x14ac:dyDescent="0.2">
      <c r="A238" s="231">
        <v>249</v>
      </c>
      <c r="B238" s="232" t="s">
        <v>150</v>
      </c>
      <c r="C238" s="241">
        <v>31</v>
      </c>
      <c r="D238" s="66">
        <f>'свод на 01.01.2022'!D246</f>
        <v>0</v>
      </c>
      <c r="E238" s="233" t="str">
        <f>'свод на 01.01.2022'!E246</f>
        <v>ВЕДЕРНИКОВ</v>
      </c>
      <c r="F238" s="66">
        <f>'свод на 01.01.2022'!F246</f>
        <v>3</v>
      </c>
      <c r="G238" s="234">
        <f t="shared" si="65"/>
        <v>52.8</v>
      </c>
      <c r="H238" s="235">
        <f>'свод на 01.01.2022'!H246</f>
        <v>52.8</v>
      </c>
      <c r="I238" s="235"/>
      <c r="J238" s="235"/>
      <c r="K238" s="235"/>
      <c r="L238" s="66">
        <v>52.8</v>
      </c>
      <c r="M238" s="66">
        <v>52.8</v>
      </c>
      <c r="N238" s="66"/>
      <c r="O238" s="66"/>
      <c r="P238" s="66"/>
      <c r="Q238" s="66"/>
      <c r="R238" s="66"/>
      <c r="S238" s="66"/>
      <c r="T238" s="66"/>
      <c r="U238" s="234">
        <f t="shared" si="55"/>
        <v>0</v>
      </c>
      <c r="V238" s="66"/>
      <c r="W238" s="66"/>
      <c r="X238" s="235"/>
    </row>
    <row r="239" spans="1:24" x14ac:dyDescent="0.2">
      <c r="A239" s="231">
        <v>250</v>
      </c>
      <c r="B239" s="232" t="s">
        <v>150</v>
      </c>
      <c r="C239" s="241">
        <v>33</v>
      </c>
      <c r="D239" s="66">
        <f>'свод на 01.01.2022'!D247</f>
        <v>0</v>
      </c>
      <c r="E239" s="233" t="str">
        <f>'свод на 01.01.2022'!E247</f>
        <v>ЗМАНОВСКИЙ Н.В</v>
      </c>
      <c r="F239" s="66">
        <f>'свод на 01.01.2022'!F247</f>
        <v>2</v>
      </c>
      <c r="G239" s="234">
        <f t="shared" si="65"/>
        <v>52.9</v>
      </c>
      <c r="H239" s="235">
        <f>'свод на 01.01.2022'!H247</f>
        <v>52.9</v>
      </c>
      <c r="I239" s="235"/>
      <c r="J239" s="235"/>
      <c r="K239" s="235"/>
      <c r="L239" s="66">
        <v>52.9</v>
      </c>
      <c r="M239" s="66">
        <v>52.9</v>
      </c>
      <c r="N239" s="66"/>
      <c r="O239" s="66"/>
      <c r="P239" s="66"/>
      <c r="Q239" s="66"/>
      <c r="R239" s="66"/>
      <c r="S239" s="66"/>
      <c r="T239" s="66"/>
      <c r="U239" s="234">
        <f t="shared" si="55"/>
        <v>0</v>
      </c>
      <c r="V239" s="66"/>
      <c r="W239" s="66"/>
      <c r="X239" s="235"/>
    </row>
    <row r="240" spans="1:24" x14ac:dyDescent="0.2">
      <c r="A240" s="231">
        <v>251</v>
      </c>
      <c r="B240" s="232" t="s">
        <v>150</v>
      </c>
      <c r="C240" s="241">
        <v>35</v>
      </c>
      <c r="D240" s="66">
        <f>'свод на 01.01.2022'!D248</f>
        <v>0</v>
      </c>
      <c r="E240" s="233" t="str">
        <f>'свод на 01.01.2022'!E248</f>
        <v>КАЛИМУЛИНА А.П</v>
      </c>
      <c r="F240" s="66">
        <f>'свод на 01.01.2022'!F248</f>
        <v>7</v>
      </c>
      <c r="G240" s="234">
        <f t="shared" si="65"/>
        <v>0</v>
      </c>
      <c r="H240" s="235"/>
      <c r="I240" s="235">
        <f>'свод на 01.01.2022'!I248</f>
        <v>0</v>
      </c>
      <c r="J240" s="235"/>
      <c r="K240" s="235"/>
      <c r="L240" s="66">
        <v>50.8</v>
      </c>
      <c r="M240" s="66">
        <v>50.8</v>
      </c>
      <c r="N240" s="66"/>
      <c r="O240" s="66"/>
      <c r="P240" s="66"/>
      <c r="Q240" s="66"/>
      <c r="R240" s="66"/>
      <c r="S240" s="66"/>
      <c r="T240" s="66"/>
      <c r="U240" s="234">
        <f t="shared" si="55"/>
        <v>0</v>
      </c>
      <c r="V240" s="66"/>
      <c r="W240" s="235">
        <f>G240</f>
        <v>0</v>
      </c>
      <c r="X240" s="66"/>
    </row>
    <row r="241" spans="1:24" x14ac:dyDescent="0.2">
      <c r="A241" s="231">
        <v>252</v>
      </c>
      <c r="B241" s="232" t="s">
        <v>150</v>
      </c>
      <c r="C241" s="241">
        <v>37</v>
      </c>
      <c r="D241" s="66">
        <f>'свод на 01.01.2022'!D249</f>
        <v>0</v>
      </c>
      <c r="E241" s="233" t="str">
        <f>'свод на 01.01.2022'!E249</f>
        <v>АНТОНОВ В.П</v>
      </c>
      <c r="F241" s="66">
        <f>'свод на 01.01.2022'!F249</f>
        <v>5</v>
      </c>
      <c r="G241" s="234">
        <f t="shared" si="65"/>
        <v>52.5</v>
      </c>
      <c r="H241" s="235">
        <v>52.5</v>
      </c>
      <c r="I241" s="235">
        <f>'свод на 01.01.2022'!I249</f>
        <v>0</v>
      </c>
      <c r="J241" s="235"/>
      <c r="K241" s="235"/>
      <c r="L241" s="84">
        <v>52.5</v>
      </c>
      <c r="M241" s="84">
        <v>52.5</v>
      </c>
      <c r="N241" s="66"/>
      <c r="O241" s="66"/>
      <c r="P241" s="66"/>
      <c r="Q241" s="66"/>
      <c r="R241" s="66"/>
      <c r="S241" s="66"/>
      <c r="T241" s="66"/>
      <c r="U241" s="234">
        <f t="shared" si="55"/>
        <v>0</v>
      </c>
      <c r="V241" s="66"/>
      <c r="W241" s="66"/>
      <c r="X241" s="235"/>
    </row>
    <row r="242" spans="1:24" x14ac:dyDescent="0.2">
      <c r="A242" s="231">
        <v>253</v>
      </c>
      <c r="B242" s="232" t="s">
        <v>150</v>
      </c>
      <c r="C242" s="241">
        <v>39</v>
      </c>
      <c r="D242" s="66">
        <f>'свод на 01.01.2022'!D250</f>
        <v>0</v>
      </c>
      <c r="E242" s="233" t="str">
        <f>'свод на 01.01.2022'!E250</f>
        <v>ПАСЕКО А.И</v>
      </c>
      <c r="F242" s="66">
        <f>'свод на 01.01.2022'!F250</f>
        <v>3</v>
      </c>
      <c r="G242" s="234">
        <f t="shared" si="65"/>
        <v>54.5</v>
      </c>
      <c r="H242" s="235">
        <f>'свод на 01.01.2022'!H250</f>
        <v>54.5</v>
      </c>
      <c r="I242" s="235"/>
      <c r="J242" s="235"/>
      <c r="K242" s="235"/>
      <c r="L242" s="66">
        <v>54.5</v>
      </c>
      <c r="M242" s="66">
        <v>54.5</v>
      </c>
      <c r="N242" s="66"/>
      <c r="O242" s="66"/>
      <c r="P242" s="66"/>
      <c r="Q242" s="66"/>
      <c r="R242" s="66"/>
      <c r="S242" s="66"/>
      <c r="T242" s="66"/>
      <c r="U242" s="234">
        <f t="shared" si="55"/>
        <v>54.5</v>
      </c>
      <c r="V242" s="66"/>
      <c r="W242" s="235">
        <f t="shared" ref="W242:W244" si="66">G242</f>
        <v>54.5</v>
      </c>
      <c r="X242" s="66"/>
    </row>
    <row r="243" spans="1:24" x14ac:dyDescent="0.2">
      <c r="A243" s="231">
        <v>254</v>
      </c>
      <c r="B243" s="232" t="s">
        <v>150</v>
      </c>
      <c r="C243" s="241">
        <v>41</v>
      </c>
      <c r="D243" s="66">
        <f>'свод на 01.01.2022'!D251</f>
        <v>0</v>
      </c>
      <c r="E243" s="233" t="str">
        <f>'свод на 01.01.2022'!E251</f>
        <v>ВОЕВОДКИНА Л.Л</v>
      </c>
      <c r="F243" s="66">
        <f>'свод на 01.01.2022'!F251</f>
        <v>5</v>
      </c>
      <c r="G243" s="234">
        <f t="shared" si="65"/>
        <v>0</v>
      </c>
      <c r="H243" s="235"/>
      <c r="I243" s="235">
        <f>'свод на 01.01.2022'!I251</f>
        <v>0</v>
      </c>
      <c r="J243" s="235"/>
      <c r="K243" s="235"/>
      <c r="L243" s="66">
        <v>51.7</v>
      </c>
      <c r="M243" s="66">
        <v>51.7</v>
      </c>
      <c r="N243" s="66"/>
      <c r="O243" s="66"/>
      <c r="P243" s="66"/>
      <c r="Q243" s="66"/>
      <c r="R243" s="66"/>
      <c r="S243" s="66"/>
      <c r="T243" s="66"/>
      <c r="U243" s="234">
        <f t="shared" si="55"/>
        <v>0</v>
      </c>
      <c r="V243" s="66"/>
      <c r="W243" s="235">
        <f t="shared" si="66"/>
        <v>0</v>
      </c>
      <c r="X243" s="66"/>
    </row>
    <row r="244" spans="1:24" x14ac:dyDescent="0.2">
      <c r="A244" s="231">
        <v>255</v>
      </c>
      <c r="B244" s="232" t="s">
        <v>378</v>
      </c>
      <c r="C244" s="241">
        <v>1</v>
      </c>
      <c r="D244" s="66">
        <f>'свод на 01.01.2022'!D252</f>
        <v>1</v>
      </c>
      <c r="E244" s="233" t="str">
        <f>'свод на 01.01.2022'!E252</f>
        <v>РАТУШНАЯ К.Н</v>
      </c>
      <c r="F244" s="66">
        <f>'свод на 01.01.2022'!F252</f>
        <v>1</v>
      </c>
      <c r="G244" s="234">
        <f t="shared" si="65"/>
        <v>57.2</v>
      </c>
      <c r="H244" s="235">
        <f>'свод на 01.01.2022'!H252</f>
        <v>57.2</v>
      </c>
      <c r="I244" s="235"/>
      <c r="J244" s="235"/>
      <c r="K244" s="235"/>
      <c r="L244" s="66"/>
      <c r="M244" s="66"/>
      <c r="N244" s="66"/>
      <c r="O244" s="66"/>
      <c r="P244" s="66"/>
      <c r="Q244" s="66"/>
      <c r="R244" s="66"/>
      <c r="S244" s="66"/>
      <c r="T244" s="66"/>
      <c r="U244" s="234">
        <f t="shared" si="55"/>
        <v>57.2</v>
      </c>
      <c r="V244" s="66"/>
      <c r="W244" s="235">
        <f t="shared" si="66"/>
        <v>57.2</v>
      </c>
      <c r="X244" s="66"/>
    </row>
    <row r="245" spans="1:24" x14ac:dyDescent="0.2">
      <c r="A245" s="231">
        <v>256</v>
      </c>
      <c r="B245" s="232" t="s">
        <v>378</v>
      </c>
      <c r="C245" s="242"/>
      <c r="D245" s="66">
        <f>'свод на 01.01.2022'!D253</f>
        <v>2</v>
      </c>
      <c r="E245" s="233" t="str">
        <f>'свод на 01.01.2022'!E253</f>
        <v>ЛЮБИНКИН В.Н</v>
      </c>
      <c r="F245" s="66">
        <f>'свод на 01.01.2022'!F253</f>
        <v>4</v>
      </c>
      <c r="G245" s="234">
        <f t="shared" si="65"/>
        <v>55.2</v>
      </c>
      <c r="H245" s="235"/>
      <c r="I245" s="235">
        <f>'свод на 01.01.2022'!I253</f>
        <v>55.2</v>
      </c>
      <c r="J245" s="235"/>
      <c r="K245" s="235"/>
      <c r="L245" s="66"/>
      <c r="M245" s="66"/>
      <c r="N245" s="66"/>
      <c r="O245" s="66"/>
      <c r="P245" s="66"/>
      <c r="Q245" s="66"/>
      <c r="R245" s="66"/>
      <c r="S245" s="66"/>
      <c r="T245" s="66"/>
      <c r="U245" s="234">
        <f t="shared" si="55"/>
        <v>0</v>
      </c>
      <c r="V245" s="66"/>
      <c r="W245" s="66"/>
      <c r="X245" s="235"/>
    </row>
    <row r="246" spans="1:24" x14ac:dyDescent="0.2">
      <c r="A246" s="231">
        <v>257</v>
      </c>
      <c r="B246" s="232" t="s">
        <v>378</v>
      </c>
      <c r="C246" s="241" t="s">
        <v>168</v>
      </c>
      <c r="D246" s="66">
        <f>'свод на 01.01.2022'!D254</f>
        <v>0</v>
      </c>
      <c r="E246" s="233">
        <f>'свод на 01.01.2022'!E254</f>
        <v>0</v>
      </c>
      <c r="F246" s="66">
        <f>'свод на 01.01.2022'!F254</f>
        <v>0</v>
      </c>
      <c r="G246" s="234">
        <f t="shared" si="65"/>
        <v>29.2</v>
      </c>
      <c r="H246" s="235"/>
      <c r="I246" s="235">
        <f>'свод на 01.01.2022'!I254</f>
        <v>29.2</v>
      </c>
      <c r="J246" s="235"/>
      <c r="K246" s="235"/>
      <c r="L246" s="66"/>
      <c r="M246" s="66"/>
      <c r="N246" s="66"/>
      <c r="O246" s="66"/>
      <c r="P246" s="66"/>
      <c r="Q246" s="66"/>
      <c r="R246" s="66"/>
      <c r="S246" s="66"/>
      <c r="T246" s="66"/>
      <c r="U246" s="234">
        <f t="shared" si="55"/>
        <v>0</v>
      </c>
      <c r="V246" s="66"/>
      <c r="W246" s="66"/>
      <c r="X246" s="235"/>
    </row>
    <row r="247" spans="1:24" x14ac:dyDescent="0.2">
      <c r="A247" s="231">
        <v>258</v>
      </c>
      <c r="B247" s="232" t="s">
        <v>378</v>
      </c>
      <c r="C247" s="241" t="s">
        <v>169</v>
      </c>
      <c r="D247" s="66">
        <f>'свод на 01.01.2022'!D255</f>
        <v>0</v>
      </c>
      <c r="E247" s="233" t="str">
        <f>'свод на 01.01.2022'!E255</f>
        <v>КЛЫГИНА Н.Е.</v>
      </c>
      <c r="F247" s="66">
        <f>'свод на 01.01.2022'!F255</f>
        <v>1</v>
      </c>
      <c r="G247" s="234">
        <f t="shared" si="65"/>
        <v>41.2</v>
      </c>
      <c r="H247" s="235"/>
      <c r="I247" s="235">
        <f>'свод на 01.01.2022'!I255</f>
        <v>41.2</v>
      </c>
      <c r="J247" s="235"/>
      <c r="K247" s="235"/>
      <c r="L247" s="66"/>
      <c r="M247" s="66"/>
      <c r="N247" s="66"/>
      <c r="O247" s="66"/>
      <c r="P247" s="66"/>
      <c r="Q247" s="66"/>
      <c r="R247" s="66"/>
      <c r="S247" s="66"/>
      <c r="T247" s="66"/>
      <c r="U247" s="234">
        <f t="shared" si="55"/>
        <v>0</v>
      </c>
      <c r="V247" s="66"/>
      <c r="W247" s="66"/>
      <c r="X247" s="235"/>
    </row>
    <row r="248" spans="1:24" x14ac:dyDescent="0.2">
      <c r="A248" s="231">
        <v>259</v>
      </c>
      <c r="B248" s="232" t="s">
        <v>378</v>
      </c>
      <c r="C248" s="241">
        <v>2</v>
      </c>
      <c r="D248" s="66">
        <f>'свод на 01.01.2022'!D256</f>
        <v>1</v>
      </c>
      <c r="E248" s="233" t="str">
        <f>'свод на 01.01.2022'!E256</f>
        <v>КАЙГАРОДОВ В.В</v>
      </c>
      <c r="F248" s="66">
        <f>'свод на 01.01.2022'!F256</f>
        <v>3</v>
      </c>
      <c r="G248" s="234">
        <f t="shared" si="65"/>
        <v>41.2</v>
      </c>
      <c r="H248" s="235">
        <f>'свод на 01.01.2022'!H256</f>
        <v>41.2</v>
      </c>
      <c r="I248" s="235"/>
      <c r="J248" s="235"/>
      <c r="K248" s="235"/>
      <c r="L248" s="66"/>
      <c r="M248" s="66"/>
      <c r="N248" s="66"/>
      <c r="O248" s="66"/>
      <c r="P248" s="66"/>
      <c r="Q248" s="66"/>
      <c r="R248" s="66"/>
      <c r="S248" s="66"/>
      <c r="T248" s="66"/>
      <c r="U248" s="234">
        <f t="shared" ref="U248:U307" si="67">V248+W248</f>
        <v>0</v>
      </c>
      <c r="V248" s="66"/>
      <c r="W248" s="66"/>
      <c r="X248" s="235"/>
    </row>
    <row r="249" spans="1:24" x14ac:dyDescent="0.2">
      <c r="A249" s="231">
        <v>260</v>
      </c>
      <c r="B249" s="232" t="s">
        <v>378</v>
      </c>
      <c r="C249" s="242"/>
      <c r="D249" s="66">
        <f>'свод на 01.01.2022'!D257</f>
        <v>2</v>
      </c>
      <c r="E249" s="233" t="str">
        <f>'свод на 01.01.2022'!E257</f>
        <v>КАЙГАРОДОВА В.В</v>
      </c>
      <c r="F249" s="66">
        <f>'свод на 01.01.2022'!F257</f>
        <v>1</v>
      </c>
      <c r="G249" s="234">
        <f t="shared" si="65"/>
        <v>41.2</v>
      </c>
      <c r="H249" s="235">
        <f>'свод на 01.01.2022'!H257</f>
        <v>41.2</v>
      </c>
      <c r="I249" s="235"/>
      <c r="J249" s="235"/>
      <c r="K249" s="235"/>
      <c r="L249" s="66"/>
      <c r="M249" s="66"/>
      <c r="N249" s="66"/>
      <c r="O249" s="66"/>
      <c r="P249" s="66"/>
      <c r="Q249" s="66"/>
      <c r="R249" s="66"/>
      <c r="S249" s="66"/>
      <c r="T249" s="66"/>
      <c r="U249" s="234">
        <f t="shared" si="67"/>
        <v>0</v>
      </c>
      <c r="V249" s="66"/>
      <c r="W249" s="66"/>
      <c r="X249" s="235"/>
    </row>
    <row r="250" spans="1:24" x14ac:dyDescent="0.2">
      <c r="A250" s="231">
        <v>261</v>
      </c>
      <c r="B250" s="232" t="s">
        <v>378</v>
      </c>
      <c r="C250" s="241">
        <v>3</v>
      </c>
      <c r="D250" s="66">
        <f>'свод на 01.01.2022'!D258</f>
        <v>1</v>
      </c>
      <c r="E250" s="233" t="str">
        <f>'свод на 01.01.2022'!E258</f>
        <v>СОРОКИНА В.Г</v>
      </c>
      <c r="F250" s="66">
        <f>'свод на 01.01.2022'!F258</f>
        <v>9</v>
      </c>
      <c r="G250" s="234">
        <f t="shared" si="65"/>
        <v>49.7</v>
      </c>
      <c r="H250" s="235">
        <f>'свод на 01.01.2022'!H258</f>
        <v>49.7</v>
      </c>
      <c r="I250" s="235"/>
      <c r="J250" s="235"/>
      <c r="K250" s="235"/>
      <c r="L250" s="66">
        <v>49.7</v>
      </c>
      <c r="M250" s="66">
        <v>49.7</v>
      </c>
      <c r="N250" s="66"/>
      <c r="O250" s="66"/>
      <c r="P250" s="66"/>
      <c r="Q250" s="66"/>
      <c r="R250" s="66"/>
      <c r="S250" s="66"/>
      <c r="T250" s="66"/>
      <c r="U250" s="234">
        <f t="shared" si="67"/>
        <v>0</v>
      </c>
      <c r="V250" s="66"/>
      <c r="W250" s="66"/>
      <c r="X250" s="235"/>
    </row>
    <row r="251" spans="1:24" x14ac:dyDescent="0.2">
      <c r="A251" s="231">
        <v>262</v>
      </c>
      <c r="B251" s="232" t="s">
        <v>378</v>
      </c>
      <c r="C251" s="242"/>
      <c r="D251" s="66">
        <f>'свод на 01.01.2022'!D259</f>
        <v>2</v>
      </c>
      <c r="E251" s="233" t="str">
        <f>'свод на 01.01.2022'!E259</f>
        <v>КАЛУГИНА Н.Н</v>
      </c>
      <c r="F251" s="66">
        <f>'свод на 01.01.2022'!F259</f>
        <v>3</v>
      </c>
      <c r="G251" s="234">
        <f t="shared" si="65"/>
        <v>48.5</v>
      </c>
      <c r="H251" s="235">
        <f>'свод на 01.01.2022'!H259</f>
        <v>48.5</v>
      </c>
      <c r="I251" s="235"/>
      <c r="J251" s="235"/>
      <c r="K251" s="235"/>
      <c r="L251" s="66">
        <v>48.5</v>
      </c>
      <c r="M251" s="66">
        <v>48.5</v>
      </c>
      <c r="N251" s="66"/>
      <c r="O251" s="66"/>
      <c r="P251" s="66"/>
      <c r="Q251" s="66"/>
      <c r="R251" s="66"/>
      <c r="S251" s="66"/>
      <c r="T251" s="66"/>
      <c r="U251" s="234">
        <f t="shared" si="67"/>
        <v>0</v>
      </c>
      <c r="V251" s="66"/>
      <c r="W251" s="66"/>
      <c r="X251" s="235"/>
    </row>
    <row r="252" spans="1:24" x14ac:dyDescent="0.2">
      <c r="A252" s="231">
        <v>263</v>
      </c>
      <c r="B252" s="232" t="s">
        <v>378</v>
      </c>
      <c r="C252" s="241">
        <v>4</v>
      </c>
      <c r="D252" s="66">
        <f>'свод на 01.01.2022'!D260</f>
        <v>1</v>
      </c>
      <c r="E252" s="233" t="str">
        <f>'свод на 01.01.2022'!E260</f>
        <v>ЖОЛОБОВ</v>
      </c>
      <c r="F252" s="66">
        <f>'свод на 01.01.2022'!F260</f>
        <v>1</v>
      </c>
      <c r="G252" s="234">
        <f t="shared" si="65"/>
        <v>56.2</v>
      </c>
      <c r="H252" s="235">
        <f>'свод на 01.01.2022'!H260</f>
        <v>56.2</v>
      </c>
      <c r="I252" s="235"/>
      <c r="J252" s="235"/>
      <c r="K252" s="235"/>
      <c r="L252" s="66">
        <v>56.2</v>
      </c>
      <c r="M252" s="66">
        <v>56.2</v>
      </c>
      <c r="N252" s="66"/>
      <c r="O252" s="66"/>
      <c r="P252" s="66"/>
      <c r="Q252" s="66"/>
      <c r="R252" s="66"/>
      <c r="S252" s="66"/>
      <c r="T252" s="66"/>
      <c r="U252" s="234">
        <f t="shared" si="67"/>
        <v>0</v>
      </c>
      <c r="V252" s="66"/>
      <c r="W252" s="66"/>
      <c r="X252" s="235"/>
    </row>
    <row r="253" spans="1:24" x14ac:dyDescent="0.2">
      <c r="A253" s="231">
        <v>264</v>
      </c>
      <c r="B253" s="232" t="s">
        <v>378</v>
      </c>
      <c r="C253" s="242"/>
      <c r="D253" s="66">
        <f>'свод на 01.01.2022'!D261</f>
        <v>2</v>
      </c>
      <c r="E253" s="233" t="s">
        <v>819</v>
      </c>
      <c r="F253" s="66">
        <f>'свод на 01.01.2022'!F261</f>
        <v>1</v>
      </c>
      <c r="G253" s="234">
        <f t="shared" si="65"/>
        <v>82.3</v>
      </c>
      <c r="H253" s="235">
        <f>'свод на 01.01.2022'!H261</f>
        <v>82.3</v>
      </c>
      <c r="I253" s="235"/>
      <c r="J253" s="235"/>
      <c r="K253" s="235"/>
      <c r="L253" s="66">
        <v>82.3</v>
      </c>
      <c r="M253" s="66">
        <v>82.3</v>
      </c>
      <c r="N253" s="66"/>
      <c r="O253" s="66"/>
      <c r="P253" s="66"/>
      <c r="Q253" s="66"/>
      <c r="R253" s="66"/>
      <c r="S253" s="66"/>
      <c r="T253" s="66"/>
      <c r="U253" s="234">
        <f t="shared" si="67"/>
        <v>0</v>
      </c>
      <c r="V253" s="66"/>
      <c r="W253" s="66"/>
      <c r="X253" s="235"/>
    </row>
    <row r="254" spans="1:24" x14ac:dyDescent="0.2">
      <c r="A254" s="231">
        <v>265</v>
      </c>
      <c r="B254" s="232" t="s">
        <v>378</v>
      </c>
      <c r="C254" s="241">
        <v>5</v>
      </c>
      <c r="D254" s="66">
        <f>'свод на 01.01.2022'!D262</f>
        <v>1</v>
      </c>
      <c r="E254" s="233" t="str">
        <f>'свод на 01.01.2022'!E262</f>
        <v>ЗОРИНА Н.П</v>
      </c>
      <c r="F254" s="66">
        <f>'свод на 01.01.2022'!F262</f>
        <v>1</v>
      </c>
      <c r="G254" s="234">
        <f t="shared" si="65"/>
        <v>40.799999999999997</v>
      </c>
      <c r="H254" s="235">
        <v>40.799999999999997</v>
      </c>
      <c r="I254" s="235"/>
      <c r="J254" s="235"/>
      <c r="K254" s="235"/>
      <c r="L254" s="66">
        <v>40.799999999999997</v>
      </c>
      <c r="M254" s="66">
        <v>40.799999999999997</v>
      </c>
      <c r="N254" s="66"/>
      <c r="O254" s="66"/>
      <c r="P254" s="66"/>
      <c r="Q254" s="66"/>
      <c r="R254" s="66"/>
      <c r="S254" s="66"/>
      <c r="T254" s="66"/>
      <c r="U254" s="234">
        <f t="shared" si="67"/>
        <v>0</v>
      </c>
      <c r="V254" s="66"/>
      <c r="W254" s="66"/>
      <c r="X254" s="235"/>
    </row>
    <row r="255" spans="1:24" x14ac:dyDescent="0.2">
      <c r="A255" s="231">
        <v>266</v>
      </c>
      <c r="B255" s="232" t="s">
        <v>378</v>
      </c>
      <c r="C255" s="242"/>
      <c r="D255" s="66">
        <f>'свод на 01.01.2022'!D263</f>
        <v>2</v>
      </c>
      <c r="E255" s="233" t="str">
        <f>'свод на 01.01.2022'!E263</f>
        <v>МОРОЗОВА Л.А</v>
      </c>
      <c r="F255" s="66">
        <f>'свод на 01.01.2022'!F263</f>
        <v>2</v>
      </c>
      <c r="G255" s="234">
        <f t="shared" si="65"/>
        <v>40.9</v>
      </c>
      <c r="H255" s="235">
        <f>'свод на 01.01.2022'!H263</f>
        <v>40.9</v>
      </c>
      <c r="I255" s="235"/>
      <c r="J255" s="235"/>
      <c r="K255" s="235"/>
      <c r="L255" s="66">
        <v>40.9</v>
      </c>
      <c r="M255" s="66">
        <v>40.9</v>
      </c>
      <c r="N255" s="66"/>
      <c r="O255" s="66"/>
      <c r="P255" s="66"/>
      <c r="Q255" s="66"/>
      <c r="R255" s="66"/>
      <c r="S255" s="66"/>
      <c r="T255" s="66"/>
      <c r="U255" s="234">
        <f t="shared" si="67"/>
        <v>0</v>
      </c>
      <c r="V255" s="66"/>
      <c r="W255" s="66"/>
      <c r="X255" s="235"/>
    </row>
    <row r="256" spans="1:24" x14ac:dyDescent="0.2">
      <c r="A256" s="231">
        <v>269</v>
      </c>
      <c r="B256" s="232" t="s">
        <v>378</v>
      </c>
      <c r="C256" s="241">
        <v>7</v>
      </c>
      <c r="D256" s="66">
        <f>'свод на 01.01.2022'!D266</f>
        <v>1</v>
      </c>
      <c r="E256" s="233" t="str">
        <f>'свод на 01.01.2022'!E266</f>
        <v>ИГЛЕНКИНА Н.В</v>
      </c>
      <c r="F256" s="66">
        <f>'свод на 01.01.2022'!F266</f>
        <v>6</v>
      </c>
      <c r="G256" s="234">
        <f t="shared" si="65"/>
        <v>60.7</v>
      </c>
      <c r="H256" s="235">
        <f>'свод на 01.01.2022'!H266</f>
        <v>60.7</v>
      </c>
      <c r="I256" s="235"/>
      <c r="J256" s="235"/>
      <c r="K256" s="235"/>
      <c r="L256" s="66"/>
      <c r="M256" s="66"/>
      <c r="N256" s="66"/>
      <c r="O256" s="66"/>
      <c r="P256" s="66"/>
      <c r="Q256" s="66"/>
      <c r="R256" s="66"/>
      <c r="S256" s="66"/>
      <c r="T256" s="66"/>
      <c r="U256" s="234">
        <f t="shared" si="67"/>
        <v>0</v>
      </c>
      <c r="V256" s="66"/>
      <c r="W256" s="66"/>
      <c r="X256" s="235"/>
    </row>
    <row r="257" spans="1:24" x14ac:dyDescent="0.2">
      <c r="A257" s="231">
        <v>270</v>
      </c>
      <c r="B257" s="232" t="s">
        <v>378</v>
      </c>
      <c r="C257" s="242"/>
      <c r="D257" s="66">
        <f>'свод на 01.01.2022'!D267</f>
        <v>2</v>
      </c>
      <c r="E257" s="233" t="str">
        <f>'свод на 01.01.2022'!E267</f>
        <v>ЧЕРНЫШЕВА В.Д.</v>
      </c>
      <c r="F257" s="66">
        <f>'свод на 01.01.2022'!F267</f>
        <v>3</v>
      </c>
      <c r="G257" s="234">
        <v>62.1</v>
      </c>
      <c r="H257" s="235"/>
      <c r="I257" s="235">
        <v>62.1</v>
      </c>
      <c r="J257" s="235"/>
      <c r="K257" s="235"/>
      <c r="L257" s="66">
        <v>62.1</v>
      </c>
      <c r="M257" s="66">
        <v>62.1</v>
      </c>
      <c r="N257" s="66"/>
      <c r="O257" s="66"/>
      <c r="P257" s="66"/>
      <c r="Q257" s="66"/>
      <c r="R257" s="66"/>
      <c r="S257" s="66"/>
      <c r="T257" s="66"/>
      <c r="U257" s="234">
        <f t="shared" si="67"/>
        <v>0</v>
      </c>
      <c r="V257" s="66"/>
      <c r="W257" s="66"/>
      <c r="X257" s="235"/>
    </row>
    <row r="258" spans="1:24" x14ac:dyDescent="0.2">
      <c r="A258" s="231">
        <v>271</v>
      </c>
      <c r="B258" s="232" t="s">
        <v>378</v>
      </c>
      <c r="C258" s="241">
        <v>8</v>
      </c>
      <c r="D258" s="66">
        <f>'свод на 01.01.2022'!D268</f>
        <v>1</v>
      </c>
      <c r="E258" s="233" t="str">
        <f>'свод на 01.01.2022'!E268</f>
        <v>ХАРЬКИН В.А</v>
      </c>
      <c r="F258" s="66">
        <f>'свод на 01.01.2022'!F268</f>
        <v>1</v>
      </c>
      <c r="G258" s="234">
        <f t="shared" si="65"/>
        <v>45.8</v>
      </c>
      <c r="H258" s="235"/>
      <c r="I258" s="235">
        <f>'свод на 01.01.2022'!I268</f>
        <v>45.8</v>
      </c>
      <c r="J258" s="235"/>
      <c r="K258" s="235"/>
      <c r="L258" s="66"/>
      <c r="M258" s="66"/>
      <c r="N258" s="66"/>
      <c r="O258" s="66"/>
      <c r="P258" s="66"/>
      <c r="Q258" s="66"/>
      <c r="R258" s="66"/>
      <c r="S258" s="66"/>
      <c r="T258" s="66"/>
      <c r="U258" s="234">
        <f t="shared" si="67"/>
        <v>0</v>
      </c>
      <c r="V258" s="66"/>
      <c r="W258" s="66"/>
      <c r="X258" s="235"/>
    </row>
    <row r="259" spans="1:24" x14ac:dyDescent="0.2">
      <c r="A259" s="231">
        <v>272</v>
      </c>
      <c r="B259" s="232" t="s">
        <v>378</v>
      </c>
      <c r="C259" s="242"/>
      <c r="D259" s="66">
        <f>'свод на 01.01.2022'!D269</f>
        <v>2</v>
      </c>
      <c r="E259" s="233" t="str">
        <f>'свод на 01.01.2022'!E269</f>
        <v>КОМИСАРОВА Е.Б</v>
      </c>
      <c r="F259" s="66">
        <f>'свод на 01.01.2022'!F269</f>
        <v>6</v>
      </c>
      <c r="G259" s="234">
        <f t="shared" si="65"/>
        <v>45.9</v>
      </c>
      <c r="H259" s="235"/>
      <c r="I259" s="235">
        <f>'свод на 01.01.2022'!I269</f>
        <v>45.9</v>
      </c>
      <c r="J259" s="235"/>
      <c r="K259" s="235"/>
      <c r="L259" s="235">
        <f t="shared" ref="L259" si="68">G259</f>
        <v>45.9</v>
      </c>
      <c r="M259" s="235">
        <f t="shared" ref="M259" si="69">G259</f>
        <v>45.9</v>
      </c>
      <c r="N259" s="66"/>
      <c r="O259" s="66"/>
      <c r="P259" s="66"/>
      <c r="Q259" s="66"/>
      <c r="R259" s="66"/>
      <c r="S259" s="66"/>
      <c r="T259" s="66"/>
      <c r="U259" s="234">
        <f t="shared" si="67"/>
        <v>0</v>
      </c>
      <c r="V259" s="66"/>
      <c r="W259" s="66"/>
      <c r="X259" s="235"/>
    </row>
    <row r="260" spans="1:24" x14ac:dyDescent="0.2">
      <c r="A260" s="231">
        <v>273</v>
      </c>
      <c r="B260" s="232" t="s">
        <v>378</v>
      </c>
      <c r="C260" s="241">
        <v>9</v>
      </c>
      <c r="D260" s="66">
        <f>'свод на 01.01.2022'!D270</f>
        <v>1</v>
      </c>
      <c r="E260" s="233" t="str">
        <f>'свод на 01.01.2022'!E270</f>
        <v>ТЕТЕРИНА В.Н</v>
      </c>
      <c r="F260" s="66">
        <f>'свод на 01.01.2022'!F270</f>
        <v>3</v>
      </c>
      <c r="G260" s="234">
        <f t="shared" si="65"/>
        <v>45.8</v>
      </c>
      <c r="H260" s="235">
        <f>'свод на 01.01.2022'!H270</f>
        <v>45.8</v>
      </c>
      <c r="I260" s="235"/>
      <c r="J260" s="235"/>
      <c r="K260" s="235"/>
      <c r="L260" s="66">
        <v>45.8</v>
      </c>
      <c r="M260" s="66">
        <v>45.8</v>
      </c>
      <c r="N260" s="66"/>
      <c r="O260" s="66"/>
      <c r="P260" s="66"/>
      <c r="Q260" s="66"/>
      <c r="R260" s="66"/>
      <c r="S260" s="66"/>
      <c r="T260" s="66"/>
      <c r="U260" s="234">
        <f t="shared" si="67"/>
        <v>45.8</v>
      </c>
      <c r="V260" s="66"/>
      <c r="W260" s="235">
        <f>G260</f>
        <v>45.8</v>
      </c>
      <c r="X260" s="66"/>
    </row>
    <row r="261" spans="1:24" x14ac:dyDescent="0.2">
      <c r="A261" s="231">
        <v>274</v>
      </c>
      <c r="B261" s="232" t="s">
        <v>378</v>
      </c>
      <c r="C261" s="242"/>
      <c r="D261" s="66">
        <f>'свод на 01.01.2022'!D271</f>
        <v>2</v>
      </c>
      <c r="E261" s="233" t="s">
        <v>820</v>
      </c>
      <c r="F261" s="66">
        <f>'свод на 01.01.2022'!F271</f>
        <v>0</v>
      </c>
      <c r="G261" s="234">
        <f t="shared" si="65"/>
        <v>40.700000000000003</v>
      </c>
      <c r="H261" s="235">
        <f>'свод на 01.01.2022'!H271</f>
        <v>40.700000000000003</v>
      </c>
      <c r="I261" s="235"/>
      <c r="J261" s="235"/>
      <c r="K261" s="235"/>
      <c r="L261" s="66">
        <v>40.700000000000003</v>
      </c>
      <c r="M261" s="66">
        <v>40.700000000000003</v>
      </c>
      <c r="N261" s="66"/>
      <c r="O261" s="66"/>
      <c r="P261" s="66"/>
      <c r="Q261" s="66"/>
      <c r="R261" s="66"/>
      <c r="S261" s="66"/>
      <c r="T261" s="66"/>
      <c r="U261" s="234">
        <f t="shared" si="67"/>
        <v>0</v>
      </c>
      <c r="V261" s="66"/>
      <c r="W261" s="66"/>
      <c r="X261" s="235"/>
    </row>
    <row r="262" spans="1:24" x14ac:dyDescent="0.2">
      <c r="A262" s="231">
        <v>275</v>
      </c>
      <c r="B262" s="232" t="s">
        <v>378</v>
      </c>
      <c r="C262" s="241">
        <v>10</v>
      </c>
      <c r="D262" s="66">
        <f>'свод на 01.01.2022'!D272</f>
        <v>1</v>
      </c>
      <c r="E262" s="233" t="str">
        <f>'свод на 01.01.2022'!E272</f>
        <v>БЕЙБЕЛЬ Н.А</v>
      </c>
      <c r="F262" s="66">
        <f>'свод на 01.01.2022'!F272</f>
        <v>3</v>
      </c>
      <c r="G262" s="234">
        <f t="shared" si="65"/>
        <v>71.3</v>
      </c>
      <c r="H262" s="235">
        <f>'свод на 01.01.2022'!H272</f>
        <v>71.3</v>
      </c>
      <c r="I262" s="235"/>
      <c r="J262" s="235"/>
      <c r="K262" s="235"/>
      <c r="L262" s="235">
        <f t="shared" ref="L262:L263" si="70">G262</f>
        <v>71.3</v>
      </c>
      <c r="M262" s="235">
        <f t="shared" ref="M262:M263" si="71">G262</f>
        <v>71.3</v>
      </c>
      <c r="N262" s="66"/>
      <c r="O262" s="66"/>
      <c r="P262" s="66"/>
      <c r="Q262" s="66"/>
      <c r="R262" s="66"/>
      <c r="S262" s="66"/>
      <c r="T262" s="66"/>
      <c r="U262" s="234">
        <f t="shared" si="67"/>
        <v>0</v>
      </c>
      <c r="V262" s="66"/>
      <c r="W262" s="66"/>
      <c r="X262" s="235"/>
    </row>
    <row r="263" spans="1:24" x14ac:dyDescent="0.2">
      <c r="A263" s="231">
        <v>276</v>
      </c>
      <c r="B263" s="232" t="s">
        <v>378</v>
      </c>
      <c r="C263" s="242"/>
      <c r="D263" s="66">
        <f>'свод на 01.01.2022'!D273</f>
        <v>2</v>
      </c>
      <c r="E263" s="233" t="str">
        <f>'свод на 01.01.2022'!E273</f>
        <v>КОЗЛОВ А.А</v>
      </c>
      <c r="F263" s="66">
        <f>'свод на 01.01.2022'!F273</f>
        <v>4</v>
      </c>
      <c r="G263" s="234">
        <f t="shared" si="65"/>
        <v>72.7</v>
      </c>
      <c r="H263" s="235">
        <f>'свод на 01.01.2022'!H273</f>
        <v>72.7</v>
      </c>
      <c r="I263" s="235"/>
      <c r="J263" s="235"/>
      <c r="K263" s="235"/>
      <c r="L263" s="235">
        <f t="shared" si="70"/>
        <v>72.7</v>
      </c>
      <c r="M263" s="235">
        <f t="shared" si="71"/>
        <v>72.7</v>
      </c>
      <c r="N263" s="66"/>
      <c r="O263" s="66"/>
      <c r="P263" s="66"/>
      <c r="Q263" s="66"/>
      <c r="R263" s="66"/>
      <c r="S263" s="66"/>
      <c r="T263" s="66"/>
      <c r="U263" s="234">
        <f t="shared" si="67"/>
        <v>0</v>
      </c>
      <c r="V263" s="66"/>
      <c r="W263" s="66"/>
      <c r="X263" s="235"/>
    </row>
    <row r="264" spans="1:24" x14ac:dyDescent="0.2">
      <c r="A264" s="231">
        <v>277</v>
      </c>
      <c r="B264" s="232" t="s">
        <v>378</v>
      </c>
      <c r="C264" s="241">
        <v>11</v>
      </c>
      <c r="D264" s="66">
        <f>'свод на 01.01.2022'!D274</f>
        <v>1</v>
      </c>
      <c r="E264" s="233" t="str">
        <f>'свод на 01.01.2022'!E274</f>
        <v>ШКИЛЁВА Л.</v>
      </c>
      <c r="F264" s="66">
        <f>'свод на 01.01.2022'!F274</f>
        <v>0</v>
      </c>
      <c r="G264" s="234">
        <f t="shared" si="65"/>
        <v>44.6</v>
      </c>
      <c r="H264" s="235">
        <f>'свод на 01.01.2022'!H274</f>
        <v>44.6</v>
      </c>
      <c r="I264" s="235"/>
      <c r="J264" s="235"/>
      <c r="K264" s="235"/>
      <c r="L264" s="66"/>
      <c r="M264" s="66"/>
      <c r="N264" s="66"/>
      <c r="O264" s="66"/>
      <c r="P264" s="66"/>
      <c r="Q264" s="66"/>
      <c r="R264" s="66"/>
      <c r="S264" s="66"/>
      <c r="T264" s="66"/>
      <c r="U264" s="234">
        <f t="shared" si="67"/>
        <v>0</v>
      </c>
      <c r="V264" s="66"/>
      <c r="W264" s="66"/>
      <c r="X264" s="235"/>
    </row>
    <row r="265" spans="1:24" x14ac:dyDescent="0.2">
      <c r="A265" s="231">
        <v>278</v>
      </c>
      <c r="B265" s="232" t="s">
        <v>378</v>
      </c>
      <c r="C265" s="242"/>
      <c r="D265" s="66">
        <f>'свод на 01.01.2022'!D275</f>
        <v>2</v>
      </c>
      <c r="E265" s="233">
        <f>'свод на 01.01.2022'!E275</f>
        <v>0</v>
      </c>
      <c r="F265" s="66">
        <f>'свод на 01.01.2022'!F275</f>
        <v>1</v>
      </c>
      <c r="G265" s="234">
        <f t="shared" si="65"/>
        <v>42.4</v>
      </c>
      <c r="H265" s="235"/>
      <c r="I265" s="235">
        <f>'свод на 01.01.2022'!I275</f>
        <v>42.4</v>
      </c>
      <c r="J265" s="235"/>
      <c r="K265" s="235"/>
      <c r="L265" s="66"/>
      <c r="M265" s="66"/>
      <c r="N265" s="66"/>
      <c r="O265" s="66"/>
      <c r="P265" s="66"/>
      <c r="Q265" s="66"/>
      <c r="R265" s="66"/>
      <c r="S265" s="66"/>
      <c r="T265" s="66"/>
      <c r="U265" s="234">
        <f t="shared" si="67"/>
        <v>0</v>
      </c>
      <c r="V265" s="66"/>
      <c r="W265" s="66"/>
      <c r="X265" s="235"/>
    </row>
    <row r="266" spans="1:24" x14ac:dyDescent="0.2">
      <c r="A266" s="231">
        <v>279</v>
      </c>
      <c r="B266" s="232" t="s">
        <v>378</v>
      </c>
      <c r="C266" s="241">
        <v>12</v>
      </c>
      <c r="D266" s="66">
        <f>'свод на 01.01.2022'!D276</f>
        <v>1</v>
      </c>
      <c r="E266" s="233" t="str">
        <f>'свод на 01.01.2022'!E276</f>
        <v>КЛЕНОВА И.В.</v>
      </c>
      <c r="F266" s="66">
        <f>'свод на 01.01.2022'!F276</f>
        <v>1</v>
      </c>
      <c r="G266" s="234">
        <f t="shared" si="65"/>
        <v>39.4</v>
      </c>
      <c r="H266" s="235"/>
      <c r="I266" s="235">
        <f>'свод на 01.01.2022'!I276</f>
        <v>39.4</v>
      </c>
      <c r="J266" s="235"/>
      <c r="K266" s="235"/>
      <c r="L266" s="66"/>
      <c r="M266" s="66"/>
      <c r="N266" s="66"/>
      <c r="O266" s="66"/>
      <c r="P266" s="66"/>
      <c r="Q266" s="66"/>
      <c r="R266" s="66"/>
      <c r="S266" s="66"/>
      <c r="T266" s="66"/>
      <c r="U266" s="234">
        <f t="shared" si="67"/>
        <v>0</v>
      </c>
      <c r="V266" s="66"/>
      <c r="W266" s="66"/>
      <c r="X266" s="235"/>
    </row>
    <row r="267" spans="1:24" x14ac:dyDescent="0.2">
      <c r="A267" s="231">
        <v>282</v>
      </c>
      <c r="B267" s="232" t="s">
        <v>378</v>
      </c>
      <c r="C267" s="242"/>
      <c r="D267" s="66">
        <f>'свод на 01.01.2022'!D279</f>
        <v>2</v>
      </c>
      <c r="E267" s="233" t="str">
        <f>'свод на 01.01.2022'!E279</f>
        <v>ХЯНИКАЙНЕН В.М</v>
      </c>
      <c r="F267" s="66">
        <f>'свод на 01.01.2022'!F279</f>
        <v>1</v>
      </c>
      <c r="G267" s="234">
        <f t="shared" si="65"/>
        <v>40.200000000000003</v>
      </c>
      <c r="H267" s="235"/>
      <c r="I267" s="235">
        <f>'свод на 01.01.2022'!I279</f>
        <v>40.200000000000003</v>
      </c>
      <c r="J267" s="235"/>
      <c r="K267" s="235"/>
      <c r="L267" s="66"/>
      <c r="M267" s="66"/>
      <c r="N267" s="66"/>
      <c r="O267" s="66"/>
      <c r="P267" s="66"/>
      <c r="Q267" s="66"/>
      <c r="R267" s="235"/>
      <c r="S267" s="66"/>
      <c r="T267" s="66"/>
      <c r="U267" s="234">
        <f t="shared" si="67"/>
        <v>0</v>
      </c>
      <c r="V267" s="66"/>
      <c r="W267" s="66"/>
      <c r="X267" s="235"/>
    </row>
    <row r="268" spans="1:24" x14ac:dyDescent="0.2">
      <c r="A268" s="231">
        <v>283</v>
      </c>
      <c r="B268" s="232" t="s">
        <v>378</v>
      </c>
      <c r="C268" s="241">
        <v>14</v>
      </c>
      <c r="D268" s="66">
        <f>'свод на 01.01.2022'!D280</f>
        <v>1</v>
      </c>
      <c r="E268" s="233" t="s">
        <v>634</v>
      </c>
      <c r="F268" s="66">
        <f>'свод на 01.01.2022'!F280</f>
        <v>2</v>
      </c>
      <c r="G268" s="234">
        <f t="shared" si="65"/>
        <v>55.2</v>
      </c>
      <c r="H268" s="235"/>
      <c r="I268" s="235">
        <f>'свод на 01.01.2022'!I280</f>
        <v>55.2</v>
      </c>
      <c r="J268" s="235"/>
      <c r="K268" s="235"/>
      <c r="L268" s="235">
        <f t="shared" ref="L268:L281" si="72">G268</f>
        <v>55.2</v>
      </c>
      <c r="M268" s="235">
        <f t="shared" ref="M268:M281" si="73">G268</f>
        <v>55.2</v>
      </c>
      <c r="N268" s="235">
        <f t="shared" ref="N268:N281" si="74">G268</f>
        <v>55.2</v>
      </c>
      <c r="O268" s="66"/>
      <c r="P268" s="235">
        <f t="shared" ref="P268" si="75">N268</f>
        <v>55.2</v>
      </c>
      <c r="Q268" s="235">
        <f>G268</f>
        <v>55.2</v>
      </c>
      <c r="R268" s="235">
        <f t="shared" ref="R268:R281" si="76">G268</f>
        <v>55.2</v>
      </c>
      <c r="S268" s="66"/>
      <c r="T268" s="235">
        <f t="shared" ref="T268:T281" si="77">G268</f>
        <v>55.2</v>
      </c>
      <c r="U268" s="234">
        <f t="shared" si="67"/>
        <v>0</v>
      </c>
      <c r="V268" s="66"/>
      <c r="W268" s="66"/>
      <c r="X268" s="235"/>
    </row>
    <row r="269" spans="1:24" x14ac:dyDescent="0.2">
      <c r="A269" s="231">
        <v>284</v>
      </c>
      <c r="B269" s="232" t="s">
        <v>378</v>
      </c>
      <c r="C269" s="242"/>
      <c r="D269" s="66">
        <f>'свод на 01.01.2022'!D281</f>
        <v>2</v>
      </c>
      <c r="E269" s="233" t="s">
        <v>635</v>
      </c>
      <c r="F269" s="66">
        <f>'свод на 01.01.2022'!F281</f>
        <v>1</v>
      </c>
      <c r="G269" s="234">
        <f t="shared" si="65"/>
        <v>37.700000000000003</v>
      </c>
      <c r="H269" s="235"/>
      <c r="I269" s="235"/>
      <c r="J269" s="235">
        <v>37.700000000000003</v>
      </c>
      <c r="K269" s="235"/>
      <c r="L269" s="235">
        <f t="shared" si="72"/>
        <v>37.700000000000003</v>
      </c>
      <c r="M269" s="235">
        <f t="shared" si="73"/>
        <v>37.700000000000003</v>
      </c>
      <c r="N269" s="235">
        <f t="shared" si="74"/>
        <v>37.700000000000003</v>
      </c>
      <c r="O269" s="66"/>
      <c r="P269" s="235">
        <f t="shared" ref="P269:P281" si="78">G269</f>
        <v>37.700000000000003</v>
      </c>
      <c r="Q269" s="235">
        <f t="shared" ref="Q269:Q281" si="79">G269</f>
        <v>37.700000000000003</v>
      </c>
      <c r="R269" s="235">
        <f t="shared" si="76"/>
        <v>37.700000000000003</v>
      </c>
      <c r="S269" s="66"/>
      <c r="T269" s="235">
        <f t="shared" si="77"/>
        <v>37.700000000000003</v>
      </c>
      <c r="U269" s="234">
        <f t="shared" si="67"/>
        <v>0</v>
      </c>
      <c r="V269" s="66"/>
      <c r="W269" s="66"/>
      <c r="X269" s="235"/>
    </row>
    <row r="270" spans="1:24" x14ac:dyDescent="0.2">
      <c r="A270" s="231">
        <v>285</v>
      </c>
      <c r="B270" s="232" t="s">
        <v>378</v>
      </c>
      <c r="C270" s="242"/>
      <c r="D270" s="66">
        <f>'свод на 01.01.2022'!D282</f>
        <v>3</v>
      </c>
      <c r="E270" s="233" t="s">
        <v>186</v>
      </c>
      <c r="F270" s="66">
        <f>'свод на 01.01.2022'!F282</f>
        <v>1</v>
      </c>
      <c r="G270" s="234">
        <f t="shared" si="65"/>
        <v>39</v>
      </c>
      <c r="H270" s="235">
        <v>39</v>
      </c>
      <c r="I270" s="235">
        <f>'свод на 01.01.2022'!I282</f>
        <v>0</v>
      </c>
      <c r="J270" s="235"/>
      <c r="K270" s="235"/>
      <c r="L270" s="235">
        <f t="shared" si="72"/>
        <v>39</v>
      </c>
      <c r="M270" s="235">
        <f t="shared" si="73"/>
        <v>39</v>
      </c>
      <c r="N270" s="235">
        <f t="shared" si="74"/>
        <v>39</v>
      </c>
      <c r="O270" s="66"/>
      <c r="P270" s="235">
        <f t="shared" si="78"/>
        <v>39</v>
      </c>
      <c r="Q270" s="235">
        <f t="shared" si="79"/>
        <v>39</v>
      </c>
      <c r="R270" s="235">
        <f t="shared" si="76"/>
        <v>39</v>
      </c>
      <c r="S270" s="66"/>
      <c r="T270" s="235">
        <f t="shared" si="77"/>
        <v>39</v>
      </c>
      <c r="U270" s="234">
        <f t="shared" si="67"/>
        <v>0</v>
      </c>
      <c r="V270" s="66"/>
      <c r="W270" s="66"/>
      <c r="X270" s="235"/>
    </row>
    <row r="271" spans="1:24" x14ac:dyDescent="0.2">
      <c r="A271" s="231">
        <v>286</v>
      </c>
      <c r="B271" s="232" t="s">
        <v>378</v>
      </c>
      <c r="C271" s="242"/>
      <c r="D271" s="66">
        <f>'свод на 01.01.2022'!D283</f>
        <v>4</v>
      </c>
      <c r="E271" s="233" t="str">
        <f>'свод на 01.01.2022'!E283</f>
        <v>ХАРЬКИНА Т.В.</v>
      </c>
      <c r="F271" s="66">
        <f>'свод на 01.01.2022'!F283</f>
        <v>2</v>
      </c>
      <c r="G271" s="234">
        <f t="shared" si="65"/>
        <v>56.3</v>
      </c>
      <c r="H271" s="235"/>
      <c r="I271" s="235">
        <f>'свод на 01.01.2022'!I283</f>
        <v>56.3</v>
      </c>
      <c r="J271" s="235"/>
      <c r="K271" s="235"/>
      <c r="L271" s="235">
        <f t="shared" si="72"/>
        <v>56.3</v>
      </c>
      <c r="M271" s="235">
        <f t="shared" si="73"/>
        <v>56.3</v>
      </c>
      <c r="N271" s="235">
        <f t="shared" si="74"/>
        <v>56.3</v>
      </c>
      <c r="O271" s="66"/>
      <c r="P271" s="235">
        <f t="shared" si="78"/>
        <v>56.3</v>
      </c>
      <c r="Q271" s="235">
        <f t="shared" si="79"/>
        <v>56.3</v>
      </c>
      <c r="R271" s="235">
        <f t="shared" si="76"/>
        <v>56.3</v>
      </c>
      <c r="S271" s="66"/>
      <c r="T271" s="235">
        <f t="shared" si="77"/>
        <v>56.3</v>
      </c>
      <c r="U271" s="234">
        <f t="shared" si="67"/>
        <v>0</v>
      </c>
      <c r="V271" s="66"/>
      <c r="W271" s="66"/>
      <c r="X271" s="235"/>
    </row>
    <row r="272" spans="1:24" x14ac:dyDescent="0.2">
      <c r="A272" s="231">
        <v>287</v>
      </c>
      <c r="B272" s="232" t="s">
        <v>378</v>
      </c>
      <c r="C272" s="242"/>
      <c r="D272" s="66">
        <f>'свод на 01.01.2022'!D284</f>
        <v>5</v>
      </c>
      <c r="E272" s="233" t="s">
        <v>636</v>
      </c>
      <c r="F272" s="66">
        <f>'свод на 01.01.2022'!F284</f>
        <v>4</v>
      </c>
      <c r="G272" s="234">
        <f t="shared" si="65"/>
        <v>37.6</v>
      </c>
      <c r="H272" s="235">
        <v>37.6</v>
      </c>
      <c r="I272" s="235">
        <f>'свод на 01.01.2022'!I284</f>
        <v>0</v>
      </c>
      <c r="J272" s="235"/>
      <c r="K272" s="235"/>
      <c r="L272" s="235">
        <f t="shared" si="72"/>
        <v>37.6</v>
      </c>
      <c r="M272" s="235">
        <f t="shared" si="73"/>
        <v>37.6</v>
      </c>
      <c r="N272" s="235">
        <f t="shared" si="74"/>
        <v>37.6</v>
      </c>
      <c r="O272" s="66"/>
      <c r="P272" s="235">
        <f t="shared" si="78"/>
        <v>37.6</v>
      </c>
      <c r="Q272" s="235">
        <f t="shared" si="79"/>
        <v>37.6</v>
      </c>
      <c r="R272" s="235">
        <f t="shared" si="76"/>
        <v>37.6</v>
      </c>
      <c r="S272" s="66"/>
      <c r="T272" s="235">
        <f t="shared" si="77"/>
        <v>37.6</v>
      </c>
      <c r="U272" s="234">
        <f t="shared" si="67"/>
        <v>0</v>
      </c>
      <c r="V272" s="66"/>
      <c r="W272" s="66"/>
      <c r="X272" s="235"/>
    </row>
    <row r="273" spans="1:24" x14ac:dyDescent="0.2">
      <c r="A273" s="231">
        <v>288</v>
      </c>
      <c r="B273" s="232" t="s">
        <v>378</v>
      </c>
      <c r="C273" s="242"/>
      <c r="D273" s="66">
        <f>'свод на 01.01.2022'!D285</f>
        <v>6</v>
      </c>
      <c r="E273" s="233" t="s">
        <v>653</v>
      </c>
      <c r="F273" s="66">
        <v>2</v>
      </c>
      <c r="G273" s="234">
        <f t="shared" si="65"/>
        <v>39</v>
      </c>
      <c r="H273" s="235"/>
      <c r="I273" s="235"/>
      <c r="J273" s="235">
        <v>39</v>
      </c>
      <c r="K273" s="235"/>
      <c r="L273" s="235">
        <f t="shared" si="72"/>
        <v>39</v>
      </c>
      <c r="M273" s="235">
        <f t="shared" si="73"/>
        <v>39</v>
      </c>
      <c r="N273" s="235">
        <f t="shared" si="74"/>
        <v>39</v>
      </c>
      <c r="O273" s="66"/>
      <c r="P273" s="235">
        <f t="shared" si="78"/>
        <v>39</v>
      </c>
      <c r="Q273" s="235">
        <f t="shared" si="79"/>
        <v>39</v>
      </c>
      <c r="R273" s="235">
        <f t="shared" si="76"/>
        <v>39</v>
      </c>
      <c r="S273" s="66"/>
      <c r="T273" s="235">
        <f t="shared" si="77"/>
        <v>39</v>
      </c>
      <c r="U273" s="234">
        <f t="shared" si="67"/>
        <v>0</v>
      </c>
      <c r="V273" s="66"/>
      <c r="W273" s="66"/>
      <c r="X273" s="235"/>
    </row>
    <row r="274" spans="1:24" x14ac:dyDescent="0.2">
      <c r="A274" s="231">
        <v>289</v>
      </c>
      <c r="B274" s="232" t="s">
        <v>378</v>
      </c>
      <c r="C274" s="242"/>
      <c r="D274" s="66">
        <f>'свод на 01.01.2022'!D286</f>
        <v>7</v>
      </c>
      <c r="E274" s="233" t="s">
        <v>637</v>
      </c>
      <c r="F274" s="66">
        <f>'свод на 01.01.2022'!F286</f>
        <v>4</v>
      </c>
      <c r="G274" s="234">
        <f t="shared" si="65"/>
        <v>71.400000000000006</v>
      </c>
      <c r="H274" s="235"/>
      <c r="I274" s="235">
        <f>'свод на 01.01.2022'!I286</f>
        <v>71.400000000000006</v>
      </c>
      <c r="J274" s="235"/>
      <c r="K274" s="235"/>
      <c r="L274" s="235">
        <f t="shared" si="72"/>
        <v>71.400000000000006</v>
      </c>
      <c r="M274" s="235">
        <f t="shared" si="73"/>
        <v>71.400000000000006</v>
      </c>
      <c r="N274" s="235">
        <f t="shared" si="74"/>
        <v>71.400000000000006</v>
      </c>
      <c r="O274" s="66"/>
      <c r="P274" s="235">
        <f t="shared" si="78"/>
        <v>71.400000000000006</v>
      </c>
      <c r="Q274" s="235">
        <f t="shared" si="79"/>
        <v>71.400000000000006</v>
      </c>
      <c r="R274" s="235">
        <f t="shared" si="76"/>
        <v>71.400000000000006</v>
      </c>
      <c r="S274" s="66"/>
      <c r="T274" s="235">
        <f t="shared" si="77"/>
        <v>71.400000000000006</v>
      </c>
      <c r="U274" s="234">
        <f t="shared" si="67"/>
        <v>0</v>
      </c>
      <c r="V274" s="66"/>
      <c r="W274" s="66"/>
      <c r="X274" s="235"/>
    </row>
    <row r="275" spans="1:24" x14ac:dyDescent="0.2">
      <c r="A275" s="231">
        <v>290</v>
      </c>
      <c r="B275" s="232" t="s">
        <v>378</v>
      </c>
      <c r="C275" s="242"/>
      <c r="D275" s="66">
        <f>'свод на 01.01.2022'!D287</f>
        <v>8</v>
      </c>
      <c r="E275" s="233" t="str">
        <f>'свод на 01.01.2022'!E287</f>
        <v>КРАВЧЕНКО Р.Т.</v>
      </c>
      <c r="F275" s="66">
        <f>'свод на 01.01.2022'!F287</f>
        <v>1</v>
      </c>
      <c r="G275" s="234">
        <f t="shared" si="65"/>
        <v>37.5</v>
      </c>
      <c r="H275" s="235"/>
      <c r="I275" s="235">
        <f>'свод на 01.01.2022'!I287</f>
        <v>37.5</v>
      </c>
      <c r="J275" s="235"/>
      <c r="K275" s="235"/>
      <c r="L275" s="235">
        <f t="shared" si="72"/>
        <v>37.5</v>
      </c>
      <c r="M275" s="235">
        <f t="shared" si="73"/>
        <v>37.5</v>
      </c>
      <c r="N275" s="235">
        <f t="shared" si="74"/>
        <v>37.5</v>
      </c>
      <c r="O275" s="66"/>
      <c r="P275" s="235">
        <f t="shared" si="78"/>
        <v>37.5</v>
      </c>
      <c r="Q275" s="235">
        <f t="shared" si="79"/>
        <v>37.5</v>
      </c>
      <c r="R275" s="235">
        <f t="shared" si="76"/>
        <v>37.5</v>
      </c>
      <c r="S275" s="66"/>
      <c r="T275" s="235">
        <f t="shared" si="77"/>
        <v>37.5</v>
      </c>
      <c r="U275" s="234">
        <f t="shared" si="67"/>
        <v>0</v>
      </c>
      <c r="V275" s="66"/>
      <c r="W275" s="66"/>
      <c r="X275" s="235"/>
    </row>
    <row r="276" spans="1:24" x14ac:dyDescent="0.2">
      <c r="A276" s="231">
        <v>291</v>
      </c>
      <c r="B276" s="232" t="s">
        <v>378</v>
      </c>
      <c r="C276" s="242"/>
      <c r="D276" s="66">
        <f>'свод на 01.01.2022'!D288</f>
        <v>9</v>
      </c>
      <c r="E276" s="233" t="s">
        <v>638</v>
      </c>
      <c r="F276" s="66">
        <f>'свод на 01.01.2022'!F288</f>
        <v>1</v>
      </c>
      <c r="G276" s="234">
        <f t="shared" si="65"/>
        <v>34.200000000000003</v>
      </c>
      <c r="H276" s="235"/>
      <c r="I276" s="235">
        <f>'свод на 01.01.2022'!I288</f>
        <v>34.200000000000003</v>
      </c>
      <c r="J276" s="235"/>
      <c r="K276" s="235"/>
      <c r="L276" s="235">
        <f t="shared" si="72"/>
        <v>34.200000000000003</v>
      </c>
      <c r="M276" s="235">
        <f t="shared" si="73"/>
        <v>34.200000000000003</v>
      </c>
      <c r="N276" s="235">
        <f t="shared" si="74"/>
        <v>34.200000000000003</v>
      </c>
      <c r="O276" s="66"/>
      <c r="P276" s="235">
        <f t="shared" si="78"/>
        <v>34.200000000000003</v>
      </c>
      <c r="Q276" s="235">
        <f t="shared" si="79"/>
        <v>34.200000000000003</v>
      </c>
      <c r="R276" s="235">
        <f t="shared" si="76"/>
        <v>34.200000000000003</v>
      </c>
      <c r="S276" s="66"/>
      <c r="T276" s="235">
        <f t="shared" si="77"/>
        <v>34.200000000000003</v>
      </c>
      <c r="U276" s="234">
        <f t="shared" si="67"/>
        <v>0</v>
      </c>
      <c r="V276" s="66"/>
      <c r="W276" s="66"/>
      <c r="X276" s="235"/>
    </row>
    <row r="277" spans="1:24" x14ac:dyDescent="0.2">
      <c r="A277" s="231">
        <v>292</v>
      </c>
      <c r="B277" s="232" t="s">
        <v>378</v>
      </c>
      <c r="C277" s="242"/>
      <c r="D277" s="66">
        <f>'свод на 01.01.2022'!D289</f>
        <v>10</v>
      </c>
      <c r="E277" s="233" t="s">
        <v>639</v>
      </c>
      <c r="F277" s="66">
        <f>'свод на 01.01.2022'!F289</f>
        <v>0</v>
      </c>
      <c r="G277" s="234">
        <f t="shared" si="65"/>
        <v>55.1</v>
      </c>
      <c r="H277" s="235"/>
      <c r="I277" s="235">
        <f>'свод на 01.01.2022'!I289</f>
        <v>55.1</v>
      </c>
      <c r="J277" s="235"/>
      <c r="K277" s="235"/>
      <c r="L277" s="235">
        <f t="shared" si="72"/>
        <v>55.1</v>
      </c>
      <c r="M277" s="235">
        <f t="shared" si="73"/>
        <v>55.1</v>
      </c>
      <c r="N277" s="235">
        <f t="shared" si="74"/>
        <v>55.1</v>
      </c>
      <c r="O277" s="66"/>
      <c r="P277" s="235">
        <f t="shared" si="78"/>
        <v>55.1</v>
      </c>
      <c r="Q277" s="235">
        <f t="shared" si="79"/>
        <v>55.1</v>
      </c>
      <c r="R277" s="235">
        <f t="shared" si="76"/>
        <v>55.1</v>
      </c>
      <c r="S277" s="66"/>
      <c r="T277" s="235">
        <f t="shared" si="77"/>
        <v>55.1</v>
      </c>
      <c r="U277" s="234">
        <f t="shared" si="67"/>
        <v>0</v>
      </c>
      <c r="V277" s="66"/>
      <c r="W277" s="66"/>
      <c r="X277" s="235"/>
    </row>
    <row r="278" spans="1:24" x14ac:dyDescent="0.2">
      <c r="A278" s="231">
        <v>293</v>
      </c>
      <c r="B278" s="232" t="s">
        <v>378</v>
      </c>
      <c r="C278" s="242"/>
      <c r="D278" s="66">
        <f>'свод на 01.01.2022'!D290</f>
        <v>11</v>
      </c>
      <c r="E278" s="233" t="s">
        <v>492</v>
      </c>
      <c r="F278" s="66">
        <f>'свод на 01.01.2022'!F290</f>
        <v>3</v>
      </c>
      <c r="G278" s="234">
        <f t="shared" si="65"/>
        <v>72.2</v>
      </c>
      <c r="H278" s="235"/>
      <c r="I278" s="235">
        <f>'свод на 01.01.2022'!I290</f>
        <v>72.2</v>
      </c>
      <c r="J278" s="235"/>
      <c r="K278" s="235"/>
      <c r="L278" s="235">
        <f t="shared" si="72"/>
        <v>72.2</v>
      </c>
      <c r="M278" s="235">
        <f t="shared" si="73"/>
        <v>72.2</v>
      </c>
      <c r="N278" s="235">
        <f t="shared" si="74"/>
        <v>72.2</v>
      </c>
      <c r="O278" s="66"/>
      <c r="P278" s="235">
        <f t="shared" si="78"/>
        <v>72.2</v>
      </c>
      <c r="Q278" s="235">
        <f t="shared" si="79"/>
        <v>72.2</v>
      </c>
      <c r="R278" s="235">
        <f t="shared" si="76"/>
        <v>72.2</v>
      </c>
      <c r="S278" s="66"/>
      <c r="T278" s="235">
        <f t="shared" si="77"/>
        <v>72.2</v>
      </c>
      <c r="U278" s="234">
        <f t="shared" si="67"/>
        <v>0</v>
      </c>
      <c r="V278" s="66"/>
      <c r="W278" s="66"/>
      <c r="X278" s="235"/>
    </row>
    <row r="279" spans="1:24" x14ac:dyDescent="0.2">
      <c r="A279" s="231">
        <v>294</v>
      </c>
      <c r="B279" s="232" t="s">
        <v>378</v>
      </c>
      <c r="C279" s="242"/>
      <c r="D279" s="66">
        <f>'свод на 01.01.2022'!D291</f>
        <v>12</v>
      </c>
      <c r="E279" s="233" t="str">
        <f>'свод на 01.01.2022'!E291</f>
        <v>ЖОЛОБОВ В.А.</v>
      </c>
      <c r="F279" s="66">
        <f>'свод на 01.01.2022'!F291</f>
        <v>1</v>
      </c>
      <c r="G279" s="234">
        <v>37.6</v>
      </c>
      <c r="H279" s="235"/>
      <c r="I279" s="235">
        <f>'свод на 01.01.2022'!I291</f>
        <v>0</v>
      </c>
      <c r="J279" s="235"/>
      <c r="K279" s="235"/>
      <c r="L279" s="235">
        <f t="shared" si="72"/>
        <v>37.6</v>
      </c>
      <c r="M279" s="235">
        <f t="shared" si="73"/>
        <v>37.6</v>
      </c>
      <c r="N279" s="235">
        <f t="shared" si="74"/>
        <v>37.6</v>
      </c>
      <c r="O279" s="66"/>
      <c r="P279" s="235">
        <f t="shared" si="78"/>
        <v>37.6</v>
      </c>
      <c r="Q279" s="235">
        <f t="shared" si="79"/>
        <v>37.6</v>
      </c>
      <c r="R279" s="235">
        <f t="shared" si="76"/>
        <v>37.6</v>
      </c>
      <c r="S279" s="66"/>
      <c r="T279" s="235">
        <f t="shared" si="77"/>
        <v>37.6</v>
      </c>
      <c r="U279" s="234">
        <f t="shared" si="67"/>
        <v>0</v>
      </c>
      <c r="V279" s="66"/>
      <c r="W279" s="66"/>
      <c r="X279" s="235"/>
    </row>
    <row r="280" spans="1:24" x14ac:dyDescent="0.2">
      <c r="A280" s="231">
        <v>295</v>
      </c>
      <c r="B280" s="232" t="s">
        <v>378</v>
      </c>
      <c r="C280" s="242"/>
      <c r="D280" s="66">
        <f>'свод на 01.01.2022'!D292</f>
        <v>13</v>
      </c>
      <c r="E280" s="233" t="s">
        <v>640</v>
      </c>
      <c r="F280" s="66">
        <f>'свод на 01.01.2022'!F292</f>
        <v>6</v>
      </c>
      <c r="G280" s="234">
        <f t="shared" si="65"/>
        <v>34.4</v>
      </c>
      <c r="H280" s="235"/>
      <c r="I280" s="235">
        <f>'свод на 01.01.2022'!I292</f>
        <v>34.4</v>
      </c>
      <c r="J280" s="235"/>
      <c r="K280" s="235"/>
      <c r="L280" s="235">
        <f t="shared" si="72"/>
        <v>34.4</v>
      </c>
      <c r="M280" s="235">
        <f t="shared" si="73"/>
        <v>34.4</v>
      </c>
      <c r="N280" s="235">
        <f t="shared" si="74"/>
        <v>34.4</v>
      </c>
      <c r="O280" s="66"/>
      <c r="P280" s="235">
        <f t="shared" si="78"/>
        <v>34.4</v>
      </c>
      <c r="Q280" s="235">
        <f t="shared" si="79"/>
        <v>34.4</v>
      </c>
      <c r="R280" s="235">
        <f t="shared" si="76"/>
        <v>34.4</v>
      </c>
      <c r="S280" s="66"/>
      <c r="T280" s="235">
        <f t="shared" si="77"/>
        <v>34.4</v>
      </c>
      <c r="U280" s="234">
        <f t="shared" si="67"/>
        <v>0</v>
      </c>
      <c r="V280" s="66"/>
      <c r="W280" s="66"/>
      <c r="X280" s="235"/>
    </row>
    <row r="281" spans="1:24" x14ac:dyDescent="0.2">
      <c r="A281" s="231">
        <v>296</v>
      </c>
      <c r="B281" s="232" t="s">
        <v>378</v>
      </c>
      <c r="C281" s="242"/>
      <c r="D281" s="66">
        <f>'свод на 01.01.2022'!D293</f>
        <v>14</v>
      </c>
      <c r="E281" s="233" t="s">
        <v>641</v>
      </c>
      <c r="F281" s="66">
        <f>'свод на 01.01.2022'!F293</f>
        <v>3</v>
      </c>
      <c r="G281" s="234">
        <f t="shared" si="65"/>
        <v>54.8</v>
      </c>
      <c r="H281" s="235"/>
      <c r="I281" s="235">
        <f>'свод на 01.01.2022'!I293</f>
        <v>54.8</v>
      </c>
      <c r="J281" s="235"/>
      <c r="K281" s="235"/>
      <c r="L281" s="235">
        <f t="shared" si="72"/>
        <v>54.8</v>
      </c>
      <c r="M281" s="235">
        <f t="shared" si="73"/>
        <v>54.8</v>
      </c>
      <c r="N281" s="235">
        <f t="shared" si="74"/>
        <v>54.8</v>
      </c>
      <c r="O281" s="66"/>
      <c r="P281" s="235">
        <f t="shared" si="78"/>
        <v>54.8</v>
      </c>
      <c r="Q281" s="235">
        <f t="shared" si="79"/>
        <v>54.8</v>
      </c>
      <c r="R281" s="235">
        <f t="shared" si="76"/>
        <v>54.8</v>
      </c>
      <c r="S281" s="66"/>
      <c r="T281" s="235">
        <f t="shared" si="77"/>
        <v>54.8</v>
      </c>
      <c r="U281" s="234">
        <f t="shared" si="67"/>
        <v>0</v>
      </c>
      <c r="V281" s="66"/>
      <c r="W281" s="66"/>
      <c r="X281" s="235"/>
    </row>
    <row r="282" spans="1:24" x14ac:dyDescent="0.2">
      <c r="A282" s="231">
        <v>297</v>
      </c>
      <c r="B282" s="232" t="s">
        <v>378</v>
      </c>
      <c r="C282" s="241">
        <v>16</v>
      </c>
      <c r="D282" s="66">
        <f>'свод на 01.01.2022'!D299</f>
        <v>1</v>
      </c>
      <c r="E282" s="233" t="str">
        <f>'свод на 01.01.2022'!E299</f>
        <v>ЧЕРНИЧЕНКО Р.В</v>
      </c>
      <c r="F282" s="66">
        <f>'свод на 01.01.2022'!F299</f>
        <v>4</v>
      </c>
      <c r="G282" s="234">
        <f t="shared" si="65"/>
        <v>47.8</v>
      </c>
      <c r="H282" s="235">
        <f>'свод на 01.01.2022'!H299</f>
        <v>47.8</v>
      </c>
      <c r="I282" s="235"/>
      <c r="J282" s="235"/>
      <c r="K282" s="235"/>
      <c r="L282" s="235"/>
      <c r="M282" s="66"/>
      <c r="N282" s="66"/>
      <c r="O282" s="66"/>
      <c r="P282" s="66"/>
      <c r="Q282" s="66"/>
      <c r="R282" s="66"/>
      <c r="S282" s="66"/>
      <c r="T282" s="66"/>
      <c r="U282" s="234">
        <f t="shared" si="67"/>
        <v>0</v>
      </c>
      <c r="V282" s="66"/>
      <c r="W282" s="66"/>
      <c r="X282" s="235"/>
    </row>
    <row r="283" spans="1:24" x14ac:dyDescent="0.2">
      <c r="A283" s="231">
        <v>298</v>
      </c>
      <c r="B283" s="232" t="s">
        <v>378</v>
      </c>
      <c r="C283" s="242"/>
      <c r="D283" s="66">
        <f>'свод на 01.01.2022'!D300</f>
        <v>2</v>
      </c>
      <c r="E283" s="233">
        <f>'свод на 01.01.2022'!E300</f>
        <v>0</v>
      </c>
      <c r="F283" s="66">
        <f>'свод на 01.01.2022'!F300</f>
        <v>0</v>
      </c>
      <c r="G283" s="234">
        <f t="shared" si="65"/>
        <v>46.5</v>
      </c>
      <c r="H283" s="235"/>
      <c r="I283" s="235">
        <f>'свод на 01.01.2022'!I300</f>
        <v>46.5</v>
      </c>
      <c r="J283" s="235"/>
      <c r="K283" s="235"/>
      <c r="L283" s="66"/>
      <c r="M283" s="66"/>
      <c r="N283" s="66"/>
      <c r="O283" s="66"/>
      <c r="P283" s="66"/>
      <c r="Q283" s="66"/>
      <c r="R283" s="66"/>
      <c r="S283" s="66"/>
      <c r="T283" s="66"/>
      <c r="U283" s="234">
        <f t="shared" si="67"/>
        <v>0</v>
      </c>
      <c r="V283" s="66"/>
      <c r="W283" s="66"/>
      <c r="X283" s="235"/>
    </row>
    <row r="284" spans="1:24" x14ac:dyDescent="0.2">
      <c r="A284" s="231">
        <v>299</v>
      </c>
      <c r="B284" s="232" t="s">
        <v>378</v>
      </c>
      <c r="C284" s="241">
        <v>18</v>
      </c>
      <c r="D284" s="66">
        <f>'свод на 01.01.2022'!D301</f>
        <v>1</v>
      </c>
      <c r="E284" s="233" t="str">
        <f>'свод на 01.01.2022'!E301</f>
        <v>ИБРАГИМОВ Р.В</v>
      </c>
      <c r="F284" s="66">
        <f>'свод на 01.01.2022'!F301</f>
        <v>0</v>
      </c>
      <c r="G284" s="234">
        <f t="shared" si="65"/>
        <v>47.5</v>
      </c>
      <c r="H284" s="235">
        <f>'свод на 01.01.2022'!H301</f>
        <v>47.5</v>
      </c>
      <c r="I284" s="235"/>
      <c r="J284" s="235"/>
      <c r="K284" s="235"/>
      <c r="L284" s="66"/>
      <c r="M284" s="66"/>
      <c r="N284" s="66"/>
      <c r="O284" s="66"/>
      <c r="P284" s="66"/>
      <c r="Q284" s="66"/>
      <c r="R284" s="66"/>
      <c r="S284" s="66"/>
      <c r="T284" s="66"/>
      <c r="U284" s="234">
        <f t="shared" si="67"/>
        <v>0</v>
      </c>
      <c r="V284" s="66"/>
      <c r="W284" s="66"/>
      <c r="X284" s="235"/>
    </row>
    <row r="285" spans="1:24" x14ac:dyDescent="0.2">
      <c r="A285" s="231">
        <v>300</v>
      </c>
      <c r="B285" s="232" t="s">
        <v>378</v>
      </c>
      <c r="C285" s="242"/>
      <c r="D285" s="66">
        <f>'свод на 01.01.2022'!D302</f>
        <v>2</v>
      </c>
      <c r="E285" s="233" t="str">
        <f>'свод на 01.01.2022'!E302</f>
        <v>ЕРОФЕЕВ О.Н</v>
      </c>
      <c r="F285" s="66">
        <f>'свод на 01.01.2022'!F302</f>
        <v>0</v>
      </c>
      <c r="G285" s="234">
        <f t="shared" si="65"/>
        <v>47.5</v>
      </c>
      <c r="H285" s="235">
        <f>'свод на 01.01.2022'!H302</f>
        <v>47.5</v>
      </c>
      <c r="I285" s="235"/>
      <c r="J285" s="235"/>
      <c r="K285" s="235"/>
      <c r="L285" s="66"/>
      <c r="M285" s="66"/>
      <c r="N285" s="66"/>
      <c r="O285" s="66"/>
      <c r="P285" s="66"/>
      <c r="Q285" s="66"/>
      <c r="R285" s="66"/>
      <c r="S285" s="66"/>
      <c r="T285" s="66"/>
      <c r="U285" s="234">
        <f t="shared" si="67"/>
        <v>0</v>
      </c>
      <c r="V285" s="66"/>
      <c r="W285" s="66"/>
      <c r="X285" s="235"/>
    </row>
    <row r="286" spans="1:24" x14ac:dyDescent="0.2">
      <c r="A286" s="231">
        <v>301</v>
      </c>
      <c r="B286" s="232" t="s">
        <v>378</v>
      </c>
      <c r="C286" s="241">
        <v>20</v>
      </c>
      <c r="D286" s="66">
        <f>'свод на 01.01.2022'!D303</f>
        <v>1</v>
      </c>
      <c r="E286" s="233" t="str">
        <f>'свод на 01.01.2022'!E303</f>
        <v>МОРОЗОВ А.Н</v>
      </c>
      <c r="F286" s="66">
        <f>'свод на 01.01.2022'!F303</f>
        <v>2</v>
      </c>
      <c r="G286" s="234">
        <f t="shared" si="65"/>
        <v>47.6</v>
      </c>
      <c r="H286" s="235"/>
      <c r="I286" s="235">
        <f>'свод на 01.01.2022'!I303</f>
        <v>47.6</v>
      </c>
      <c r="J286" s="235"/>
      <c r="K286" s="235"/>
      <c r="L286" s="66"/>
      <c r="M286" s="66"/>
      <c r="N286" s="66"/>
      <c r="O286" s="66"/>
      <c r="P286" s="66"/>
      <c r="Q286" s="66"/>
      <c r="R286" s="66"/>
      <c r="S286" s="66"/>
      <c r="T286" s="66"/>
      <c r="U286" s="234">
        <f t="shared" si="67"/>
        <v>0</v>
      </c>
      <c r="V286" s="66"/>
      <c r="W286" s="66"/>
      <c r="X286" s="235"/>
    </row>
    <row r="287" spans="1:24" x14ac:dyDescent="0.2">
      <c r="A287" s="231">
        <v>302</v>
      </c>
      <c r="B287" s="232" t="s">
        <v>378</v>
      </c>
      <c r="C287" s="242"/>
      <c r="D287" s="66">
        <f>'свод на 01.01.2022'!D304</f>
        <v>2</v>
      </c>
      <c r="E287" s="233" t="str">
        <f>'свод на 01.01.2022'!E304</f>
        <v>ЛЁВИН А.В</v>
      </c>
      <c r="F287" s="66">
        <f>'свод на 01.01.2022'!F304</f>
        <v>5</v>
      </c>
      <c r="G287" s="234">
        <f t="shared" ref="G287:G350" si="80">H287+I287+J287+K287</f>
        <v>47</v>
      </c>
      <c r="H287" s="235"/>
      <c r="I287" s="235">
        <f>'свод на 01.01.2022'!I304</f>
        <v>47</v>
      </c>
      <c r="J287" s="235"/>
      <c r="K287" s="235"/>
      <c r="L287" s="66"/>
      <c r="M287" s="66"/>
      <c r="N287" s="66"/>
      <c r="O287" s="66"/>
      <c r="P287" s="66"/>
      <c r="Q287" s="66"/>
      <c r="R287" s="66"/>
      <c r="S287" s="66"/>
      <c r="T287" s="66"/>
      <c r="U287" s="234">
        <f t="shared" si="67"/>
        <v>0</v>
      </c>
      <c r="V287" s="66"/>
      <c r="W287" s="66"/>
      <c r="X287" s="235"/>
    </row>
    <row r="288" spans="1:24" x14ac:dyDescent="0.2">
      <c r="A288" s="231">
        <v>303</v>
      </c>
      <c r="B288" s="232" t="s">
        <v>378</v>
      </c>
      <c r="C288" s="241">
        <v>22</v>
      </c>
      <c r="D288" s="66">
        <f>'свод на 01.01.2022'!D305</f>
        <v>1</v>
      </c>
      <c r="E288" s="233" t="str">
        <f>'свод на 01.01.2022'!E305</f>
        <v>САФОНОВА Т.Ф</v>
      </c>
      <c r="F288" s="66">
        <f>'свод на 01.01.2022'!F305</f>
        <v>2</v>
      </c>
      <c r="G288" s="234">
        <f t="shared" si="80"/>
        <v>46.3</v>
      </c>
      <c r="H288" s="235">
        <f>'свод на 01.01.2022'!H305</f>
        <v>46.3</v>
      </c>
      <c r="I288" s="235"/>
      <c r="J288" s="235"/>
      <c r="K288" s="235"/>
      <c r="L288" s="66"/>
      <c r="M288" s="66"/>
      <c r="N288" s="66"/>
      <c r="O288" s="66"/>
      <c r="P288" s="66"/>
      <c r="Q288" s="66"/>
      <c r="R288" s="66"/>
      <c r="S288" s="66"/>
      <c r="T288" s="66"/>
      <c r="U288" s="234">
        <f t="shared" si="67"/>
        <v>0</v>
      </c>
      <c r="V288" s="66"/>
      <c r="W288" s="66"/>
      <c r="X288" s="235"/>
    </row>
    <row r="289" spans="1:24" x14ac:dyDescent="0.2">
      <c r="A289" s="231">
        <v>304</v>
      </c>
      <c r="B289" s="232" t="s">
        <v>378</v>
      </c>
      <c r="C289" s="242"/>
      <c r="D289" s="66">
        <f>'свод на 01.01.2022'!D306</f>
        <v>2</v>
      </c>
      <c r="E289" s="233" t="str">
        <f>'свод на 01.01.2022'!E306</f>
        <v>БАСОВА Л.С</v>
      </c>
      <c r="F289" s="66">
        <f>'свод на 01.01.2022'!F306</f>
        <v>1</v>
      </c>
      <c r="G289" s="234">
        <f t="shared" si="80"/>
        <v>47.4</v>
      </c>
      <c r="H289" s="235">
        <f>'свод на 01.01.2022'!H306</f>
        <v>47.4</v>
      </c>
      <c r="I289" s="235"/>
      <c r="J289" s="235"/>
      <c r="K289" s="235"/>
      <c r="L289" s="66"/>
      <c r="M289" s="66"/>
      <c r="N289" s="66"/>
      <c r="O289" s="66"/>
      <c r="P289" s="66"/>
      <c r="Q289" s="66"/>
      <c r="R289" s="66"/>
      <c r="S289" s="66"/>
      <c r="T289" s="66"/>
      <c r="U289" s="234">
        <f t="shared" si="67"/>
        <v>0</v>
      </c>
      <c r="V289" s="66"/>
      <c r="W289" s="66"/>
      <c r="X289" s="235"/>
    </row>
    <row r="290" spans="1:24" x14ac:dyDescent="0.2">
      <c r="A290" s="231">
        <v>305</v>
      </c>
      <c r="B290" s="232" t="s">
        <v>194</v>
      </c>
      <c r="C290" s="241">
        <v>1</v>
      </c>
      <c r="D290" s="66">
        <f>'свод на 01.01.2022'!D307</f>
        <v>1</v>
      </c>
      <c r="E290" s="233" t="str">
        <f>'свод на 01.01.2022'!E307</f>
        <v>КАЗАКОВ  В.Н</v>
      </c>
      <c r="F290" s="66">
        <f>'свод на 01.01.2022'!F307</f>
        <v>4</v>
      </c>
      <c r="G290" s="234">
        <f t="shared" si="80"/>
        <v>52.4</v>
      </c>
      <c r="H290" s="235">
        <f>'свод на 01.01.2022'!H307</f>
        <v>52.4</v>
      </c>
      <c r="I290" s="235"/>
      <c r="J290" s="235"/>
      <c r="K290" s="235"/>
      <c r="L290" s="66"/>
      <c r="M290" s="66"/>
      <c r="N290" s="66"/>
      <c r="O290" s="66"/>
      <c r="P290" s="66"/>
      <c r="Q290" s="66"/>
      <c r="R290" s="66"/>
      <c r="S290" s="66"/>
      <c r="T290" s="66"/>
      <c r="U290" s="234">
        <f t="shared" si="67"/>
        <v>52.4</v>
      </c>
      <c r="V290" s="66"/>
      <c r="W290" s="235">
        <f t="shared" ref="W290:W291" si="81">G290</f>
        <v>52.4</v>
      </c>
      <c r="X290" s="66"/>
    </row>
    <row r="291" spans="1:24" x14ac:dyDescent="0.2">
      <c r="A291" s="231">
        <v>306</v>
      </c>
      <c r="B291" s="232" t="s">
        <v>194</v>
      </c>
      <c r="C291" s="242"/>
      <c r="D291" s="66">
        <f>'свод на 01.01.2022'!D308</f>
        <v>2</v>
      </c>
      <c r="E291" s="233" t="str">
        <f>'свод на 01.01.2022'!E308</f>
        <v>НОВИКОВА  Н.Е</v>
      </c>
      <c r="F291" s="66">
        <f>'свод на 01.01.2022'!F308</f>
        <v>0</v>
      </c>
      <c r="G291" s="234">
        <f t="shared" si="80"/>
        <v>27.3</v>
      </c>
      <c r="H291" s="235">
        <f>'свод на 01.01.2022'!H308</f>
        <v>27.3</v>
      </c>
      <c r="I291" s="235"/>
      <c r="J291" s="235"/>
      <c r="K291" s="235"/>
      <c r="L291" s="66"/>
      <c r="M291" s="66"/>
      <c r="N291" s="66"/>
      <c r="O291" s="66"/>
      <c r="P291" s="66"/>
      <c r="Q291" s="66"/>
      <c r="R291" s="66"/>
      <c r="S291" s="66"/>
      <c r="T291" s="66"/>
      <c r="U291" s="234">
        <f t="shared" si="67"/>
        <v>27.3</v>
      </c>
      <c r="V291" s="66"/>
      <c r="W291" s="235">
        <f t="shared" si="81"/>
        <v>27.3</v>
      </c>
      <c r="X291" s="66"/>
    </row>
    <row r="292" spans="1:24" x14ac:dyDescent="0.2">
      <c r="A292" s="231">
        <v>307</v>
      </c>
      <c r="B292" s="232" t="s">
        <v>194</v>
      </c>
      <c r="C292" s="242"/>
      <c r="D292" s="66">
        <f>'свод на 01.01.2022'!D309</f>
        <v>3</v>
      </c>
      <c r="E292" s="233" t="str">
        <f>'свод на 01.01.2022'!E309</f>
        <v>МЕЩЕРЯКОВ А.Н.</v>
      </c>
      <c r="F292" s="66">
        <f>'свод на 01.01.2022'!F309</f>
        <v>1</v>
      </c>
      <c r="G292" s="234">
        <f t="shared" si="80"/>
        <v>26.6</v>
      </c>
      <c r="H292" s="235"/>
      <c r="I292" s="235">
        <f>'свод на 01.01.2022'!I309</f>
        <v>26.6</v>
      </c>
      <c r="J292" s="235"/>
      <c r="K292" s="235"/>
      <c r="L292" s="66"/>
      <c r="M292" s="66"/>
      <c r="N292" s="66"/>
      <c r="O292" s="66"/>
      <c r="P292" s="66"/>
      <c r="Q292" s="66"/>
      <c r="R292" s="66"/>
      <c r="S292" s="66"/>
      <c r="T292" s="66"/>
      <c r="U292" s="234">
        <f t="shared" si="67"/>
        <v>0</v>
      </c>
      <c r="V292" s="66"/>
      <c r="W292" s="66"/>
      <c r="X292" s="235"/>
    </row>
    <row r="293" spans="1:24" x14ac:dyDescent="0.2">
      <c r="A293" s="231">
        <v>308</v>
      </c>
      <c r="B293" s="232" t="s">
        <v>194</v>
      </c>
      <c r="C293" s="241">
        <v>2</v>
      </c>
      <c r="D293" s="66">
        <f>'свод на 01.01.2022'!D310</f>
        <v>1</v>
      </c>
      <c r="E293" s="233" t="str">
        <f>'свод на 01.01.2022'!E310</f>
        <v>КОСКИНА Т.И</v>
      </c>
      <c r="F293" s="66">
        <f>'свод на 01.01.2022'!F310</f>
        <v>0</v>
      </c>
      <c r="G293" s="234">
        <f t="shared" si="80"/>
        <v>27.5</v>
      </c>
      <c r="H293" s="235">
        <f>'свод на 01.01.2022'!H310</f>
        <v>27.5</v>
      </c>
      <c r="I293" s="235"/>
      <c r="J293" s="235"/>
      <c r="K293" s="235"/>
      <c r="L293" s="66"/>
      <c r="M293" s="66"/>
      <c r="N293" s="66"/>
      <c r="O293" s="66"/>
      <c r="P293" s="66"/>
      <c r="Q293" s="66"/>
      <c r="R293" s="66"/>
      <c r="S293" s="66"/>
      <c r="T293" s="66"/>
      <c r="U293" s="234">
        <f t="shared" si="67"/>
        <v>0</v>
      </c>
      <c r="V293" s="66"/>
      <c r="W293" s="66"/>
      <c r="X293" s="235"/>
    </row>
    <row r="294" spans="1:24" x14ac:dyDescent="0.2">
      <c r="A294" s="231">
        <v>309</v>
      </c>
      <c r="B294" s="232" t="s">
        <v>194</v>
      </c>
      <c r="C294" s="242"/>
      <c r="D294" s="66">
        <f>'свод на 01.01.2022'!D311</f>
        <v>2</v>
      </c>
      <c r="E294" s="233" t="str">
        <f>'свод на 01.01.2022'!E311</f>
        <v>МАЛЬКОВА Р.И.</v>
      </c>
      <c r="F294" s="66">
        <f>'свод на 01.01.2022'!F311</f>
        <v>2</v>
      </c>
      <c r="G294" s="234">
        <f t="shared" si="80"/>
        <v>25.7</v>
      </c>
      <c r="H294" s="235">
        <f>'свод на 01.01.2022'!H311</f>
        <v>25.7</v>
      </c>
      <c r="I294" s="235"/>
      <c r="J294" s="235"/>
      <c r="K294" s="235"/>
      <c r="L294" s="66"/>
      <c r="M294" s="66"/>
      <c r="N294" s="66"/>
      <c r="O294" s="66"/>
      <c r="P294" s="66"/>
      <c r="Q294" s="66"/>
      <c r="R294" s="66"/>
      <c r="S294" s="66"/>
      <c r="T294" s="66"/>
      <c r="U294" s="234">
        <f t="shared" si="67"/>
        <v>0</v>
      </c>
      <c r="V294" s="66"/>
      <c r="W294" s="66"/>
      <c r="X294" s="235"/>
    </row>
    <row r="295" spans="1:24" x14ac:dyDescent="0.2">
      <c r="A295" s="231">
        <v>310</v>
      </c>
      <c r="B295" s="232" t="s">
        <v>194</v>
      </c>
      <c r="C295" s="242"/>
      <c r="D295" s="66">
        <f>'свод на 01.01.2022'!D312</f>
        <v>3</v>
      </c>
      <c r="E295" s="233" t="str">
        <f>'свод на 01.01.2022'!E312</f>
        <v>КАЗАКОВА Н.Н</v>
      </c>
      <c r="F295" s="66">
        <f>'свод на 01.01.2022'!F312</f>
        <v>2</v>
      </c>
      <c r="G295" s="234">
        <f t="shared" si="80"/>
        <v>26.5</v>
      </c>
      <c r="H295" s="235"/>
      <c r="I295" s="235">
        <f>'свод на 01.01.2022'!I312</f>
        <v>26.5</v>
      </c>
      <c r="J295" s="235"/>
      <c r="K295" s="235"/>
      <c r="L295" s="66"/>
      <c r="M295" s="66"/>
      <c r="N295" s="66"/>
      <c r="O295" s="66"/>
      <c r="P295" s="66"/>
      <c r="Q295" s="66"/>
      <c r="R295" s="66"/>
      <c r="S295" s="66"/>
      <c r="T295" s="66"/>
      <c r="U295" s="234">
        <f t="shared" si="67"/>
        <v>0</v>
      </c>
      <c r="V295" s="66"/>
      <c r="W295" s="66"/>
      <c r="X295" s="235"/>
    </row>
    <row r="296" spans="1:24" x14ac:dyDescent="0.2">
      <c r="A296" s="231">
        <v>311</v>
      </c>
      <c r="B296" s="232" t="s">
        <v>194</v>
      </c>
      <c r="C296" s="242"/>
      <c r="D296" s="66">
        <f>'свод на 01.01.2022'!D313</f>
        <v>4</v>
      </c>
      <c r="E296" s="233" t="str">
        <f>'свод на 01.01.2022'!E313</f>
        <v>НОВИКОВА С.Н</v>
      </c>
      <c r="F296" s="66">
        <f>'свод на 01.01.2022'!F313</f>
        <v>0</v>
      </c>
      <c r="G296" s="234">
        <f t="shared" si="80"/>
        <v>27.6</v>
      </c>
      <c r="H296" s="235">
        <f>'свод на 01.01.2022'!H313</f>
        <v>27.6</v>
      </c>
      <c r="I296" s="235"/>
      <c r="J296" s="235"/>
      <c r="K296" s="235"/>
      <c r="L296" s="66"/>
      <c r="M296" s="66"/>
      <c r="N296" s="66"/>
      <c r="O296" s="66"/>
      <c r="P296" s="66"/>
      <c r="Q296" s="66"/>
      <c r="R296" s="66"/>
      <c r="S296" s="66"/>
      <c r="T296" s="66"/>
      <c r="U296" s="234">
        <f t="shared" si="67"/>
        <v>0</v>
      </c>
      <c r="V296" s="66"/>
      <c r="W296" s="66"/>
      <c r="X296" s="235"/>
    </row>
    <row r="297" spans="1:24" x14ac:dyDescent="0.2">
      <c r="A297" s="231">
        <v>312</v>
      </c>
      <c r="B297" s="232" t="s">
        <v>194</v>
      </c>
      <c r="C297" s="241">
        <v>3</v>
      </c>
      <c r="D297" s="66">
        <f>'свод на 01.01.2022'!D314</f>
        <v>1</v>
      </c>
      <c r="E297" s="233" t="str">
        <f>'свод на 01.01.2022'!E314</f>
        <v>КИСЕЛЁВ К.Н</v>
      </c>
      <c r="F297" s="66">
        <f>'свод на 01.01.2022'!F314</f>
        <v>0</v>
      </c>
      <c r="G297" s="234">
        <f t="shared" si="80"/>
        <v>26.8</v>
      </c>
      <c r="H297" s="235">
        <f>'свод на 01.01.2022'!H314</f>
        <v>26.8</v>
      </c>
      <c r="I297" s="235"/>
      <c r="J297" s="235"/>
      <c r="K297" s="235"/>
      <c r="L297" s="66"/>
      <c r="M297" s="66"/>
      <c r="N297" s="66"/>
      <c r="O297" s="66"/>
      <c r="P297" s="66"/>
      <c r="Q297" s="66"/>
      <c r="R297" s="66"/>
      <c r="S297" s="66"/>
      <c r="T297" s="66"/>
      <c r="U297" s="234">
        <f t="shared" si="67"/>
        <v>0</v>
      </c>
      <c r="V297" s="66"/>
      <c r="W297" s="66"/>
      <c r="X297" s="235"/>
    </row>
    <row r="298" spans="1:24" x14ac:dyDescent="0.2">
      <c r="A298" s="231">
        <v>313</v>
      </c>
      <c r="B298" s="232" t="s">
        <v>194</v>
      </c>
      <c r="C298" s="242"/>
      <c r="D298" s="66">
        <f>'свод на 01.01.2022'!D315</f>
        <v>2</v>
      </c>
      <c r="E298" s="233" t="str">
        <f>'свод на 01.01.2022'!E315</f>
        <v>ТРУШИНА Т.И</v>
      </c>
      <c r="F298" s="66">
        <f>'свод на 01.01.2022'!F315</f>
        <v>1</v>
      </c>
      <c r="G298" s="234">
        <f t="shared" si="80"/>
        <v>27.5</v>
      </c>
      <c r="H298" s="235"/>
      <c r="I298" s="235">
        <f>'свод на 01.01.2022'!I315</f>
        <v>27.5</v>
      </c>
      <c r="J298" s="235"/>
      <c r="K298" s="235"/>
      <c r="L298" s="66"/>
      <c r="M298" s="66"/>
      <c r="N298" s="66"/>
      <c r="O298" s="66"/>
      <c r="P298" s="66"/>
      <c r="Q298" s="66"/>
      <c r="R298" s="66"/>
      <c r="S298" s="66"/>
      <c r="T298" s="66"/>
      <c r="U298" s="234">
        <f t="shared" si="67"/>
        <v>0</v>
      </c>
      <c r="V298" s="66"/>
      <c r="W298" s="66"/>
      <c r="X298" s="235"/>
    </row>
    <row r="299" spans="1:24" x14ac:dyDescent="0.2">
      <c r="A299" s="231">
        <v>314</v>
      </c>
      <c r="B299" s="232" t="s">
        <v>194</v>
      </c>
      <c r="C299" s="242"/>
      <c r="D299" s="66">
        <f>'свод на 01.01.2022'!D316</f>
        <v>3</v>
      </c>
      <c r="E299" s="233" t="str">
        <f>'свод на 01.01.2022'!E316</f>
        <v>РЕВНИВЫХ Л.П</v>
      </c>
      <c r="F299" s="66">
        <f>'свод на 01.01.2022'!F316</f>
        <v>1</v>
      </c>
      <c r="G299" s="234">
        <f t="shared" si="80"/>
        <v>27.2</v>
      </c>
      <c r="H299" s="235">
        <f>'свод на 01.01.2022'!H316</f>
        <v>27.2</v>
      </c>
      <c r="I299" s="235"/>
      <c r="J299" s="235"/>
      <c r="K299" s="235"/>
      <c r="L299" s="66"/>
      <c r="M299" s="66"/>
      <c r="N299" s="66"/>
      <c r="O299" s="66"/>
      <c r="P299" s="66"/>
      <c r="Q299" s="66"/>
      <c r="R299" s="66"/>
      <c r="S299" s="66"/>
      <c r="T299" s="66"/>
      <c r="U299" s="234">
        <f t="shared" si="67"/>
        <v>0</v>
      </c>
      <c r="V299" s="66"/>
      <c r="W299" s="66"/>
      <c r="X299" s="235"/>
    </row>
    <row r="300" spans="1:24" x14ac:dyDescent="0.2">
      <c r="A300" s="231">
        <v>315</v>
      </c>
      <c r="B300" s="232" t="s">
        <v>194</v>
      </c>
      <c r="C300" s="242"/>
      <c r="D300" s="66">
        <f>'свод на 01.01.2022'!D317</f>
        <v>4</v>
      </c>
      <c r="E300" s="233" t="str">
        <f>'свод на 01.01.2022'!E317</f>
        <v>ЧЕРНЕВ</v>
      </c>
      <c r="F300" s="66">
        <f>'свод на 01.01.2022'!F317</f>
        <v>0</v>
      </c>
      <c r="G300" s="234">
        <f t="shared" si="80"/>
        <v>27.7</v>
      </c>
      <c r="H300" s="235">
        <f>'свод на 01.01.2022'!H317</f>
        <v>27.7</v>
      </c>
      <c r="I300" s="235"/>
      <c r="J300" s="235"/>
      <c r="K300" s="235"/>
      <c r="L300" s="66"/>
      <c r="M300" s="66"/>
      <c r="N300" s="66"/>
      <c r="O300" s="66"/>
      <c r="P300" s="66"/>
      <c r="Q300" s="66"/>
      <c r="R300" s="66"/>
      <c r="S300" s="66"/>
      <c r="T300" s="66"/>
      <c r="U300" s="234">
        <f t="shared" si="67"/>
        <v>0</v>
      </c>
      <c r="V300" s="66"/>
      <c r="W300" s="66"/>
      <c r="X300" s="235"/>
    </row>
    <row r="301" spans="1:24" x14ac:dyDescent="0.2">
      <c r="A301" s="231">
        <v>316</v>
      </c>
      <c r="B301" s="232" t="s">
        <v>194</v>
      </c>
      <c r="C301" s="241">
        <v>4</v>
      </c>
      <c r="D301" s="66">
        <f>'свод на 01.01.2022'!D318</f>
        <v>1</v>
      </c>
      <c r="E301" s="233">
        <f>'свод на 01.01.2022'!E318</f>
        <v>0</v>
      </c>
      <c r="F301" s="66">
        <f>'свод на 01.01.2022'!F318</f>
        <v>0</v>
      </c>
      <c r="G301" s="234">
        <f t="shared" si="80"/>
        <v>27</v>
      </c>
      <c r="H301" s="235"/>
      <c r="I301" s="235">
        <f>'свод на 01.01.2022'!I318</f>
        <v>27</v>
      </c>
      <c r="J301" s="235"/>
      <c r="K301" s="235"/>
      <c r="L301" s="66"/>
      <c r="M301" s="66"/>
      <c r="N301" s="66"/>
      <c r="O301" s="66"/>
      <c r="P301" s="66"/>
      <c r="Q301" s="66"/>
      <c r="R301" s="66"/>
      <c r="S301" s="66"/>
      <c r="T301" s="66"/>
      <c r="U301" s="234">
        <f t="shared" si="67"/>
        <v>0</v>
      </c>
      <c r="V301" s="66"/>
      <c r="W301" s="66"/>
      <c r="X301" s="235"/>
    </row>
    <row r="302" spans="1:24" x14ac:dyDescent="0.2">
      <c r="A302" s="231">
        <v>317</v>
      </c>
      <c r="B302" s="232" t="s">
        <v>194</v>
      </c>
      <c r="C302" s="242"/>
      <c r="D302" s="66">
        <f>'свод на 01.01.2022'!D319</f>
        <v>2</v>
      </c>
      <c r="E302" s="233" t="str">
        <f>'свод на 01.01.2022'!E319</f>
        <v>ЛОГИНОВ В.М.</v>
      </c>
      <c r="F302" s="66">
        <f>'свод на 01.01.2022'!F319</f>
        <v>3</v>
      </c>
      <c r="G302" s="234">
        <f t="shared" si="80"/>
        <v>27.4</v>
      </c>
      <c r="H302" s="235">
        <f>'свод на 01.01.2022'!H319</f>
        <v>27.4</v>
      </c>
      <c r="I302" s="235"/>
      <c r="J302" s="235"/>
      <c r="K302" s="235"/>
      <c r="L302" s="66"/>
      <c r="M302" s="66"/>
      <c r="N302" s="66"/>
      <c r="O302" s="66"/>
      <c r="P302" s="66"/>
      <c r="Q302" s="66"/>
      <c r="R302" s="66"/>
      <c r="S302" s="66"/>
      <c r="T302" s="66"/>
      <c r="U302" s="234">
        <f t="shared" si="67"/>
        <v>27.4</v>
      </c>
      <c r="V302" s="66"/>
      <c r="W302" s="235">
        <f>G302</f>
        <v>27.4</v>
      </c>
      <c r="X302" s="66"/>
    </row>
    <row r="303" spans="1:24" x14ac:dyDescent="0.2">
      <c r="A303" s="231">
        <v>318</v>
      </c>
      <c r="B303" s="232" t="s">
        <v>194</v>
      </c>
      <c r="C303" s="242"/>
      <c r="D303" s="66">
        <f>'свод на 01.01.2022'!D320</f>
        <v>3</v>
      </c>
      <c r="E303" s="233" t="str">
        <f>'свод на 01.01.2022'!E320</f>
        <v>ГНАТЮК  В.Р</v>
      </c>
      <c r="F303" s="66">
        <f>'свод на 01.01.2022'!F320</f>
        <v>1</v>
      </c>
      <c r="G303" s="234">
        <v>26.6</v>
      </c>
      <c r="H303" s="235">
        <v>26.6</v>
      </c>
      <c r="I303" s="235"/>
      <c r="J303" s="235"/>
      <c r="K303" s="235"/>
      <c r="L303" s="66"/>
      <c r="M303" s="66"/>
      <c r="N303" s="66"/>
      <c r="O303" s="66"/>
      <c r="P303" s="66"/>
      <c r="Q303" s="66"/>
      <c r="R303" s="66"/>
      <c r="S303" s="66"/>
      <c r="T303" s="66"/>
      <c r="U303" s="234">
        <f t="shared" si="67"/>
        <v>0</v>
      </c>
      <c r="V303" s="66"/>
      <c r="W303" s="66"/>
      <c r="X303" s="235"/>
    </row>
    <row r="304" spans="1:24" x14ac:dyDescent="0.2">
      <c r="A304" s="231">
        <v>319</v>
      </c>
      <c r="B304" s="232" t="s">
        <v>194</v>
      </c>
      <c r="C304" s="242"/>
      <c r="D304" s="66">
        <f>'свод на 01.01.2022'!D321</f>
        <v>4</v>
      </c>
      <c r="E304" s="233" t="str">
        <f>'свод на 01.01.2022'!E321</f>
        <v>ИВАНОВА Л.Л</v>
      </c>
      <c r="F304" s="66">
        <f>'свод на 01.01.2022'!F321</f>
        <v>1</v>
      </c>
      <c r="G304" s="234">
        <f t="shared" si="80"/>
        <v>26.2</v>
      </c>
      <c r="H304" s="235">
        <f>'свод на 01.01.2022'!H321</f>
        <v>26.2</v>
      </c>
      <c r="I304" s="235"/>
      <c r="J304" s="235"/>
      <c r="K304" s="235"/>
      <c r="L304" s="66"/>
      <c r="M304" s="66"/>
      <c r="N304" s="66"/>
      <c r="O304" s="66"/>
      <c r="P304" s="66"/>
      <c r="Q304" s="66"/>
      <c r="R304" s="66"/>
      <c r="S304" s="66"/>
      <c r="T304" s="66"/>
      <c r="U304" s="234">
        <f t="shared" si="67"/>
        <v>0</v>
      </c>
      <c r="V304" s="66"/>
      <c r="W304" s="66"/>
      <c r="X304" s="235"/>
    </row>
    <row r="305" spans="1:24" x14ac:dyDescent="0.2">
      <c r="A305" s="231">
        <v>320</v>
      </c>
      <c r="B305" s="232" t="s">
        <v>194</v>
      </c>
      <c r="C305" s="241">
        <v>5</v>
      </c>
      <c r="D305" s="66">
        <f>'свод на 01.01.2022'!D322</f>
        <v>1</v>
      </c>
      <c r="E305" s="233" t="str">
        <f>'свод на 01.01.2022'!E322</f>
        <v>РЯБОВ  Е</v>
      </c>
      <c r="F305" s="66">
        <f>'свод на 01.01.2022'!F322</f>
        <v>3</v>
      </c>
      <c r="G305" s="234">
        <f t="shared" si="80"/>
        <v>56.1</v>
      </c>
      <c r="H305" s="235">
        <f>'свод на 01.01.2022'!H322</f>
        <v>56.1</v>
      </c>
      <c r="I305" s="235"/>
      <c r="J305" s="235"/>
      <c r="K305" s="235"/>
      <c r="L305" s="66">
        <v>56.1</v>
      </c>
      <c r="M305" s="66">
        <v>56.1</v>
      </c>
      <c r="N305" s="66"/>
      <c r="O305" s="66"/>
      <c r="P305" s="66"/>
      <c r="Q305" s="66"/>
      <c r="R305" s="66"/>
      <c r="S305" s="66"/>
      <c r="T305" s="66"/>
      <c r="U305" s="234">
        <f t="shared" si="67"/>
        <v>0</v>
      </c>
      <c r="V305" s="66"/>
      <c r="W305" s="66"/>
      <c r="X305" s="235"/>
    </row>
    <row r="306" spans="1:24" x14ac:dyDescent="0.2">
      <c r="A306" s="231">
        <v>321</v>
      </c>
      <c r="B306" s="232" t="s">
        <v>194</v>
      </c>
      <c r="C306" s="242"/>
      <c r="D306" s="66">
        <f>'свод на 01.01.2022'!D323</f>
        <v>2</v>
      </c>
      <c r="E306" s="233" t="str">
        <f>'свод на 01.01.2022'!E323</f>
        <v>ЯБЛОНСКИЙ С.В.</v>
      </c>
      <c r="F306" s="66">
        <f>'свод на 01.01.2022'!F323</f>
        <v>1</v>
      </c>
      <c r="G306" s="234">
        <f t="shared" si="80"/>
        <v>48.8</v>
      </c>
      <c r="H306" s="235"/>
      <c r="I306" s="235">
        <f>'свод на 01.01.2022'!I323</f>
        <v>48.8</v>
      </c>
      <c r="J306" s="235"/>
      <c r="K306" s="235"/>
      <c r="L306" s="66"/>
      <c r="M306" s="66"/>
      <c r="N306" s="66"/>
      <c r="O306" s="66"/>
      <c r="P306" s="66"/>
      <c r="Q306" s="66"/>
      <c r="R306" s="66"/>
      <c r="S306" s="66"/>
      <c r="T306" s="66"/>
      <c r="U306" s="234">
        <f t="shared" si="67"/>
        <v>0</v>
      </c>
      <c r="V306" s="66"/>
      <c r="W306" s="66"/>
      <c r="X306" s="235"/>
    </row>
    <row r="307" spans="1:24" x14ac:dyDescent="0.2">
      <c r="A307" s="231">
        <v>322</v>
      </c>
      <c r="B307" s="232" t="s">
        <v>194</v>
      </c>
      <c r="C307" s="241">
        <v>6</v>
      </c>
      <c r="D307" s="66">
        <f>'свод на 01.01.2022'!D324</f>
        <v>1</v>
      </c>
      <c r="E307" s="233" t="str">
        <f>'свод на 01.01.2022'!E324</f>
        <v>РЕВНИВЫХ Ю.П</v>
      </c>
      <c r="F307" s="66">
        <f>'свод на 01.01.2022'!F324</f>
        <v>7</v>
      </c>
      <c r="G307" s="234">
        <f t="shared" si="80"/>
        <v>26.4</v>
      </c>
      <c r="H307" s="235"/>
      <c r="I307" s="235">
        <f>'свод на 01.01.2022'!I324</f>
        <v>26.4</v>
      </c>
      <c r="J307" s="235"/>
      <c r="K307" s="235"/>
      <c r="L307" s="66"/>
      <c r="M307" s="66"/>
      <c r="N307" s="66"/>
      <c r="O307" s="66"/>
      <c r="P307" s="66"/>
      <c r="Q307" s="66"/>
      <c r="R307" s="66"/>
      <c r="S307" s="66"/>
      <c r="T307" s="66"/>
      <c r="U307" s="234">
        <f t="shared" si="67"/>
        <v>0</v>
      </c>
      <c r="V307" s="66"/>
      <c r="W307" s="66"/>
      <c r="X307" s="235"/>
    </row>
    <row r="308" spans="1:24" x14ac:dyDescent="0.2">
      <c r="A308" s="231">
        <v>323</v>
      </c>
      <c r="B308" s="232" t="s">
        <v>194</v>
      </c>
      <c r="C308" s="242"/>
      <c r="D308" s="66">
        <f>'свод на 01.01.2022'!D325</f>
        <v>2</v>
      </c>
      <c r="E308" s="233" t="str">
        <f>'свод на 01.01.2022'!E325</f>
        <v>ТИМИРГАЛИЕВ С.А</v>
      </c>
      <c r="F308" s="66">
        <f>'свод на 01.01.2022'!F325</f>
        <v>1</v>
      </c>
      <c r="G308" s="234">
        <f t="shared" si="80"/>
        <v>27.1</v>
      </c>
      <c r="H308" s="235">
        <f>'свод на 01.01.2022'!H325</f>
        <v>27.1</v>
      </c>
      <c r="I308" s="235"/>
      <c r="J308" s="235"/>
      <c r="K308" s="235"/>
      <c r="L308" s="66"/>
      <c r="M308" s="66"/>
      <c r="N308" s="66"/>
      <c r="O308" s="66"/>
      <c r="P308" s="66"/>
      <c r="Q308" s="66"/>
      <c r="R308" s="66"/>
      <c r="S308" s="66"/>
      <c r="T308" s="66"/>
      <c r="U308" s="234">
        <f t="shared" ref="U308:U370" si="82">V308+W308</f>
        <v>0</v>
      </c>
      <c r="V308" s="66"/>
      <c r="W308" s="66"/>
      <c r="X308" s="235"/>
    </row>
    <row r="309" spans="1:24" x14ac:dyDescent="0.2">
      <c r="A309" s="231">
        <v>324</v>
      </c>
      <c r="B309" s="232" t="s">
        <v>194</v>
      </c>
      <c r="C309" s="242"/>
      <c r="D309" s="66">
        <f>'свод на 01.01.2022'!D326</f>
        <v>3</v>
      </c>
      <c r="E309" s="233" t="str">
        <f>'свод на 01.01.2022'!E326</f>
        <v>КЕКСИН  В.И</v>
      </c>
      <c r="F309" s="66">
        <f>'свод на 01.01.2022'!F326</f>
        <v>2</v>
      </c>
      <c r="G309" s="234">
        <f t="shared" si="80"/>
        <v>54.2</v>
      </c>
      <c r="H309" s="235">
        <f>'свод на 01.01.2022'!H326</f>
        <v>54.2</v>
      </c>
      <c r="I309" s="235"/>
      <c r="J309" s="235"/>
      <c r="K309" s="235"/>
      <c r="L309" s="66">
        <v>54.2</v>
      </c>
      <c r="M309" s="66">
        <v>54.2</v>
      </c>
      <c r="N309" s="66"/>
      <c r="O309" s="66"/>
      <c r="P309" s="66"/>
      <c r="Q309" s="66"/>
      <c r="R309" s="66"/>
      <c r="S309" s="66"/>
      <c r="T309" s="66"/>
      <c r="U309" s="234">
        <f t="shared" si="82"/>
        <v>54.2</v>
      </c>
      <c r="V309" s="66"/>
      <c r="W309" s="235">
        <f>G309</f>
        <v>54.2</v>
      </c>
      <c r="X309" s="66"/>
    </row>
    <row r="310" spans="1:24" x14ac:dyDescent="0.2">
      <c r="A310" s="231">
        <v>325</v>
      </c>
      <c r="B310" s="232" t="s">
        <v>194</v>
      </c>
      <c r="C310" s="241">
        <v>7</v>
      </c>
      <c r="D310" s="66">
        <f>'свод на 01.01.2022'!D327</f>
        <v>1</v>
      </c>
      <c r="E310" s="233" t="str">
        <f>'свод на 01.01.2022'!E327</f>
        <v>ИВАНОВ  А.А.</v>
      </c>
      <c r="F310" s="66">
        <f>'свод на 01.01.2022'!F327</f>
        <v>2</v>
      </c>
      <c r="G310" s="234">
        <f t="shared" si="80"/>
        <v>53</v>
      </c>
      <c r="H310" s="235">
        <f>'свод на 01.01.2022'!H327</f>
        <v>53</v>
      </c>
      <c r="I310" s="235"/>
      <c r="J310" s="235"/>
      <c r="K310" s="235"/>
      <c r="L310" s="66">
        <v>53</v>
      </c>
      <c r="M310" s="66">
        <v>53</v>
      </c>
      <c r="N310" s="66"/>
      <c r="O310" s="66"/>
      <c r="P310" s="66"/>
      <c r="Q310" s="66"/>
      <c r="R310" s="66"/>
      <c r="S310" s="66"/>
      <c r="T310" s="66"/>
      <c r="U310" s="234">
        <f t="shared" si="82"/>
        <v>0</v>
      </c>
      <c r="V310" s="66"/>
      <c r="W310" s="66"/>
      <c r="X310" s="235"/>
    </row>
    <row r="311" spans="1:24" x14ac:dyDescent="0.2">
      <c r="A311" s="231">
        <v>326</v>
      </c>
      <c r="B311" s="232" t="s">
        <v>194</v>
      </c>
      <c r="C311" s="242"/>
      <c r="D311" s="66">
        <f>'свод на 01.01.2022'!D328</f>
        <v>2</v>
      </c>
      <c r="E311" s="233" t="str">
        <f>'свод на 01.01.2022'!E328</f>
        <v>СУВОРОВ А,С</v>
      </c>
      <c r="F311" s="66">
        <f>'свод на 01.01.2022'!F328</f>
        <v>7</v>
      </c>
      <c r="G311" s="234">
        <f t="shared" si="80"/>
        <v>55.8</v>
      </c>
      <c r="H311" s="235"/>
      <c r="I311" s="235">
        <f>'свод на 01.01.2022'!I328</f>
        <v>55.8</v>
      </c>
      <c r="J311" s="235"/>
      <c r="K311" s="235"/>
      <c r="L311" s="66">
        <v>55.8</v>
      </c>
      <c r="M311" s="66">
        <v>55.8</v>
      </c>
      <c r="N311" s="66"/>
      <c r="O311" s="66"/>
      <c r="P311" s="66"/>
      <c r="Q311" s="66"/>
      <c r="R311" s="66"/>
      <c r="S311" s="66"/>
      <c r="T311" s="66"/>
      <c r="U311" s="234">
        <f t="shared" si="82"/>
        <v>0</v>
      </c>
      <c r="V311" s="66"/>
      <c r="W311" s="66"/>
      <c r="X311" s="235"/>
    </row>
    <row r="312" spans="1:24" x14ac:dyDescent="0.2">
      <c r="A312" s="231">
        <v>327</v>
      </c>
      <c r="B312" s="232" t="s">
        <v>194</v>
      </c>
      <c r="C312" s="241">
        <v>8</v>
      </c>
      <c r="D312" s="66">
        <f>'свод на 01.01.2022'!D329</f>
        <v>1</v>
      </c>
      <c r="E312" s="233" t="str">
        <f>'свод на 01.01.2022'!E329</f>
        <v>ХАКИМОВА А.А</v>
      </c>
      <c r="F312" s="66">
        <f>'свод на 01.01.2022'!F329</f>
        <v>1</v>
      </c>
      <c r="G312" s="234">
        <f t="shared" si="80"/>
        <v>27.4</v>
      </c>
      <c r="H312" s="235">
        <f>'свод на 01.01.2022'!H329</f>
        <v>27.4</v>
      </c>
      <c r="I312" s="235"/>
      <c r="J312" s="235"/>
      <c r="K312" s="235"/>
      <c r="L312" s="66"/>
      <c r="M312" s="66"/>
      <c r="N312" s="66"/>
      <c r="O312" s="66"/>
      <c r="P312" s="66"/>
      <c r="Q312" s="66"/>
      <c r="R312" s="66"/>
      <c r="S312" s="66"/>
      <c r="T312" s="66"/>
      <c r="U312" s="234">
        <f t="shared" si="82"/>
        <v>0</v>
      </c>
      <c r="V312" s="66"/>
      <c r="W312" s="66"/>
      <c r="X312" s="235"/>
    </row>
    <row r="313" spans="1:24" x14ac:dyDescent="0.2">
      <c r="A313" s="231">
        <v>328</v>
      </c>
      <c r="B313" s="232" t="s">
        <v>194</v>
      </c>
      <c r="C313" s="242"/>
      <c r="D313" s="66">
        <f>'свод на 01.01.2022'!D330</f>
        <v>2</v>
      </c>
      <c r="E313" s="233" t="str">
        <f>'свод на 01.01.2022'!E330</f>
        <v>СИДОРОВ И.В</v>
      </c>
      <c r="F313" s="66">
        <f>'свод на 01.01.2022'!F330</f>
        <v>1</v>
      </c>
      <c r="G313" s="234">
        <f t="shared" si="80"/>
        <v>28</v>
      </c>
      <c r="H313" s="235">
        <f>'свод на 01.01.2022'!H330</f>
        <v>28</v>
      </c>
      <c r="I313" s="235"/>
      <c r="J313" s="235"/>
      <c r="K313" s="235"/>
      <c r="L313" s="66"/>
      <c r="M313" s="66"/>
      <c r="N313" s="66"/>
      <c r="O313" s="66"/>
      <c r="P313" s="66"/>
      <c r="Q313" s="66"/>
      <c r="R313" s="66"/>
      <c r="S313" s="66"/>
      <c r="T313" s="66"/>
      <c r="U313" s="234">
        <f t="shared" si="82"/>
        <v>0</v>
      </c>
      <c r="V313" s="66"/>
      <c r="W313" s="66"/>
      <c r="X313" s="235"/>
    </row>
    <row r="314" spans="1:24" x14ac:dyDescent="0.2">
      <c r="A314" s="231">
        <v>329</v>
      </c>
      <c r="B314" s="232" t="s">
        <v>194</v>
      </c>
      <c r="C314" s="242"/>
      <c r="D314" s="66">
        <f>'свод на 01.01.2022'!D331</f>
        <v>3</v>
      </c>
      <c r="E314" s="233" t="str">
        <f>'свод на 01.01.2022'!E331</f>
        <v>КАЛИМУЛИНА  П</v>
      </c>
      <c r="F314" s="66">
        <f>'свод на 01.01.2022'!F331</f>
        <v>1</v>
      </c>
      <c r="G314" s="234">
        <f t="shared" si="80"/>
        <v>27.6</v>
      </c>
      <c r="H314" s="235">
        <f>'свод на 01.01.2022'!H331</f>
        <v>27.6</v>
      </c>
      <c r="I314" s="235"/>
      <c r="J314" s="235"/>
      <c r="K314" s="235"/>
      <c r="L314" s="66"/>
      <c r="M314" s="66"/>
      <c r="N314" s="66"/>
      <c r="O314" s="66"/>
      <c r="P314" s="66"/>
      <c r="Q314" s="66"/>
      <c r="R314" s="66"/>
      <c r="S314" s="66"/>
      <c r="T314" s="66"/>
      <c r="U314" s="234">
        <f t="shared" si="82"/>
        <v>0</v>
      </c>
      <c r="V314" s="66"/>
      <c r="W314" s="66"/>
      <c r="X314" s="235"/>
    </row>
    <row r="315" spans="1:24" x14ac:dyDescent="0.2">
      <c r="A315" s="231">
        <v>330</v>
      </c>
      <c r="B315" s="232" t="s">
        <v>194</v>
      </c>
      <c r="C315" s="242"/>
      <c r="D315" s="66">
        <f>'свод на 01.01.2022'!D332</f>
        <v>4</v>
      </c>
      <c r="E315" s="233" t="str">
        <f>'свод на 01.01.2022'!E332</f>
        <v>ПОРШНЁВА В.М</v>
      </c>
      <c r="F315" s="66">
        <f>'свод на 01.01.2022'!F332</f>
        <v>1</v>
      </c>
      <c r="G315" s="234">
        <f t="shared" si="80"/>
        <v>27.2</v>
      </c>
      <c r="H315" s="235">
        <f>'свод на 01.01.2022'!H332</f>
        <v>27.2</v>
      </c>
      <c r="I315" s="235"/>
      <c r="J315" s="235"/>
      <c r="K315" s="235"/>
      <c r="L315" s="66"/>
      <c r="M315" s="66"/>
      <c r="N315" s="66"/>
      <c r="O315" s="66"/>
      <c r="P315" s="66"/>
      <c r="Q315" s="66"/>
      <c r="R315" s="66"/>
      <c r="S315" s="66"/>
      <c r="T315" s="66"/>
      <c r="U315" s="234">
        <f t="shared" si="82"/>
        <v>0</v>
      </c>
      <c r="V315" s="66"/>
      <c r="W315" s="66"/>
      <c r="X315" s="235"/>
    </row>
    <row r="316" spans="1:24" x14ac:dyDescent="0.2">
      <c r="A316" s="231">
        <v>331</v>
      </c>
      <c r="B316" s="232" t="s">
        <v>194</v>
      </c>
      <c r="C316" s="241">
        <v>9</v>
      </c>
      <c r="D316" s="66">
        <f>'свод на 01.01.2022'!D333</f>
        <v>1</v>
      </c>
      <c r="E316" s="233" t="str">
        <f>'свод на 01.01.2022'!E333</f>
        <v>ЕРОФЕЕВА  Н.П</v>
      </c>
      <c r="F316" s="66">
        <f>'свод на 01.01.2022'!F333</f>
        <v>1</v>
      </c>
      <c r="G316" s="234">
        <f t="shared" si="80"/>
        <v>55.9</v>
      </c>
      <c r="H316" s="235">
        <f>'свод на 01.01.2022'!H333</f>
        <v>55.9</v>
      </c>
      <c r="I316" s="235"/>
      <c r="J316" s="235"/>
      <c r="K316" s="235"/>
      <c r="L316" s="66"/>
      <c r="M316" s="66"/>
      <c r="N316" s="66"/>
      <c r="O316" s="66"/>
      <c r="P316" s="66"/>
      <c r="Q316" s="66"/>
      <c r="R316" s="66"/>
      <c r="S316" s="66"/>
      <c r="T316" s="66"/>
      <c r="U316" s="234">
        <f t="shared" si="82"/>
        <v>55.9</v>
      </c>
      <c r="V316" s="66"/>
      <c r="W316" s="235">
        <f>G316</f>
        <v>55.9</v>
      </c>
      <c r="X316" s="66"/>
    </row>
    <row r="317" spans="1:24" x14ac:dyDescent="0.2">
      <c r="A317" s="231">
        <v>332</v>
      </c>
      <c r="B317" s="232" t="s">
        <v>194</v>
      </c>
      <c r="C317" s="242"/>
      <c r="D317" s="66">
        <f>'свод на 01.01.2022'!D334</f>
        <v>2</v>
      </c>
      <c r="E317" s="233">
        <f>'свод на 01.01.2022'!E334</f>
        <v>0</v>
      </c>
      <c r="F317" s="66">
        <f>'свод на 01.01.2022'!F334</f>
        <v>2</v>
      </c>
      <c r="G317" s="234">
        <f t="shared" si="80"/>
        <v>41.4</v>
      </c>
      <c r="H317" s="235"/>
      <c r="I317" s="235">
        <f>'свод на 01.01.2022'!I334</f>
        <v>41.4</v>
      </c>
      <c r="J317" s="235"/>
      <c r="K317" s="235"/>
      <c r="L317" s="66"/>
      <c r="M317" s="66"/>
      <c r="N317" s="66"/>
      <c r="O317" s="66"/>
      <c r="P317" s="66"/>
      <c r="Q317" s="66"/>
      <c r="R317" s="66"/>
      <c r="S317" s="66"/>
      <c r="T317" s="66"/>
      <c r="U317" s="234">
        <f t="shared" si="82"/>
        <v>0</v>
      </c>
      <c r="V317" s="66"/>
      <c r="W317" s="66"/>
      <c r="X317" s="235"/>
    </row>
    <row r="318" spans="1:24" x14ac:dyDescent="0.2">
      <c r="A318" s="231">
        <v>333</v>
      </c>
      <c r="B318" s="232" t="s">
        <v>194</v>
      </c>
      <c r="C318" s="242"/>
      <c r="D318" s="66">
        <f>'свод на 01.01.2022'!D335</f>
        <v>3</v>
      </c>
      <c r="E318" s="233" t="str">
        <f>'свод на 01.01.2022'!E335</f>
        <v>ПОДЧУВАЛОВА Г.Е</v>
      </c>
      <c r="F318" s="66">
        <f>'свод на 01.01.2022'!F335</f>
        <v>1</v>
      </c>
      <c r="G318" s="234">
        <f t="shared" si="80"/>
        <v>42.4</v>
      </c>
      <c r="H318" s="235">
        <f>'свод на 01.01.2022'!H335</f>
        <v>42.4</v>
      </c>
      <c r="I318" s="235"/>
      <c r="J318" s="235"/>
      <c r="K318" s="235"/>
      <c r="L318" s="66"/>
      <c r="M318" s="66"/>
      <c r="N318" s="66"/>
      <c r="O318" s="66"/>
      <c r="P318" s="66"/>
      <c r="Q318" s="66"/>
      <c r="R318" s="66"/>
      <c r="S318" s="66"/>
      <c r="T318" s="66"/>
      <c r="U318" s="234">
        <f t="shared" si="82"/>
        <v>0</v>
      </c>
      <c r="V318" s="66"/>
      <c r="W318" s="66"/>
      <c r="X318" s="235"/>
    </row>
    <row r="319" spans="1:24" x14ac:dyDescent="0.2">
      <c r="A319" s="231">
        <v>334</v>
      </c>
      <c r="B319" s="232" t="s">
        <v>194</v>
      </c>
      <c r="C319" s="241">
        <v>10</v>
      </c>
      <c r="D319" s="66">
        <f>'свод на 01.01.2022'!D336</f>
        <v>1</v>
      </c>
      <c r="E319" s="233" t="s">
        <v>719</v>
      </c>
      <c r="F319" s="66">
        <f>'свод на 01.01.2022'!F336</f>
        <v>0</v>
      </c>
      <c r="G319" s="234">
        <v>62</v>
      </c>
      <c r="H319" s="235"/>
      <c r="I319" s="235">
        <v>62</v>
      </c>
      <c r="J319" s="235"/>
      <c r="K319" s="235"/>
      <c r="L319" s="66"/>
      <c r="M319" s="66"/>
      <c r="N319" s="66"/>
      <c r="O319" s="66"/>
      <c r="P319" s="66"/>
      <c r="Q319" s="66"/>
      <c r="R319" s="66"/>
      <c r="S319" s="66"/>
      <c r="T319" s="66"/>
      <c r="U319" s="234">
        <f t="shared" si="82"/>
        <v>0</v>
      </c>
      <c r="V319" s="66"/>
      <c r="W319" s="66"/>
      <c r="X319" s="235"/>
    </row>
    <row r="320" spans="1:24" x14ac:dyDescent="0.2">
      <c r="A320" s="231">
        <v>335</v>
      </c>
      <c r="B320" s="232" t="s">
        <v>194</v>
      </c>
      <c r="C320" s="242"/>
      <c r="D320" s="66">
        <f>'свод на 01.01.2022'!D337</f>
        <v>2</v>
      </c>
      <c r="E320" s="233" t="str">
        <f>'свод на 01.01.2022'!E337</f>
        <v>ГРИГОРЬЕВ  С.Е</v>
      </c>
      <c r="F320" s="66">
        <f>'свод на 01.01.2022'!F337</f>
        <v>0</v>
      </c>
      <c r="G320" s="234">
        <f t="shared" si="80"/>
        <v>62.6</v>
      </c>
      <c r="H320" s="235">
        <f>'свод на 01.01.2022'!H337</f>
        <v>62.6</v>
      </c>
      <c r="I320" s="235"/>
      <c r="J320" s="235"/>
      <c r="K320" s="235"/>
      <c r="L320" s="66">
        <v>62.6</v>
      </c>
      <c r="M320" s="66">
        <v>62.6</v>
      </c>
      <c r="N320" s="66"/>
      <c r="O320" s="66"/>
      <c r="P320" s="66"/>
      <c r="Q320" s="66"/>
      <c r="R320" s="66"/>
      <c r="S320" s="66"/>
      <c r="T320" s="66"/>
      <c r="U320" s="234">
        <f t="shared" si="82"/>
        <v>0</v>
      </c>
      <c r="V320" s="66"/>
      <c r="W320" s="66"/>
      <c r="X320" s="235"/>
    </row>
    <row r="321" spans="1:24" x14ac:dyDescent="0.2">
      <c r="A321" s="231">
        <v>336</v>
      </c>
      <c r="B321" s="232" t="s">
        <v>194</v>
      </c>
      <c r="C321" s="242"/>
      <c r="D321" s="66">
        <f>'свод на 01.01.2022'!D338</f>
        <v>3</v>
      </c>
      <c r="E321" s="233" t="str">
        <f>'свод на 01.01.2022'!E338</f>
        <v>ТРУШИНА О.А</v>
      </c>
      <c r="F321" s="66">
        <f>'свод на 01.01.2022'!F338</f>
        <v>6</v>
      </c>
      <c r="G321" s="234">
        <f t="shared" si="80"/>
        <v>69.599999999999994</v>
      </c>
      <c r="H321" s="235">
        <f>'свод на 01.01.2022'!H338</f>
        <v>69.599999999999994</v>
      </c>
      <c r="I321" s="235"/>
      <c r="J321" s="235"/>
      <c r="K321" s="235"/>
      <c r="L321" s="66">
        <v>69.599999999999994</v>
      </c>
      <c r="M321" s="66">
        <v>69.599999999999994</v>
      </c>
      <c r="N321" s="66"/>
      <c r="O321" s="66"/>
      <c r="P321" s="66"/>
      <c r="Q321" s="66"/>
      <c r="R321" s="235"/>
      <c r="S321" s="66"/>
      <c r="T321" s="66"/>
      <c r="U321" s="234">
        <f t="shared" si="82"/>
        <v>0</v>
      </c>
      <c r="V321" s="66"/>
      <c r="W321" s="66"/>
      <c r="X321" s="235"/>
    </row>
    <row r="322" spans="1:24" x14ac:dyDescent="0.2">
      <c r="A322" s="231">
        <v>337</v>
      </c>
      <c r="B322" s="232" t="s">
        <v>194</v>
      </c>
      <c r="C322" s="241">
        <v>11</v>
      </c>
      <c r="D322" s="66">
        <f>'свод на 01.01.2022'!D339</f>
        <v>1</v>
      </c>
      <c r="E322" s="233" t="str">
        <f>'свод на 01.01.2022'!E339</f>
        <v xml:space="preserve">ОДИНЦОВА </v>
      </c>
      <c r="F322" s="66">
        <f>'свод на 01.01.2022'!F339</f>
        <v>0</v>
      </c>
      <c r="G322" s="234">
        <f t="shared" si="80"/>
        <v>68.2</v>
      </c>
      <c r="H322" s="235">
        <f>'свод на 01.01.2022'!H339</f>
        <v>68.2</v>
      </c>
      <c r="I322" s="235"/>
      <c r="J322" s="235"/>
      <c r="K322" s="235"/>
      <c r="L322" s="235">
        <f t="shared" ref="L322:L369" si="83">G322</f>
        <v>68.2</v>
      </c>
      <c r="M322" s="235">
        <f t="shared" ref="M322:M369" si="84">G322</f>
        <v>68.2</v>
      </c>
      <c r="N322" s="235">
        <f t="shared" ref="N322:N369" si="85">G322</f>
        <v>68.2</v>
      </c>
      <c r="O322" s="66"/>
      <c r="P322" s="235">
        <f t="shared" ref="P322:P369" si="86">G322</f>
        <v>68.2</v>
      </c>
      <c r="Q322" s="235">
        <f t="shared" ref="Q322:Q369" si="87">G322</f>
        <v>68.2</v>
      </c>
      <c r="R322" s="235"/>
      <c r="S322" s="235"/>
      <c r="T322" s="235">
        <f t="shared" ref="T322:T369" si="88">G322</f>
        <v>68.2</v>
      </c>
      <c r="U322" s="234">
        <f t="shared" si="82"/>
        <v>0</v>
      </c>
      <c r="V322" s="66"/>
      <c r="W322" s="66"/>
      <c r="X322" s="235"/>
    </row>
    <row r="323" spans="1:24" x14ac:dyDescent="0.2">
      <c r="A323" s="231">
        <v>338</v>
      </c>
      <c r="B323" s="232" t="s">
        <v>194</v>
      </c>
      <c r="C323" s="242"/>
      <c r="D323" s="66">
        <f>'свод на 01.01.2022'!D340</f>
        <v>2</v>
      </c>
      <c r="E323" s="233" t="str">
        <f>'свод на 01.01.2022'!E340</f>
        <v>БОСЕНКО С.С</v>
      </c>
      <c r="F323" s="66">
        <f>'свод на 01.01.2022'!F340</f>
        <v>4</v>
      </c>
      <c r="G323" s="234">
        <f t="shared" si="80"/>
        <v>54</v>
      </c>
      <c r="H323" s="235"/>
      <c r="I323" s="235">
        <f>'свод на 01.01.2022'!I340</f>
        <v>54</v>
      </c>
      <c r="J323" s="235"/>
      <c r="K323" s="235"/>
      <c r="L323" s="235">
        <f t="shared" si="83"/>
        <v>54</v>
      </c>
      <c r="M323" s="235">
        <f t="shared" si="84"/>
        <v>54</v>
      </c>
      <c r="N323" s="235">
        <f t="shared" si="85"/>
        <v>54</v>
      </c>
      <c r="O323" s="66"/>
      <c r="P323" s="235">
        <f t="shared" si="86"/>
        <v>54</v>
      </c>
      <c r="Q323" s="235">
        <f t="shared" si="87"/>
        <v>54</v>
      </c>
      <c r="R323" s="235"/>
      <c r="S323" s="66"/>
      <c r="T323" s="235">
        <f t="shared" si="88"/>
        <v>54</v>
      </c>
      <c r="U323" s="234">
        <f t="shared" si="82"/>
        <v>0</v>
      </c>
      <c r="V323" s="66"/>
      <c r="W323" s="66"/>
      <c r="X323" s="235"/>
    </row>
    <row r="324" spans="1:24" x14ac:dyDescent="0.2">
      <c r="A324" s="231">
        <v>339</v>
      </c>
      <c r="B324" s="232" t="s">
        <v>194</v>
      </c>
      <c r="C324" s="242"/>
      <c r="D324" s="66">
        <f>'свод на 01.01.2022'!D341</f>
        <v>3</v>
      </c>
      <c r="E324" s="233" t="str">
        <f>'свод на 01.01.2022'!E341</f>
        <v>ЯРКОВ В.В</v>
      </c>
      <c r="F324" s="66">
        <f>'свод на 01.01.2022'!F341</f>
        <v>0</v>
      </c>
      <c r="G324" s="234">
        <f t="shared" si="80"/>
        <v>61.8</v>
      </c>
      <c r="H324" s="235">
        <f>'свод на 01.01.2022'!H341</f>
        <v>61.8</v>
      </c>
      <c r="I324" s="235"/>
      <c r="J324" s="235"/>
      <c r="K324" s="235"/>
      <c r="L324" s="235">
        <f t="shared" si="83"/>
        <v>61.8</v>
      </c>
      <c r="M324" s="235">
        <f t="shared" si="84"/>
        <v>61.8</v>
      </c>
      <c r="N324" s="235">
        <f t="shared" si="85"/>
        <v>61.8</v>
      </c>
      <c r="O324" s="66"/>
      <c r="P324" s="235">
        <f t="shared" si="86"/>
        <v>61.8</v>
      </c>
      <c r="Q324" s="235">
        <f t="shared" si="87"/>
        <v>61.8</v>
      </c>
      <c r="R324" s="235"/>
      <c r="S324" s="66"/>
      <c r="T324" s="235">
        <f t="shared" si="88"/>
        <v>61.8</v>
      </c>
      <c r="U324" s="234">
        <f t="shared" si="82"/>
        <v>61.8</v>
      </c>
      <c r="V324" s="66"/>
      <c r="W324" s="235">
        <f>G324</f>
        <v>61.8</v>
      </c>
      <c r="X324" s="66"/>
    </row>
    <row r="325" spans="1:24" x14ac:dyDescent="0.2">
      <c r="A325" s="231">
        <v>340</v>
      </c>
      <c r="B325" s="232" t="s">
        <v>194</v>
      </c>
      <c r="C325" s="242"/>
      <c r="D325" s="66">
        <f>'свод на 01.01.2022'!D342</f>
        <v>4</v>
      </c>
      <c r="E325" s="233" t="str">
        <f>'свод на 01.01.2022'!E342</f>
        <v>МАКАВЕЙЧУК Л.Ю</v>
      </c>
      <c r="F325" s="66">
        <f>'свод на 01.01.2022'!F342</f>
        <v>3</v>
      </c>
      <c r="G325" s="234">
        <f t="shared" si="80"/>
        <v>54</v>
      </c>
      <c r="H325" s="235">
        <f>'свод на 01.01.2022'!H342</f>
        <v>54</v>
      </c>
      <c r="I325" s="235"/>
      <c r="J325" s="235"/>
      <c r="K325" s="235"/>
      <c r="L325" s="235">
        <f t="shared" si="83"/>
        <v>54</v>
      </c>
      <c r="M325" s="235">
        <f t="shared" si="84"/>
        <v>54</v>
      </c>
      <c r="N325" s="235">
        <f t="shared" si="85"/>
        <v>54</v>
      </c>
      <c r="O325" s="66"/>
      <c r="P325" s="235">
        <f t="shared" si="86"/>
        <v>54</v>
      </c>
      <c r="Q325" s="235">
        <f t="shared" si="87"/>
        <v>54</v>
      </c>
      <c r="R325" s="235"/>
      <c r="S325" s="66"/>
      <c r="T325" s="235">
        <f t="shared" si="88"/>
        <v>54</v>
      </c>
      <c r="U325" s="234">
        <f t="shared" si="82"/>
        <v>0</v>
      </c>
      <c r="V325" s="66"/>
      <c r="W325" s="66"/>
      <c r="X325" s="235"/>
    </row>
    <row r="326" spans="1:24" x14ac:dyDescent="0.2">
      <c r="A326" s="231">
        <v>341</v>
      </c>
      <c r="B326" s="232" t="s">
        <v>194</v>
      </c>
      <c r="C326" s="242"/>
      <c r="D326" s="66">
        <f>'свод на 01.01.2022'!D343</f>
        <v>5</v>
      </c>
      <c r="E326" s="233" t="str">
        <f>'свод на 01.01.2022'!E343</f>
        <v>МЕЛЁХИН А.П</v>
      </c>
      <c r="F326" s="66">
        <f>'свод на 01.01.2022'!F343</f>
        <v>0</v>
      </c>
      <c r="G326" s="234">
        <f t="shared" si="80"/>
        <v>68</v>
      </c>
      <c r="H326" s="235">
        <f>'свод на 01.01.2022'!H343</f>
        <v>0</v>
      </c>
      <c r="I326" s="235"/>
      <c r="J326" s="235">
        <v>68</v>
      </c>
      <c r="K326" s="235"/>
      <c r="L326" s="235">
        <f t="shared" si="83"/>
        <v>68</v>
      </c>
      <c r="M326" s="235">
        <f t="shared" si="84"/>
        <v>68</v>
      </c>
      <c r="N326" s="235">
        <f t="shared" si="85"/>
        <v>68</v>
      </c>
      <c r="O326" s="66"/>
      <c r="P326" s="235">
        <f t="shared" si="86"/>
        <v>68</v>
      </c>
      <c r="Q326" s="235">
        <f t="shared" si="87"/>
        <v>68</v>
      </c>
      <c r="R326" s="235"/>
      <c r="S326" s="66"/>
      <c r="T326" s="235">
        <f t="shared" si="88"/>
        <v>68</v>
      </c>
      <c r="U326" s="234">
        <f t="shared" si="82"/>
        <v>68</v>
      </c>
      <c r="V326" s="66"/>
      <c r="W326" s="235">
        <f t="shared" ref="W326:W327" si="89">G326</f>
        <v>68</v>
      </c>
      <c r="X326" s="66"/>
    </row>
    <row r="327" spans="1:24" x14ac:dyDescent="0.2">
      <c r="A327" s="231">
        <v>342</v>
      </c>
      <c r="B327" s="232" t="s">
        <v>194</v>
      </c>
      <c r="C327" s="242"/>
      <c r="D327" s="66">
        <f>'свод на 01.01.2022'!D344</f>
        <v>6</v>
      </c>
      <c r="E327" s="233" t="str">
        <f>'свод на 01.01.2022'!E344</f>
        <v>ИВАНОВА Н.В</v>
      </c>
      <c r="F327" s="66">
        <f>'свод на 01.01.2022'!F344</f>
        <v>2</v>
      </c>
      <c r="G327" s="234">
        <f t="shared" si="80"/>
        <v>54</v>
      </c>
      <c r="H327" s="235">
        <f>'свод на 01.01.2022'!H344</f>
        <v>54</v>
      </c>
      <c r="I327" s="235"/>
      <c r="J327" s="235"/>
      <c r="K327" s="235"/>
      <c r="L327" s="235">
        <f t="shared" si="83"/>
        <v>54</v>
      </c>
      <c r="M327" s="235">
        <f t="shared" si="84"/>
        <v>54</v>
      </c>
      <c r="N327" s="235">
        <f t="shared" si="85"/>
        <v>54</v>
      </c>
      <c r="O327" s="66"/>
      <c r="P327" s="235">
        <f t="shared" si="86"/>
        <v>54</v>
      </c>
      <c r="Q327" s="235">
        <f t="shared" si="87"/>
        <v>54</v>
      </c>
      <c r="R327" s="235"/>
      <c r="S327" s="66"/>
      <c r="T327" s="235">
        <f t="shared" si="88"/>
        <v>54</v>
      </c>
      <c r="U327" s="234">
        <f t="shared" si="82"/>
        <v>54</v>
      </c>
      <c r="V327" s="66"/>
      <c r="W327" s="235">
        <f t="shared" si="89"/>
        <v>54</v>
      </c>
      <c r="X327" s="66"/>
    </row>
    <row r="328" spans="1:24" x14ac:dyDescent="0.2">
      <c r="A328" s="231">
        <v>343</v>
      </c>
      <c r="B328" s="232" t="s">
        <v>194</v>
      </c>
      <c r="C328" s="242"/>
      <c r="D328" s="66">
        <f>'свод на 01.01.2022'!D345</f>
        <v>7</v>
      </c>
      <c r="E328" s="233" t="str">
        <f>'свод на 01.01.2022'!E345</f>
        <v>ЯКОВЛЕВА О.Р.</v>
      </c>
      <c r="F328" s="66">
        <f>'свод на 01.01.2022'!F345</f>
        <v>2</v>
      </c>
      <c r="G328" s="234">
        <f t="shared" si="80"/>
        <v>68.3</v>
      </c>
      <c r="H328" s="235">
        <f>'свод на 01.01.2022'!H345</f>
        <v>68.3</v>
      </c>
      <c r="I328" s="235"/>
      <c r="J328" s="235"/>
      <c r="K328" s="235"/>
      <c r="L328" s="235">
        <f t="shared" si="83"/>
        <v>68.3</v>
      </c>
      <c r="M328" s="235">
        <f t="shared" si="84"/>
        <v>68.3</v>
      </c>
      <c r="N328" s="235">
        <f t="shared" si="85"/>
        <v>68.3</v>
      </c>
      <c r="O328" s="66"/>
      <c r="P328" s="235">
        <f t="shared" si="86"/>
        <v>68.3</v>
      </c>
      <c r="Q328" s="235">
        <f t="shared" si="87"/>
        <v>68.3</v>
      </c>
      <c r="R328" s="235"/>
      <c r="S328" s="66"/>
      <c r="T328" s="235">
        <f t="shared" si="88"/>
        <v>68.3</v>
      </c>
      <c r="U328" s="234">
        <f t="shared" si="82"/>
        <v>0</v>
      </c>
      <c r="V328" s="66"/>
      <c r="W328" s="66"/>
      <c r="X328" s="235"/>
    </row>
    <row r="329" spans="1:24" x14ac:dyDescent="0.2">
      <c r="A329" s="231">
        <v>344</v>
      </c>
      <c r="B329" s="232" t="s">
        <v>194</v>
      </c>
      <c r="C329" s="242"/>
      <c r="D329" s="66">
        <f>'свод на 01.01.2022'!D346</f>
        <v>8</v>
      </c>
      <c r="E329" s="233" t="str">
        <f>'свод на 01.01.2022'!E346</f>
        <v>ДУПЛЯКИНА О.В</v>
      </c>
      <c r="F329" s="66">
        <f>'свод на 01.01.2022'!F346</f>
        <v>1</v>
      </c>
      <c r="G329" s="234">
        <f t="shared" si="80"/>
        <v>53.9</v>
      </c>
      <c r="H329" s="235"/>
      <c r="I329" s="235">
        <f>'свод на 01.01.2022'!I346</f>
        <v>53.9</v>
      </c>
      <c r="J329" s="235"/>
      <c r="K329" s="235"/>
      <c r="L329" s="235">
        <f t="shared" si="83"/>
        <v>53.9</v>
      </c>
      <c r="M329" s="235">
        <f t="shared" si="84"/>
        <v>53.9</v>
      </c>
      <c r="N329" s="235">
        <f t="shared" si="85"/>
        <v>53.9</v>
      </c>
      <c r="O329" s="66"/>
      <c r="P329" s="235">
        <f t="shared" si="86"/>
        <v>53.9</v>
      </c>
      <c r="Q329" s="235">
        <f t="shared" si="87"/>
        <v>53.9</v>
      </c>
      <c r="R329" s="235"/>
      <c r="S329" s="66"/>
      <c r="T329" s="235">
        <f t="shared" si="88"/>
        <v>53.9</v>
      </c>
      <c r="U329" s="234">
        <f t="shared" si="82"/>
        <v>0</v>
      </c>
      <c r="V329" s="66"/>
      <c r="W329" s="66"/>
      <c r="X329" s="235"/>
    </row>
    <row r="330" spans="1:24" x14ac:dyDescent="0.2">
      <c r="A330" s="231">
        <v>345</v>
      </c>
      <c r="B330" s="232" t="s">
        <v>194</v>
      </c>
      <c r="C330" s="242"/>
      <c r="D330" s="66">
        <f>'свод на 01.01.2022'!D347</f>
        <v>9</v>
      </c>
      <c r="E330" s="233" t="str">
        <f>'свод на 01.01.2022'!E347</f>
        <v>ИГНАТЬЕВА Т.М</v>
      </c>
      <c r="F330" s="66">
        <f>'свод на 01.01.2022'!F347</f>
        <v>2</v>
      </c>
      <c r="G330" s="234">
        <f t="shared" si="80"/>
        <v>67.900000000000006</v>
      </c>
      <c r="H330" s="235"/>
      <c r="I330" s="235">
        <f>'свод на 01.01.2022'!I347</f>
        <v>67.900000000000006</v>
      </c>
      <c r="J330" s="235"/>
      <c r="K330" s="235"/>
      <c r="L330" s="235">
        <f t="shared" si="83"/>
        <v>67.900000000000006</v>
      </c>
      <c r="M330" s="235">
        <f t="shared" si="84"/>
        <v>67.900000000000006</v>
      </c>
      <c r="N330" s="235">
        <f t="shared" si="85"/>
        <v>67.900000000000006</v>
      </c>
      <c r="O330" s="66"/>
      <c r="P330" s="235">
        <f t="shared" si="86"/>
        <v>67.900000000000006</v>
      </c>
      <c r="Q330" s="235">
        <f t="shared" si="87"/>
        <v>67.900000000000006</v>
      </c>
      <c r="R330" s="235"/>
      <c r="S330" s="66"/>
      <c r="T330" s="235">
        <f t="shared" si="88"/>
        <v>67.900000000000006</v>
      </c>
      <c r="U330" s="234">
        <f t="shared" si="82"/>
        <v>67.900000000000006</v>
      </c>
      <c r="V330" s="66"/>
      <c r="W330" s="235">
        <f>G330</f>
        <v>67.900000000000006</v>
      </c>
      <c r="X330" s="66"/>
    </row>
    <row r="331" spans="1:24" x14ac:dyDescent="0.2">
      <c r="A331" s="231">
        <v>346</v>
      </c>
      <c r="B331" s="232" t="s">
        <v>194</v>
      </c>
      <c r="C331" s="242"/>
      <c r="D331" s="66">
        <f>'свод на 01.01.2022'!D348</f>
        <v>10</v>
      </c>
      <c r="E331" s="233" t="s">
        <v>642</v>
      </c>
      <c r="F331" s="66">
        <v>4</v>
      </c>
      <c r="G331" s="234">
        <f t="shared" si="80"/>
        <v>56.9</v>
      </c>
      <c r="H331" s="235"/>
      <c r="I331" s="235"/>
      <c r="J331" s="235">
        <v>56.9</v>
      </c>
      <c r="K331" s="235"/>
      <c r="L331" s="235">
        <f t="shared" si="83"/>
        <v>56.9</v>
      </c>
      <c r="M331" s="235">
        <f t="shared" si="84"/>
        <v>56.9</v>
      </c>
      <c r="N331" s="235">
        <f t="shared" si="85"/>
        <v>56.9</v>
      </c>
      <c r="O331" s="66"/>
      <c r="P331" s="235">
        <f t="shared" si="86"/>
        <v>56.9</v>
      </c>
      <c r="Q331" s="235">
        <f t="shared" si="87"/>
        <v>56.9</v>
      </c>
      <c r="R331" s="235"/>
      <c r="S331" s="66"/>
      <c r="T331" s="235">
        <f t="shared" si="88"/>
        <v>56.9</v>
      </c>
      <c r="U331" s="234">
        <f t="shared" si="82"/>
        <v>0</v>
      </c>
      <c r="V331" s="66"/>
      <c r="W331" s="66"/>
      <c r="X331" s="235"/>
    </row>
    <row r="332" spans="1:24" x14ac:dyDescent="0.2">
      <c r="A332" s="231">
        <v>347</v>
      </c>
      <c r="B332" s="232" t="s">
        <v>194</v>
      </c>
      <c r="C332" s="242"/>
      <c r="D332" s="66">
        <f>'свод на 01.01.2022'!D349</f>
        <v>11</v>
      </c>
      <c r="E332" s="233" t="str">
        <f>'свод на 01.01.2022'!E349</f>
        <v>ИВАНОВ М.Л.</v>
      </c>
      <c r="F332" s="66">
        <f>'свод на 01.01.2022'!F349</f>
        <v>3</v>
      </c>
      <c r="G332" s="234">
        <f t="shared" si="80"/>
        <v>67.900000000000006</v>
      </c>
      <c r="H332" s="235"/>
      <c r="I332" s="235">
        <f>'свод на 01.01.2022'!I349</f>
        <v>67.900000000000006</v>
      </c>
      <c r="J332" s="235"/>
      <c r="K332" s="235"/>
      <c r="L332" s="235">
        <f t="shared" si="83"/>
        <v>67.900000000000006</v>
      </c>
      <c r="M332" s="235">
        <f t="shared" si="84"/>
        <v>67.900000000000006</v>
      </c>
      <c r="N332" s="235">
        <f t="shared" si="85"/>
        <v>67.900000000000006</v>
      </c>
      <c r="O332" s="66"/>
      <c r="P332" s="235">
        <f t="shared" si="86"/>
        <v>67.900000000000006</v>
      </c>
      <c r="Q332" s="235">
        <f t="shared" si="87"/>
        <v>67.900000000000006</v>
      </c>
      <c r="R332" s="235"/>
      <c r="S332" s="66"/>
      <c r="T332" s="235">
        <f t="shared" si="88"/>
        <v>67.900000000000006</v>
      </c>
      <c r="U332" s="234">
        <f t="shared" si="82"/>
        <v>67.900000000000006</v>
      </c>
      <c r="V332" s="66"/>
      <c r="W332" s="235">
        <f>G332</f>
        <v>67.900000000000006</v>
      </c>
      <c r="X332" s="66"/>
    </row>
    <row r="333" spans="1:24" x14ac:dyDescent="0.2">
      <c r="A333" s="231">
        <v>348</v>
      </c>
      <c r="B333" s="232" t="s">
        <v>194</v>
      </c>
      <c r="C333" s="242"/>
      <c r="D333" s="66">
        <f>'свод на 01.01.2022'!D350</f>
        <v>12</v>
      </c>
      <c r="E333" s="233" t="str">
        <f>'свод на 01.01.2022'!E350</f>
        <v>ХАЛИУЛЛИНА О.А</v>
      </c>
      <c r="F333" s="66">
        <f>'свод на 01.01.2022'!F350</f>
        <v>5</v>
      </c>
      <c r="G333" s="234">
        <f t="shared" si="80"/>
        <v>55.5</v>
      </c>
      <c r="H333" s="235"/>
      <c r="I333" s="235">
        <f>'свод на 01.01.2022'!I350</f>
        <v>55.5</v>
      </c>
      <c r="J333" s="235"/>
      <c r="K333" s="235"/>
      <c r="L333" s="235">
        <f t="shared" si="83"/>
        <v>55.5</v>
      </c>
      <c r="M333" s="235">
        <f t="shared" si="84"/>
        <v>55.5</v>
      </c>
      <c r="N333" s="235">
        <f t="shared" si="85"/>
        <v>55.5</v>
      </c>
      <c r="O333" s="66"/>
      <c r="P333" s="235">
        <f t="shared" si="86"/>
        <v>55.5</v>
      </c>
      <c r="Q333" s="235">
        <f t="shared" si="87"/>
        <v>55.5</v>
      </c>
      <c r="R333" s="235"/>
      <c r="S333" s="66"/>
      <c r="T333" s="235">
        <f t="shared" si="88"/>
        <v>55.5</v>
      </c>
      <c r="U333" s="234">
        <f t="shared" si="82"/>
        <v>0</v>
      </c>
      <c r="V333" s="66"/>
      <c r="W333" s="66"/>
      <c r="X333" s="235"/>
    </row>
    <row r="334" spans="1:24" x14ac:dyDescent="0.2">
      <c r="A334" s="231">
        <v>349</v>
      </c>
      <c r="B334" s="232" t="s">
        <v>194</v>
      </c>
      <c r="C334" s="241">
        <v>12</v>
      </c>
      <c r="D334" s="66">
        <f>'свод на 01.01.2022'!D351</f>
        <v>1</v>
      </c>
      <c r="E334" s="233" t="str">
        <f>'свод на 01.01.2022'!E351</f>
        <v>КАЛУГИНА  В.В.</v>
      </c>
      <c r="F334" s="66">
        <f>'свод на 01.01.2022'!F351</f>
        <v>2</v>
      </c>
      <c r="G334" s="234">
        <f t="shared" si="80"/>
        <v>71.2</v>
      </c>
      <c r="H334" s="235">
        <v>71.2</v>
      </c>
      <c r="I334" s="235">
        <f>'свод на 01.01.2022'!I351</f>
        <v>0</v>
      </c>
      <c r="J334" s="235"/>
      <c r="K334" s="235"/>
      <c r="L334" s="235">
        <f t="shared" si="83"/>
        <v>71.2</v>
      </c>
      <c r="M334" s="235">
        <f t="shared" si="84"/>
        <v>71.2</v>
      </c>
      <c r="N334" s="235">
        <f t="shared" si="85"/>
        <v>71.2</v>
      </c>
      <c r="O334" s="66"/>
      <c r="P334" s="235">
        <f t="shared" si="86"/>
        <v>71.2</v>
      </c>
      <c r="Q334" s="235">
        <f t="shared" si="87"/>
        <v>71.2</v>
      </c>
      <c r="R334" s="235"/>
      <c r="S334" s="66"/>
      <c r="T334" s="235">
        <f t="shared" si="88"/>
        <v>71.2</v>
      </c>
      <c r="U334" s="234">
        <f t="shared" si="82"/>
        <v>71.2</v>
      </c>
      <c r="V334" s="66"/>
      <c r="W334" s="235">
        <f>G334</f>
        <v>71.2</v>
      </c>
      <c r="X334" s="66"/>
    </row>
    <row r="335" spans="1:24" x14ac:dyDescent="0.2">
      <c r="A335" s="231">
        <v>350</v>
      </c>
      <c r="B335" s="232" t="s">
        <v>194</v>
      </c>
      <c r="C335" s="242"/>
      <c r="D335" s="66">
        <f>'свод на 01.01.2022'!D352</f>
        <v>2</v>
      </c>
      <c r="E335" s="233" t="str">
        <f>'свод на 01.01.2022'!E352</f>
        <v>КАЛИМУЛИН  М.Ф</v>
      </c>
      <c r="F335" s="66">
        <f>'свод на 01.01.2022'!F352</f>
        <v>3</v>
      </c>
      <c r="G335" s="234">
        <f t="shared" si="80"/>
        <v>57.1</v>
      </c>
      <c r="H335" s="235">
        <f>'свод на 01.01.2022'!H352</f>
        <v>57.1</v>
      </c>
      <c r="I335" s="235"/>
      <c r="J335" s="235"/>
      <c r="K335" s="235"/>
      <c r="L335" s="235">
        <f t="shared" si="83"/>
        <v>57.1</v>
      </c>
      <c r="M335" s="235">
        <f t="shared" si="84"/>
        <v>57.1</v>
      </c>
      <c r="N335" s="235">
        <f t="shared" si="85"/>
        <v>57.1</v>
      </c>
      <c r="O335" s="66"/>
      <c r="P335" s="235">
        <f t="shared" si="86"/>
        <v>57.1</v>
      </c>
      <c r="Q335" s="235">
        <f t="shared" si="87"/>
        <v>57.1</v>
      </c>
      <c r="R335" s="235"/>
      <c r="S335" s="66"/>
      <c r="T335" s="235">
        <f t="shared" si="88"/>
        <v>57.1</v>
      </c>
      <c r="U335" s="234">
        <f t="shared" si="82"/>
        <v>0</v>
      </c>
      <c r="V335" s="66"/>
      <c r="W335" s="66"/>
      <c r="X335" s="235"/>
    </row>
    <row r="336" spans="1:24" x14ac:dyDescent="0.2">
      <c r="A336" s="231">
        <v>351</v>
      </c>
      <c r="B336" s="232" t="s">
        <v>194</v>
      </c>
      <c r="C336" s="242"/>
      <c r="D336" s="66">
        <f>'свод на 01.01.2022'!D353</f>
        <v>3</v>
      </c>
      <c r="E336" s="233" t="str">
        <f>'свод на 01.01.2022'!E353</f>
        <v>МОСУНОВ А.А.</v>
      </c>
      <c r="F336" s="66">
        <f>'свод на 01.01.2022'!F353</f>
        <v>2</v>
      </c>
      <c r="G336" s="234">
        <f t="shared" si="80"/>
        <v>71.400000000000006</v>
      </c>
      <c r="H336" s="235"/>
      <c r="I336" s="235">
        <f>'свод на 01.01.2022'!I353</f>
        <v>71.400000000000006</v>
      </c>
      <c r="J336" s="235"/>
      <c r="K336" s="235"/>
      <c r="L336" s="235">
        <f t="shared" si="83"/>
        <v>71.400000000000006</v>
      </c>
      <c r="M336" s="235">
        <f t="shared" si="84"/>
        <v>71.400000000000006</v>
      </c>
      <c r="N336" s="235">
        <f t="shared" si="85"/>
        <v>71.400000000000006</v>
      </c>
      <c r="O336" s="66"/>
      <c r="P336" s="235">
        <f t="shared" si="86"/>
        <v>71.400000000000006</v>
      </c>
      <c r="Q336" s="235">
        <f t="shared" si="87"/>
        <v>71.400000000000006</v>
      </c>
      <c r="R336" s="235"/>
      <c r="S336" s="66"/>
      <c r="T336" s="235">
        <f t="shared" si="88"/>
        <v>71.400000000000006</v>
      </c>
      <c r="U336" s="234">
        <f t="shared" si="82"/>
        <v>71.400000000000006</v>
      </c>
      <c r="V336" s="66"/>
      <c r="W336" s="235">
        <f t="shared" ref="W336:W340" si="90">G336</f>
        <v>71.400000000000006</v>
      </c>
      <c r="X336" s="66"/>
    </row>
    <row r="337" spans="1:24" x14ac:dyDescent="0.2">
      <c r="A337" s="231">
        <v>352</v>
      </c>
      <c r="B337" s="232" t="s">
        <v>194</v>
      </c>
      <c r="C337" s="242"/>
      <c r="D337" s="66">
        <f>'свод на 01.01.2022'!D354</f>
        <v>4</v>
      </c>
      <c r="E337" s="233" t="str">
        <f>'свод на 01.01.2022'!E354</f>
        <v>ШИШКИН А.И</v>
      </c>
      <c r="F337" s="66">
        <f>'свод на 01.01.2022'!F354</f>
        <v>2</v>
      </c>
      <c r="G337" s="234">
        <f t="shared" si="80"/>
        <v>57</v>
      </c>
      <c r="H337" s="235">
        <v>57</v>
      </c>
      <c r="I337" s="235">
        <f>'свод на 01.01.2022'!I354</f>
        <v>0</v>
      </c>
      <c r="J337" s="235"/>
      <c r="K337" s="235"/>
      <c r="L337" s="235">
        <f t="shared" si="83"/>
        <v>57</v>
      </c>
      <c r="M337" s="235">
        <f t="shared" si="84"/>
        <v>57</v>
      </c>
      <c r="N337" s="235">
        <f t="shared" si="85"/>
        <v>57</v>
      </c>
      <c r="O337" s="66"/>
      <c r="P337" s="235">
        <f t="shared" si="86"/>
        <v>57</v>
      </c>
      <c r="Q337" s="235">
        <f t="shared" si="87"/>
        <v>57</v>
      </c>
      <c r="R337" s="235"/>
      <c r="S337" s="66"/>
      <c r="T337" s="235">
        <f t="shared" si="88"/>
        <v>57</v>
      </c>
      <c r="U337" s="234">
        <f t="shared" si="82"/>
        <v>57</v>
      </c>
      <c r="V337" s="66"/>
      <c r="W337" s="235">
        <f t="shared" si="90"/>
        <v>57</v>
      </c>
      <c r="X337" s="66"/>
    </row>
    <row r="338" spans="1:24" x14ac:dyDescent="0.2">
      <c r="A338" s="231">
        <v>353</v>
      </c>
      <c r="B338" s="232" t="s">
        <v>194</v>
      </c>
      <c r="C338" s="242"/>
      <c r="D338" s="66">
        <f>'свод на 01.01.2022'!D355</f>
        <v>5</v>
      </c>
      <c r="E338" s="233" t="str">
        <f>'свод на 01.01.2022'!E355</f>
        <v>ЗУБАЧ Т.П</v>
      </c>
      <c r="F338" s="66">
        <f>'свод на 01.01.2022'!F355</f>
        <v>3</v>
      </c>
      <c r="G338" s="234">
        <f t="shared" si="80"/>
        <v>71</v>
      </c>
      <c r="H338" s="235">
        <f>'свод на 01.01.2022'!H355</f>
        <v>71</v>
      </c>
      <c r="I338" s="235"/>
      <c r="J338" s="235"/>
      <c r="K338" s="235"/>
      <c r="L338" s="235">
        <f t="shared" si="83"/>
        <v>71</v>
      </c>
      <c r="M338" s="235">
        <f t="shared" si="84"/>
        <v>71</v>
      </c>
      <c r="N338" s="235">
        <f t="shared" si="85"/>
        <v>71</v>
      </c>
      <c r="O338" s="66"/>
      <c r="P338" s="235">
        <f t="shared" si="86"/>
        <v>71</v>
      </c>
      <c r="Q338" s="235">
        <f t="shared" si="87"/>
        <v>71</v>
      </c>
      <c r="R338" s="235"/>
      <c r="S338" s="66"/>
      <c r="T338" s="235">
        <f t="shared" si="88"/>
        <v>71</v>
      </c>
      <c r="U338" s="234">
        <f t="shared" si="82"/>
        <v>71</v>
      </c>
      <c r="V338" s="66"/>
      <c r="W338" s="235">
        <f t="shared" si="90"/>
        <v>71</v>
      </c>
      <c r="X338" s="66"/>
    </row>
    <row r="339" spans="1:24" x14ac:dyDescent="0.2">
      <c r="A339" s="231">
        <v>354</v>
      </c>
      <c r="B339" s="232" t="s">
        <v>194</v>
      </c>
      <c r="C339" s="242"/>
      <c r="D339" s="66">
        <f>'свод на 01.01.2022'!D356</f>
        <v>8</v>
      </c>
      <c r="E339" s="233" t="str">
        <f>'свод на 01.01.2022'!E356</f>
        <v>СОТНИКОВА А.М</v>
      </c>
      <c r="F339" s="66">
        <f>'свод на 01.01.2022'!F356</f>
        <v>3</v>
      </c>
      <c r="G339" s="234">
        <f t="shared" si="80"/>
        <v>57.3</v>
      </c>
      <c r="H339" s="235">
        <f>'свод на 01.01.2022'!H356</f>
        <v>57.3</v>
      </c>
      <c r="I339" s="235"/>
      <c r="J339" s="235"/>
      <c r="K339" s="235"/>
      <c r="L339" s="235">
        <f t="shared" si="83"/>
        <v>57.3</v>
      </c>
      <c r="M339" s="235">
        <f t="shared" si="84"/>
        <v>57.3</v>
      </c>
      <c r="N339" s="235">
        <f t="shared" si="85"/>
        <v>57.3</v>
      </c>
      <c r="O339" s="66"/>
      <c r="P339" s="235">
        <f t="shared" si="86"/>
        <v>57.3</v>
      </c>
      <c r="Q339" s="235">
        <f t="shared" si="87"/>
        <v>57.3</v>
      </c>
      <c r="R339" s="235"/>
      <c r="S339" s="66"/>
      <c r="T339" s="235">
        <f t="shared" si="88"/>
        <v>57.3</v>
      </c>
      <c r="U339" s="234">
        <f t="shared" si="82"/>
        <v>57.3</v>
      </c>
      <c r="V339" s="66"/>
      <c r="W339" s="235">
        <f t="shared" si="90"/>
        <v>57.3</v>
      </c>
      <c r="X339" s="66"/>
    </row>
    <row r="340" spans="1:24" x14ac:dyDescent="0.2">
      <c r="A340" s="231">
        <v>355</v>
      </c>
      <c r="B340" s="232" t="s">
        <v>194</v>
      </c>
      <c r="C340" s="242"/>
      <c r="D340" s="66">
        <f>'свод на 01.01.2022'!D357</f>
        <v>6</v>
      </c>
      <c r="E340" s="233" t="str">
        <f>'свод на 01.01.2022'!E357</f>
        <v>МУРАТОВА  С</v>
      </c>
      <c r="F340" s="66">
        <f>'свод на 01.01.2022'!F357</f>
        <v>7</v>
      </c>
      <c r="G340" s="234">
        <f t="shared" si="80"/>
        <v>0</v>
      </c>
      <c r="H340" s="235"/>
      <c r="I340" s="235">
        <f>'свод на 01.01.2022'!I357</f>
        <v>0</v>
      </c>
      <c r="J340" s="235"/>
      <c r="K340" s="235"/>
      <c r="L340" s="235">
        <f t="shared" si="83"/>
        <v>0</v>
      </c>
      <c r="M340" s="235">
        <f t="shared" si="84"/>
        <v>0</v>
      </c>
      <c r="N340" s="235">
        <f t="shared" si="85"/>
        <v>0</v>
      </c>
      <c r="O340" s="66"/>
      <c r="P340" s="235">
        <f t="shared" si="86"/>
        <v>0</v>
      </c>
      <c r="Q340" s="235">
        <f t="shared" si="87"/>
        <v>0</v>
      </c>
      <c r="R340" s="235"/>
      <c r="S340" s="66"/>
      <c r="T340" s="235">
        <f t="shared" si="88"/>
        <v>0</v>
      </c>
      <c r="U340" s="234">
        <f t="shared" si="82"/>
        <v>0</v>
      </c>
      <c r="V340" s="66"/>
      <c r="W340" s="235">
        <f t="shared" si="90"/>
        <v>0</v>
      </c>
      <c r="X340" s="66"/>
    </row>
    <row r="341" spans="1:24" x14ac:dyDescent="0.2">
      <c r="A341" s="231">
        <v>356</v>
      </c>
      <c r="B341" s="232" t="s">
        <v>194</v>
      </c>
      <c r="C341" s="242"/>
      <c r="D341" s="66">
        <f>'свод на 01.01.2022'!D358</f>
        <v>7</v>
      </c>
      <c r="E341" s="233" t="str">
        <f>'свод на 01.01.2022'!E358</f>
        <v>КОТЕЛЬНИКОВА Ю.С.</v>
      </c>
      <c r="F341" s="66">
        <f>'свод на 01.01.2022'!F358</f>
        <v>2</v>
      </c>
      <c r="G341" s="234">
        <f t="shared" si="80"/>
        <v>0</v>
      </c>
      <c r="H341" s="235"/>
      <c r="I341" s="235">
        <f>'свод на 01.01.2022'!I358</f>
        <v>0</v>
      </c>
      <c r="J341" s="235"/>
      <c r="K341" s="235"/>
      <c r="L341" s="235">
        <f t="shared" si="83"/>
        <v>0</v>
      </c>
      <c r="M341" s="235">
        <f t="shared" si="84"/>
        <v>0</v>
      </c>
      <c r="N341" s="235">
        <f t="shared" si="85"/>
        <v>0</v>
      </c>
      <c r="O341" s="66"/>
      <c r="P341" s="235">
        <f t="shared" si="86"/>
        <v>0</v>
      </c>
      <c r="Q341" s="235">
        <f t="shared" si="87"/>
        <v>0</v>
      </c>
      <c r="R341" s="235"/>
      <c r="S341" s="66"/>
      <c r="T341" s="235">
        <f t="shared" si="88"/>
        <v>0</v>
      </c>
      <c r="U341" s="234">
        <f t="shared" si="82"/>
        <v>0</v>
      </c>
      <c r="V341" s="66"/>
      <c r="W341" s="66"/>
      <c r="X341" s="235"/>
    </row>
    <row r="342" spans="1:24" x14ac:dyDescent="0.2">
      <c r="A342" s="231">
        <v>357</v>
      </c>
      <c r="B342" s="232" t="s">
        <v>194</v>
      </c>
      <c r="C342" s="242"/>
      <c r="D342" s="66">
        <f>'свод на 01.01.2022'!D359</f>
        <v>9</v>
      </c>
      <c r="E342" s="233" t="str">
        <f>'свод на 01.01.2022'!E359</f>
        <v>НИКУРОВА А.В.</v>
      </c>
      <c r="F342" s="66">
        <f>'свод на 01.01.2022'!F359</f>
        <v>0</v>
      </c>
      <c r="G342" s="234">
        <f t="shared" si="80"/>
        <v>70.7</v>
      </c>
      <c r="H342" s="235"/>
      <c r="I342" s="235">
        <f>'свод на 01.01.2022'!I359</f>
        <v>70.7</v>
      </c>
      <c r="J342" s="235"/>
      <c r="K342" s="235"/>
      <c r="L342" s="235">
        <f t="shared" si="83"/>
        <v>70.7</v>
      </c>
      <c r="M342" s="235">
        <f t="shared" si="84"/>
        <v>70.7</v>
      </c>
      <c r="N342" s="235">
        <f t="shared" si="85"/>
        <v>70.7</v>
      </c>
      <c r="O342" s="66"/>
      <c r="P342" s="235">
        <f t="shared" si="86"/>
        <v>70.7</v>
      </c>
      <c r="Q342" s="235">
        <f t="shared" si="87"/>
        <v>70.7</v>
      </c>
      <c r="R342" s="235"/>
      <c r="S342" s="66"/>
      <c r="T342" s="235">
        <f t="shared" si="88"/>
        <v>70.7</v>
      </c>
      <c r="U342" s="234">
        <f t="shared" si="82"/>
        <v>70.7</v>
      </c>
      <c r="V342" s="66"/>
      <c r="W342" s="235">
        <f t="shared" ref="W342:W343" si="91">G342</f>
        <v>70.7</v>
      </c>
      <c r="X342" s="66"/>
    </row>
    <row r="343" spans="1:24" x14ac:dyDescent="0.2">
      <c r="A343" s="231">
        <v>358</v>
      </c>
      <c r="B343" s="232" t="s">
        <v>194</v>
      </c>
      <c r="C343" s="242"/>
      <c r="D343" s="66">
        <f>'свод на 01.01.2022'!D360</f>
        <v>10</v>
      </c>
      <c r="E343" s="233" t="str">
        <f>'свод на 01.01.2022'!E360</f>
        <v>МОХОВА  Н.П.</v>
      </c>
      <c r="F343" s="66">
        <f>'свод на 01.01.2022'!F360</f>
        <v>2</v>
      </c>
      <c r="G343" s="234">
        <f t="shared" si="80"/>
        <v>57</v>
      </c>
      <c r="H343" s="235"/>
      <c r="I343" s="235">
        <v>57</v>
      </c>
      <c r="J343" s="235"/>
      <c r="K343" s="235"/>
      <c r="L343" s="235">
        <f t="shared" si="83"/>
        <v>57</v>
      </c>
      <c r="M343" s="235">
        <f t="shared" si="84"/>
        <v>57</v>
      </c>
      <c r="N343" s="235">
        <f t="shared" si="85"/>
        <v>57</v>
      </c>
      <c r="O343" s="66"/>
      <c r="P343" s="235">
        <f t="shared" si="86"/>
        <v>57</v>
      </c>
      <c r="Q343" s="235">
        <f t="shared" si="87"/>
        <v>57</v>
      </c>
      <c r="R343" s="235"/>
      <c r="S343" s="66"/>
      <c r="T343" s="235">
        <f t="shared" si="88"/>
        <v>57</v>
      </c>
      <c r="U343" s="234">
        <f t="shared" si="82"/>
        <v>57</v>
      </c>
      <c r="V343" s="66"/>
      <c r="W343" s="235">
        <f t="shared" si="91"/>
        <v>57</v>
      </c>
      <c r="X343" s="66"/>
    </row>
    <row r="344" spans="1:24" x14ac:dyDescent="0.2">
      <c r="A344" s="231">
        <v>359</v>
      </c>
      <c r="B344" s="232" t="s">
        <v>194</v>
      </c>
      <c r="C344" s="242"/>
      <c r="D344" s="66">
        <f>'свод на 01.01.2022'!D361</f>
        <v>11</v>
      </c>
      <c r="E344" s="233" t="str">
        <f>'свод на 01.01.2022'!E361</f>
        <v>ТОРОКОВА Г.П.</v>
      </c>
      <c r="F344" s="66">
        <f>'свод на 01.01.2022'!F361</f>
        <v>6</v>
      </c>
      <c r="G344" s="234">
        <f t="shared" si="80"/>
        <v>70.900000000000006</v>
      </c>
      <c r="H344" s="235">
        <f>'свод на 01.01.2022'!H361</f>
        <v>70.900000000000006</v>
      </c>
      <c r="I344" s="235"/>
      <c r="J344" s="235"/>
      <c r="K344" s="235"/>
      <c r="L344" s="235">
        <f t="shared" si="83"/>
        <v>70.900000000000006</v>
      </c>
      <c r="M344" s="235">
        <f t="shared" si="84"/>
        <v>70.900000000000006</v>
      </c>
      <c r="N344" s="235">
        <f t="shared" si="85"/>
        <v>70.900000000000006</v>
      </c>
      <c r="O344" s="66"/>
      <c r="P344" s="235">
        <f t="shared" si="86"/>
        <v>70.900000000000006</v>
      </c>
      <c r="Q344" s="235">
        <f t="shared" si="87"/>
        <v>70.900000000000006</v>
      </c>
      <c r="R344" s="235"/>
      <c r="S344" s="66"/>
      <c r="T344" s="235">
        <f t="shared" si="88"/>
        <v>70.900000000000006</v>
      </c>
      <c r="U344" s="234">
        <f t="shared" si="82"/>
        <v>0</v>
      </c>
      <c r="V344" s="66"/>
      <c r="W344" s="66"/>
      <c r="X344" s="235"/>
    </row>
    <row r="345" spans="1:24" x14ac:dyDescent="0.2">
      <c r="A345" s="231">
        <v>360</v>
      </c>
      <c r="B345" s="232" t="s">
        <v>194</v>
      </c>
      <c r="C345" s="242"/>
      <c r="D345" s="66">
        <f>'свод на 01.01.2022'!D362</f>
        <v>12</v>
      </c>
      <c r="E345" s="233">
        <f>'свод на 01.01.2022'!E362</f>
        <v>0</v>
      </c>
      <c r="F345" s="66">
        <f>'свод на 01.01.2022'!F362</f>
        <v>1</v>
      </c>
      <c r="G345" s="234">
        <f t="shared" si="80"/>
        <v>57.2</v>
      </c>
      <c r="H345" s="235"/>
      <c r="I345" s="235">
        <f>'свод на 01.01.2022'!I362</f>
        <v>57.2</v>
      </c>
      <c r="J345" s="235"/>
      <c r="K345" s="235"/>
      <c r="L345" s="235">
        <f t="shared" si="83"/>
        <v>57.2</v>
      </c>
      <c r="M345" s="235">
        <f t="shared" si="84"/>
        <v>57.2</v>
      </c>
      <c r="N345" s="235">
        <f t="shared" si="85"/>
        <v>57.2</v>
      </c>
      <c r="O345" s="66"/>
      <c r="P345" s="235">
        <f t="shared" si="86"/>
        <v>57.2</v>
      </c>
      <c r="Q345" s="235">
        <f t="shared" si="87"/>
        <v>57.2</v>
      </c>
      <c r="R345" s="235"/>
      <c r="S345" s="66"/>
      <c r="T345" s="235">
        <f t="shared" si="88"/>
        <v>57.2</v>
      </c>
      <c r="U345" s="234">
        <f t="shared" si="82"/>
        <v>0</v>
      </c>
      <c r="V345" s="66"/>
      <c r="W345" s="66"/>
      <c r="X345" s="235"/>
    </row>
    <row r="346" spans="1:24" x14ac:dyDescent="0.2">
      <c r="A346" s="231">
        <v>361</v>
      </c>
      <c r="B346" s="232" t="s">
        <v>194</v>
      </c>
      <c r="C346" s="241">
        <v>13</v>
      </c>
      <c r="D346" s="66">
        <f>'свод на 01.01.2022'!D363</f>
        <v>1</v>
      </c>
      <c r="E346" s="233" t="str">
        <f>'свод на 01.01.2022'!E363</f>
        <v>ПУРТОВ А.А</v>
      </c>
      <c r="F346" s="66">
        <f>'свод на 01.01.2022'!F363</f>
        <v>4</v>
      </c>
      <c r="G346" s="234">
        <f t="shared" si="80"/>
        <v>70.900000000000006</v>
      </c>
      <c r="H346" s="235">
        <f>'свод на 01.01.2022'!H363</f>
        <v>70.900000000000006</v>
      </c>
      <c r="I346" s="235"/>
      <c r="J346" s="235"/>
      <c r="K346" s="235"/>
      <c r="L346" s="235">
        <f t="shared" si="83"/>
        <v>70.900000000000006</v>
      </c>
      <c r="M346" s="235">
        <f t="shared" si="84"/>
        <v>70.900000000000006</v>
      </c>
      <c r="N346" s="235">
        <f t="shared" si="85"/>
        <v>70.900000000000006</v>
      </c>
      <c r="O346" s="66"/>
      <c r="P346" s="235">
        <f t="shared" si="86"/>
        <v>70.900000000000006</v>
      </c>
      <c r="Q346" s="235">
        <f t="shared" si="87"/>
        <v>70.900000000000006</v>
      </c>
      <c r="R346" s="235"/>
      <c r="S346" s="66"/>
      <c r="T346" s="235">
        <f t="shared" si="88"/>
        <v>70.900000000000006</v>
      </c>
      <c r="U346" s="234">
        <f t="shared" si="82"/>
        <v>0</v>
      </c>
      <c r="V346" s="66"/>
      <c r="W346" s="66"/>
      <c r="X346" s="235"/>
    </row>
    <row r="347" spans="1:24" x14ac:dyDescent="0.2">
      <c r="A347" s="231">
        <v>362</v>
      </c>
      <c r="B347" s="232" t="s">
        <v>194</v>
      </c>
      <c r="C347" s="242"/>
      <c r="D347" s="66">
        <f>'свод на 01.01.2022'!D364</f>
        <v>2</v>
      </c>
      <c r="E347" s="233" t="str">
        <f>'свод на 01.01.2022'!E364</f>
        <v>ПУРТОВА И.Л.</v>
      </c>
      <c r="F347" s="66">
        <f>'свод на 01.01.2022'!F364</f>
        <v>6</v>
      </c>
      <c r="G347" s="234">
        <f t="shared" si="80"/>
        <v>70.900000000000006</v>
      </c>
      <c r="H347" s="235">
        <f>'свод на 01.01.2022'!H364</f>
        <v>70.900000000000006</v>
      </c>
      <c r="I347" s="235"/>
      <c r="J347" s="235"/>
      <c r="K347" s="235"/>
      <c r="L347" s="235">
        <f t="shared" si="83"/>
        <v>70.900000000000006</v>
      </c>
      <c r="M347" s="235">
        <f t="shared" si="84"/>
        <v>70.900000000000006</v>
      </c>
      <c r="N347" s="235">
        <f t="shared" si="85"/>
        <v>70.900000000000006</v>
      </c>
      <c r="O347" s="66"/>
      <c r="P347" s="235">
        <f t="shared" si="86"/>
        <v>70.900000000000006</v>
      </c>
      <c r="Q347" s="235">
        <f t="shared" si="87"/>
        <v>70.900000000000006</v>
      </c>
      <c r="R347" s="235"/>
      <c r="S347" s="66"/>
      <c r="T347" s="235">
        <f t="shared" si="88"/>
        <v>70.900000000000006</v>
      </c>
      <c r="U347" s="234">
        <f t="shared" si="82"/>
        <v>0</v>
      </c>
      <c r="V347" s="66"/>
      <c r="W347" s="66"/>
      <c r="X347" s="235"/>
    </row>
    <row r="348" spans="1:24" x14ac:dyDescent="0.2">
      <c r="A348" s="231">
        <v>363</v>
      </c>
      <c r="B348" s="232" t="s">
        <v>194</v>
      </c>
      <c r="C348" s="242"/>
      <c r="D348" s="66">
        <f>'свод на 01.01.2022'!D365</f>
        <v>3</v>
      </c>
      <c r="E348" s="233" t="str">
        <f>'свод на 01.01.2022'!E365</f>
        <v>ХАЙБУЛИНА З.Г</v>
      </c>
      <c r="F348" s="66">
        <f>'свод на 01.01.2022'!F365</f>
        <v>3</v>
      </c>
      <c r="G348" s="234">
        <f t="shared" si="80"/>
        <v>57.3</v>
      </c>
      <c r="H348" s="235"/>
      <c r="I348" s="235">
        <f>'свод на 01.01.2022'!I365</f>
        <v>57.3</v>
      </c>
      <c r="J348" s="235"/>
      <c r="K348" s="235"/>
      <c r="L348" s="235">
        <f t="shared" si="83"/>
        <v>57.3</v>
      </c>
      <c r="M348" s="235">
        <f t="shared" si="84"/>
        <v>57.3</v>
      </c>
      <c r="N348" s="235">
        <f t="shared" si="85"/>
        <v>57.3</v>
      </c>
      <c r="O348" s="66"/>
      <c r="P348" s="235">
        <f t="shared" si="86"/>
        <v>57.3</v>
      </c>
      <c r="Q348" s="235">
        <f t="shared" si="87"/>
        <v>57.3</v>
      </c>
      <c r="R348" s="235"/>
      <c r="S348" s="66"/>
      <c r="T348" s="235">
        <f t="shared" si="88"/>
        <v>57.3</v>
      </c>
      <c r="U348" s="234">
        <f t="shared" si="82"/>
        <v>57.3</v>
      </c>
      <c r="V348" s="66"/>
      <c r="W348" s="235">
        <f>G348</f>
        <v>57.3</v>
      </c>
      <c r="X348" s="66"/>
    </row>
    <row r="349" spans="1:24" x14ac:dyDescent="0.2">
      <c r="A349" s="231">
        <v>364</v>
      </c>
      <c r="B349" s="232" t="s">
        <v>194</v>
      </c>
      <c r="C349" s="242"/>
      <c r="D349" s="66">
        <f>'свод на 01.01.2022'!D366</f>
        <v>4</v>
      </c>
      <c r="E349" s="233">
        <f>'свод на 01.01.2022'!E366</f>
        <v>0</v>
      </c>
      <c r="F349" s="66">
        <f>'свод на 01.01.2022'!F366</f>
        <v>4</v>
      </c>
      <c r="G349" s="234">
        <f t="shared" si="80"/>
        <v>57.2</v>
      </c>
      <c r="H349" s="235"/>
      <c r="I349" s="235">
        <f>'свод на 01.01.2022'!I366</f>
        <v>0</v>
      </c>
      <c r="J349" s="235">
        <v>57.2</v>
      </c>
      <c r="K349" s="235"/>
      <c r="L349" s="235">
        <f t="shared" si="83"/>
        <v>57.2</v>
      </c>
      <c r="M349" s="235">
        <f t="shared" si="84"/>
        <v>57.2</v>
      </c>
      <c r="N349" s="235">
        <f t="shared" si="85"/>
        <v>57.2</v>
      </c>
      <c r="O349" s="66"/>
      <c r="P349" s="235">
        <f t="shared" si="86"/>
        <v>57.2</v>
      </c>
      <c r="Q349" s="235">
        <f t="shared" si="87"/>
        <v>57.2</v>
      </c>
      <c r="R349" s="235"/>
      <c r="S349" s="66"/>
      <c r="T349" s="235">
        <f t="shared" si="88"/>
        <v>57.2</v>
      </c>
      <c r="U349" s="234">
        <f t="shared" si="82"/>
        <v>0</v>
      </c>
      <c r="V349" s="66"/>
      <c r="W349" s="66"/>
      <c r="X349" s="235"/>
    </row>
    <row r="350" spans="1:24" x14ac:dyDescent="0.2">
      <c r="A350" s="231">
        <v>365</v>
      </c>
      <c r="B350" s="232" t="s">
        <v>194</v>
      </c>
      <c r="C350" s="242"/>
      <c r="D350" s="66">
        <f>'свод на 01.01.2022'!D367</f>
        <v>5</v>
      </c>
      <c r="E350" s="233" t="str">
        <f>'свод на 01.01.2022'!E367</f>
        <v>СТЕПАНОВ  Е.К</v>
      </c>
      <c r="F350" s="66">
        <f>'свод на 01.01.2022'!F367</f>
        <v>7</v>
      </c>
      <c r="G350" s="234">
        <f t="shared" si="80"/>
        <v>71.3</v>
      </c>
      <c r="H350" s="235"/>
      <c r="I350" s="235">
        <f>'свод на 01.01.2022'!I367</f>
        <v>71.3</v>
      </c>
      <c r="J350" s="235"/>
      <c r="K350" s="235"/>
      <c r="L350" s="235">
        <f t="shared" si="83"/>
        <v>71.3</v>
      </c>
      <c r="M350" s="235">
        <f t="shared" si="84"/>
        <v>71.3</v>
      </c>
      <c r="N350" s="235">
        <f t="shared" si="85"/>
        <v>71.3</v>
      </c>
      <c r="O350" s="66"/>
      <c r="P350" s="235">
        <f t="shared" si="86"/>
        <v>71.3</v>
      </c>
      <c r="Q350" s="235">
        <f t="shared" si="87"/>
        <v>71.3</v>
      </c>
      <c r="R350" s="235"/>
      <c r="S350" s="66"/>
      <c r="T350" s="235">
        <f t="shared" si="88"/>
        <v>71.3</v>
      </c>
      <c r="U350" s="234">
        <f t="shared" si="82"/>
        <v>0</v>
      </c>
      <c r="V350" s="66"/>
      <c r="W350" s="66"/>
      <c r="X350" s="235"/>
    </row>
    <row r="351" spans="1:24" x14ac:dyDescent="0.2">
      <c r="A351" s="231">
        <v>366</v>
      </c>
      <c r="B351" s="232" t="s">
        <v>194</v>
      </c>
      <c r="C351" s="242"/>
      <c r="D351" s="66">
        <f>'свод на 01.01.2022'!D368</f>
        <v>6</v>
      </c>
      <c r="E351" s="233" t="str">
        <f>'свод на 01.01.2022'!E368</f>
        <v>ЗУБАЧ  О.А</v>
      </c>
      <c r="F351" s="66">
        <f>'свод на 01.01.2022'!F368</f>
        <v>5</v>
      </c>
      <c r="G351" s="234">
        <f t="shared" ref="G351:G393" si="92">H351+I351+J351+K351</f>
        <v>71.3</v>
      </c>
      <c r="H351" s="235"/>
      <c r="I351" s="235">
        <f>'свод на 01.01.2022'!I368</f>
        <v>71.3</v>
      </c>
      <c r="J351" s="235"/>
      <c r="K351" s="235"/>
      <c r="L351" s="235">
        <f t="shared" si="83"/>
        <v>71.3</v>
      </c>
      <c r="M351" s="235">
        <f t="shared" si="84"/>
        <v>71.3</v>
      </c>
      <c r="N351" s="235">
        <f t="shared" si="85"/>
        <v>71.3</v>
      </c>
      <c r="O351" s="66"/>
      <c r="P351" s="235">
        <f t="shared" si="86"/>
        <v>71.3</v>
      </c>
      <c r="Q351" s="235">
        <f t="shared" si="87"/>
        <v>71.3</v>
      </c>
      <c r="R351" s="235"/>
      <c r="S351" s="66"/>
      <c r="T351" s="235">
        <f t="shared" si="88"/>
        <v>71.3</v>
      </c>
      <c r="U351" s="234">
        <f t="shared" si="82"/>
        <v>0</v>
      </c>
      <c r="V351" s="66"/>
      <c r="W351" s="66"/>
      <c r="X351" s="235"/>
    </row>
    <row r="352" spans="1:24" x14ac:dyDescent="0.2">
      <c r="A352" s="231">
        <v>367</v>
      </c>
      <c r="B352" s="232" t="s">
        <v>194</v>
      </c>
      <c r="C352" s="242"/>
      <c r="D352" s="66">
        <f>'свод на 01.01.2022'!D369</f>
        <v>7</v>
      </c>
      <c r="E352" s="233" t="str">
        <f>'свод на 01.01.2022'!E369</f>
        <v>ГАЙДУКОВА В.Ф</v>
      </c>
      <c r="F352" s="66">
        <f>'свод на 01.01.2022'!F369</f>
        <v>1</v>
      </c>
      <c r="G352" s="234">
        <f t="shared" si="92"/>
        <v>57.3</v>
      </c>
      <c r="H352" s="235">
        <f>'свод на 01.01.2022'!H369</f>
        <v>57.3</v>
      </c>
      <c r="I352" s="235"/>
      <c r="J352" s="235"/>
      <c r="K352" s="235"/>
      <c r="L352" s="235">
        <f t="shared" si="83"/>
        <v>57.3</v>
      </c>
      <c r="M352" s="235">
        <f t="shared" si="84"/>
        <v>57.3</v>
      </c>
      <c r="N352" s="235">
        <f t="shared" si="85"/>
        <v>57.3</v>
      </c>
      <c r="O352" s="66"/>
      <c r="P352" s="235">
        <f t="shared" si="86"/>
        <v>57.3</v>
      </c>
      <c r="Q352" s="235">
        <f t="shared" si="87"/>
        <v>57.3</v>
      </c>
      <c r="R352" s="235"/>
      <c r="S352" s="66"/>
      <c r="T352" s="235">
        <f t="shared" si="88"/>
        <v>57.3</v>
      </c>
      <c r="U352" s="234">
        <f t="shared" si="82"/>
        <v>0</v>
      </c>
      <c r="V352" s="66"/>
      <c r="W352" s="66"/>
      <c r="X352" s="235"/>
    </row>
    <row r="353" spans="1:24" x14ac:dyDescent="0.2">
      <c r="A353" s="231">
        <v>368</v>
      </c>
      <c r="B353" s="232" t="s">
        <v>194</v>
      </c>
      <c r="C353" s="242"/>
      <c r="D353" s="66">
        <f>'свод на 01.01.2022'!D370</f>
        <v>8</v>
      </c>
      <c r="E353" s="233" t="str">
        <f>'свод на 01.01.2022'!E370</f>
        <v>ЧЕМДЕ Т.Д</v>
      </c>
      <c r="F353" s="66">
        <f>'свод на 01.01.2022'!F370</f>
        <v>2</v>
      </c>
      <c r="G353" s="234">
        <f t="shared" si="92"/>
        <v>57.4</v>
      </c>
      <c r="H353" s="235"/>
      <c r="I353" s="235">
        <f>'свод на 01.01.2022'!I370</f>
        <v>57.4</v>
      </c>
      <c r="J353" s="235"/>
      <c r="K353" s="235"/>
      <c r="L353" s="235">
        <f t="shared" si="83"/>
        <v>57.4</v>
      </c>
      <c r="M353" s="235">
        <f t="shared" si="84"/>
        <v>57.4</v>
      </c>
      <c r="N353" s="235">
        <f t="shared" si="85"/>
        <v>57.4</v>
      </c>
      <c r="O353" s="66"/>
      <c r="P353" s="235">
        <f t="shared" si="86"/>
        <v>57.4</v>
      </c>
      <c r="Q353" s="235">
        <f t="shared" si="87"/>
        <v>57.4</v>
      </c>
      <c r="R353" s="235"/>
      <c r="S353" s="66"/>
      <c r="T353" s="235">
        <f t="shared" si="88"/>
        <v>57.4</v>
      </c>
      <c r="U353" s="234">
        <f t="shared" si="82"/>
        <v>0</v>
      </c>
      <c r="V353" s="66"/>
      <c r="W353" s="66"/>
      <c r="X353" s="235"/>
    </row>
    <row r="354" spans="1:24" x14ac:dyDescent="0.2">
      <c r="A354" s="231">
        <v>369</v>
      </c>
      <c r="B354" s="232" t="s">
        <v>194</v>
      </c>
      <c r="C354" s="242"/>
      <c r="D354" s="66">
        <f>'свод на 01.01.2022'!D371</f>
        <v>9</v>
      </c>
      <c r="E354" s="233" t="str">
        <f>'свод на 01.01.2022'!E371</f>
        <v>СПИРИДОНОВ  Е.Ю</v>
      </c>
      <c r="F354" s="66">
        <f>'свод на 01.01.2022'!F371</f>
        <v>7</v>
      </c>
      <c r="G354" s="234">
        <f t="shared" si="92"/>
        <v>68</v>
      </c>
      <c r="H354" s="235">
        <f>'свод на 01.01.2022'!H371</f>
        <v>68</v>
      </c>
      <c r="I354" s="235"/>
      <c r="J354" s="235"/>
      <c r="K354" s="235"/>
      <c r="L354" s="235">
        <f t="shared" si="83"/>
        <v>68</v>
      </c>
      <c r="M354" s="235">
        <f t="shared" si="84"/>
        <v>68</v>
      </c>
      <c r="N354" s="235">
        <f t="shared" si="85"/>
        <v>68</v>
      </c>
      <c r="O354" s="66"/>
      <c r="P354" s="235">
        <f t="shared" si="86"/>
        <v>68</v>
      </c>
      <c r="Q354" s="235">
        <f t="shared" si="87"/>
        <v>68</v>
      </c>
      <c r="R354" s="235"/>
      <c r="S354" s="66"/>
      <c r="T354" s="235">
        <f t="shared" si="88"/>
        <v>68</v>
      </c>
      <c r="U354" s="234">
        <f t="shared" si="82"/>
        <v>68</v>
      </c>
      <c r="V354" s="66"/>
      <c r="W354" s="235">
        <f>G354</f>
        <v>68</v>
      </c>
      <c r="X354" s="66"/>
    </row>
    <row r="355" spans="1:24" x14ac:dyDescent="0.2">
      <c r="A355" s="231">
        <v>370</v>
      </c>
      <c r="B355" s="232" t="s">
        <v>194</v>
      </c>
      <c r="C355" s="242"/>
      <c r="D355" s="66">
        <f>'свод на 01.01.2022'!D372</f>
        <v>10</v>
      </c>
      <c r="E355" s="233" t="str">
        <f>'свод на 01.01.2022'!E372</f>
        <v>СЕРЕДИНСКИЙ А.В</v>
      </c>
      <c r="F355" s="66">
        <f>'свод на 01.01.2022'!F372</f>
        <v>4</v>
      </c>
      <c r="G355" s="234">
        <f t="shared" si="92"/>
        <v>70.900000000000006</v>
      </c>
      <c r="H355" s="235">
        <f>'свод на 01.01.2022'!H372</f>
        <v>70.900000000000006</v>
      </c>
      <c r="I355" s="235"/>
      <c r="J355" s="235"/>
      <c r="K355" s="235"/>
      <c r="L355" s="235">
        <f t="shared" si="83"/>
        <v>70.900000000000006</v>
      </c>
      <c r="M355" s="235">
        <f t="shared" si="84"/>
        <v>70.900000000000006</v>
      </c>
      <c r="N355" s="235">
        <f t="shared" si="85"/>
        <v>70.900000000000006</v>
      </c>
      <c r="O355" s="66"/>
      <c r="P355" s="235">
        <f t="shared" si="86"/>
        <v>70.900000000000006</v>
      </c>
      <c r="Q355" s="235">
        <f t="shared" si="87"/>
        <v>70.900000000000006</v>
      </c>
      <c r="R355" s="235"/>
      <c r="S355" s="66"/>
      <c r="T355" s="235">
        <f t="shared" si="88"/>
        <v>70.900000000000006</v>
      </c>
      <c r="U355" s="234">
        <f t="shared" si="82"/>
        <v>0</v>
      </c>
      <c r="V355" s="66"/>
      <c r="W355" s="66"/>
      <c r="X355" s="235"/>
    </row>
    <row r="356" spans="1:24" x14ac:dyDescent="0.2">
      <c r="A356" s="231">
        <v>371</v>
      </c>
      <c r="B356" s="232" t="s">
        <v>194</v>
      </c>
      <c r="C356" s="242"/>
      <c r="D356" s="66">
        <f>'свод на 01.01.2022'!D373</f>
        <v>11</v>
      </c>
      <c r="E356" s="233">
        <v>0</v>
      </c>
      <c r="F356" s="66">
        <f>'свод на 01.01.2022'!F373</f>
        <v>1</v>
      </c>
      <c r="G356" s="234">
        <f t="shared" si="92"/>
        <v>57.3</v>
      </c>
      <c r="H356" s="235">
        <f>'свод на 01.01.2022'!H373</f>
        <v>57.3</v>
      </c>
      <c r="I356" s="235"/>
      <c r="J356" s="235"/>
      <c r="K356" s="235"/>
      <c r="L356" s="235">
        <f t="shared" si="83"/>
        <v>57.3</v>
      </c>
      <c r="M356" s="235">
        <f t="shared" si="84"/>
        <v>57.3</v>
      </c>
      <c r="N356" s="235">
        <f t="shared" si="85"/>
        <v>57.3</v>
      </c>
      <c r="O356" s="66"/>
      <c r="P356" s="235">
        <f t="shared" si="86"/>
        <v>57.3</v>
      </c>
      <c r="Q356" s="235">
        <f t="shared" si="87"/>
        <v>57.3</v>
      </c>
      <c r="R356" s="235"/>
      <c r="S356" s="66"/>
      <c r="T356" s="235">
        <f t="shared" si="88"/>
        <v>57.3</v>
      </c>
      <c r="U356" s="234">
        <f t="shared" si="82"/>
        <v>57.3</v>
      </c>
      <c r="V356" s="66"/>
      <c r="W356" s="235">
        <f>G356</f>
        <v>57.3</v>
      </c>
      <c r="X356" s="66"/>
    </row>
    <row r="357" spans="1:24" x14ac:dyDescent="0.2">
      <c r="A357" s="231">
        <v>372</v>
      </c>
      <c r="B357" s="232" t="s">
        <v>194</v>
      </c>
      <c r="C357" s="242"/>
      <c r="D357" s="66">
        <f>'свод на 01.01.2022'!D374</f>
        <v>12</v>
      </c>
      <c r="E357" s="233" t="str">
        <f>'свод на 01.01.2022'!E374</f>
        <v>ЯКОВИШЕН В.С</v>
      </c>
      <c r="F357" s="66">
        <f>'свод на 01.01.2022'!F374</f>
        <v>4</v>
      </c>
      <c r="G357" s="234">
        <v>57.3</v>
      </c>
      <c r="H357" s="235"/>
      <c r="I357" s="235">
        <v>57.3</v>
      </c>
      <c r="J357" s="235"/>
      <c r="K357" s="235"/>
      <c r="L357" s="235">
        <v>57.3</v>
      </c>
      <c r="M357" s="235">
        <f t="shared" si="84"/>
        <v>57.3</v>
      </c>
      <c r="N357" s="235">
        <f t="shared" si="85"/>
        <v>57.3</v>
      </c>
      <c r="O357" s="66"/>
      <c r="P357" s="235">
        <f t="shared" si="86"/>
        <v>57.3</v>
      </c>
      <c r="Q357" s="235">
        <f t="shared" si="87"/>
        <v>57.3</v>
      </c>
      <c r="R357" s="235"/>
      <c r="S357" s="66"/>
      <c r="T357" s="235">
        <f t="shared" si="88"/>
        <v>57.3</v>
      </c>
      <c r="U357" s="234">
        <f t="shared" si="82"/>
        <v>0</v>
      </c>
      <c r="V357" s="66"/>
      <c r="W357" s="66"/>
      <c r="X357" s="235"/>
    </row>
    <row r="358" spans="1:24" x14ac:dyDescent="0.2">
      <c r="A358" s="231">
        <v>373</v>
      </c>
      <c r="B358" s="232" t="s">
        <v>194</v>
      </c>
      <c r="C358" s="241">
        <v>14</v>
      </c>
      <c r="D358" s="66">
        <f>'свод на 01.01.2022'!D375</f>
        <v>1</v>
      </c>
      <c r="E358" s="233" t="s">
        <v>643</v>
      </c>
      <c r="F358" s="66">
        <f>'свод на 01.01.2022'!F375</f>
        <v>6</v>
      </c>
      <c r="G358" s="234">
        <f t="shared" si="92"/>
        <v>71.2</v>
      </c>
      <c r="H358" s="235"/>
      <c r="I358" s="235">
        <f>'свод на 01.01.2022'!I375</f>
        <v>71.2</v>
      </c>
      <c r="J358" s="235"/>
      <c r="K358" s="235"/>
      <c r="L358" s="235">
        <f t="shared" si="83"/>
        <v>71.2</v>
      </c>
      <c r="M358" s="235">
        <f t="shared" si="84"/>
        <v>71.2</v>
      </c>
      <c r="N358" s="235">
        <f t="shared" si="85"/>
        <v>71.2</v>
      </c>
      <c r="O358" s="66"/>
      <c r="P358" s="235">
        <f t="shared" si="86"/>
        <v>71.2</v>
      </c>
      <c r="Q358" s="235">
        <f t="shared" si="87"/>
        <v>71.2</v>
      </c>
      <c r="R358" s="235"/>
      <c r="S358" s="66"/>
      <c r="T358" s="235">
        <f t="shared" si="88"/>
        <v>71.2</v>
      </c>
      <c r="U358" s="234">
        <f t="shared" si="82"/>
        <v>71.2</v>
      </c>
      <c r="V358" s="66"/>
      <c r="W358" s="235">
        <f>G358</f>
        <v>71.2</v>
      </c>
      <c r="X358" s="66"/>
    </row>
    <row r="359" spans="1:24" x14ac:dyDescent="0.2">
      <c r="A359" s="231">
        <v>374</v>
      </c>
      <c r="B359" s="232" t="s">
        <v>194</v>
      </c>
      <c r="C359" s="242"/>
      <c r="D359" s="66">
        <f>'свод на 01.01.2022'!D376</f>
        <v>2</v>
      </c>
      <c r="E359" s="233" t="str">
        <f>'свод на 01.01.2022'!E376</f>
        <v>ЗАВЬЯЛОВ А.М</v>
      </c>
      <c r="F359" s="66">
        <f>'свод на 01.01.2022'!F376</f>
        <v>2</v>
      </c>
      <c r="G359" s="234">
        <f t="shared" si="92"/>
        <v>57.3</v>
      </c>
      <c r="H359" s="235">
        <f>'свод на 01.01.2022'!H376</f>
        <v>57.3</v>
      </c>
      <c r="I359" s="235"/>
      <c r="J359" s="235"/>
      <c r="K359" s="235"/>
      <c r="L359" s="235">
        <f t="shared" si="83"/>
        <v>57.3</v>
      </c>
      <c r="M359" s="235">
        <f t="shared" si="84"/>
        <v>57.3</v>
      </c>
      <c r="N359" s="235">
        <f t="shared" si="85"/>
        <v>57.3</v>
      </c>
      <c r="O359" s="66"/>
      <c r="P359" s="235">
        <f t="shared" si="86"/>
        <v>57.3</v>
      </c>
      <c r="Q359" s="235">
        <f t="shared" si="87"/>
        <v>57.3</v>
      </c>
      <c r="R359" s="235"/>
      <c r="S359" s="66"/>
      <c r="T359" s="235">
        <f t="shared" si="88"/>
        <v>57.3</v>
      </c>
      <c r="U359" s="234">
        <f t="shared" si="82"/>
        <v>0</v>
      </c>
      <c r="V359" s="66"/>
      <c r="W359" s="66"/>
      <c r="X359" s="235"/>
    </row>
    <row r="360" spans="1:24" x14ac:dyDescent="0.2">
      <c r="A360" s="231">
        <v>375</v>
      </c>
      <c r="B360" s="232" t="s">
        <v>194</v>
      </c>
      <c r="C360" s="242"/>
      <c r="D360" s="66">
        <f>'свод на 01.01.2022'!D377</f>
        <v>3</v>
      </c>
      <c r="E360" s="233" t="str">
        <f>'свод на 01.01.2022'!E377</f>
        <v>ХАРЬКИН  В.А</v>
      </c>
      <c r="F360" s="66">
        <f>'свод на 01.01.2022'!F377</f>
        <v>2</v>
      </c>
      <c r="G360" s="234">
        <f t="shared" si="92"/>
        <v>71.400000000000006</v>
      </c>
      <c r="H360" s="235"/>
      <c r="I360" s="235">
        <f>'свод на 01.01.2022'!I377</f>
        <v>71.400000000000006</v>
      </c>
      <c r="J360" s="235"/>
      <c r="K360" s="235"/>
      <c r="L360" s="235">
        <f t="shared" si="83"/>
        <v>71.400000000000006</v>
      </c>
      <c r="M360" s="235">
        <f t="shared" si="84"/>
        <v>71.400000000000006</v>
      </c>
      <c r="N360" s="235">
        <f t="shared" si="85"/>
        <v>71.400000000000006</v>
      </c>
      <c r="O360" s="66"/>
      <c r="P360" s="235">
        <f t="shared" si="86"/>
        <v>71.400000000000006</v>
      </c>
      <c r="Q360" s="235">
        <f t="shared" si="87"/>
        <v>71.400000000000006</v>
      </c>
      <c r="R360" s="235"/>
      <c r="S360" s="66"/>
      <c r="T360" s="235">
        <f t="shared" si="88"/>
        <v>71.400000000000006</v>
      </c>
      <c r="U360" s="234">
        <f t="shared" si="82"/>
        <v>71.400000000000006</v>
      </c>
      <c r="V360" s="66"/>
      <c r="W360" s="235">
        <f>G360</f>
        <v>71.400000000000006</v>
      </c>
      <c r="X360" s="66"/>
    </row>
    <row r="361" spans="1:24" x14ac:dyDescent="0.2">
      <c r="A361" s="231">
        <v>376</v>
      </c>
      <c r="B361" s="232" t="s">
        <v>194</v>
      </c>
      <c r="C361" s="242"/>
      <c r="D361" s="66">
        <f>'свод на 01.01.2022'!D378</f>
        <v>4</v>
      </c>
      <c r="E361" s="233" t="str">
        <f>'свод на 01.01.2022'!E378</f>
        <v>ком.найм учитель</v>
      </c>
      <c r="F361" s="66">
        <f>'свод на 01.01.2022'!F378</f>
        <v>2</v>
      </c>
      <c r="G361" s="234">
        <f t="shared" si="92"/>
        <v>0</v>
      </c>
      <c r="H361" s="235">
        <f>'свод на 01.01.2022'!H378</f>
        <v>0</v>
      </c>
      <c r="I361" s="235"/>
      <c r="J361" s="235"/>
      <c r="K361" s="235"/>
      <c r="L361" s="235">
        <f t="shared" si="83"/>
        <v>0</v>
      </c>
      <c r="M361" s="235">
        <f t="shared" si="84"/>
        <v>0</v>
      </c>
      <c r="N361" s="235">
        <f t="shared" si="85"/>
        <v>0</v>
      </c>
      <c r="O361" s="66"/>
      <c r="P361" s="235">
        <f t="shared" si="86"/>
        <v>0</v>
      </c>
      <c r="Q361" s="235">
        <f t="shared" si="87"/>
        <v>0</v>
      </c>
      <c r="R361" s="235"/>
      <c r="S361" s="66"/>
      <c r="T361" s="235">
        <f t="shared" si="88"/>
        <v>0</v>
      </c>
      <c r="U361" s="234">
        <f t="shared" si="82"/>
        <v>0</v>
      </c>
      <c r="V361" s="66"/>
      <c r="W361" s="66"/>
      <c r="X361" s="235"/>
    </row>
    <row r="362" spans="1:24" x14ac:dyDescent="0.2">
      <c r="A362" s="231">
        <v>377</v>
      </c>
      <c r="B362" s="232" t="s">
        <v>194</v>
      </c>
      <c r="C362" s="242"/>
      <c r="D362" s="66">
        <f>'свод на 01.01.2022'!D379</f>
        <v>5</v>
      </c>
      <c r="E362" s="233">
        <f>'свод на 01.01.2022'!E379</f>
        <v>0</v>
      </c>
      <c r="F362" s="66">
        <f>'свод на 01.01.2022'!F379</f>
        <v>4</v>
      </c>
      <c r="G362" s="234">
        <f t="shared" si="92"/>
        <v>71</v>
      </c>
      <c r="H362" s="235"/>
      <c r="I362" s="235">
        <f>'свод на 01.01.2022'!I379</f>
        <v>71</v>
      </c>
      <c r="J362" s="235"/>
      <c r="K362" s="235"/>
      <c r="L362" s="235">
        <f t="shared" si="83"/>
        <v>71</v>
      </c>
      <c r="M362" s="235">
        <f t="shared" si="84"/>
        <v>71</v>
      </c>
      <c r="N362" s="235">
        <f t="shared" si="85"/>
        <v>71</v>
      </c>
      <c r="O362" s="66"/>
      <c r="P362" s="235">
        <f t="shared" si="86"/>
        <v>71</v>
      </c>
      <c r="Q362" s="235">
        <f t="shared" si="87"/>
        <v>71</v>
      </c>
      <c r="R362" s="235"/>
      <c r="S362" s="66"/>
      <c r="T362" s="235">
        <f t="shared" si="88"/>
        <v>71</v>
      </c>
      <c r="U362" s="234">
        <f t="shared" si="82"/>
        <v>71</v>
      </c>
      <c r="V362" s="66"/>
      <c r="W362" s="235">
        <f>G362</f>
        <v>71</v>
      </c>
      <c r="X362" s="66"/>
    </row>
    <row r="363" spans="1:24" x14ac:dyDescent="0.2">
      <c r="A363" s="231">
        <v>378</v>
      </c>
      <c r="B363" s="232" t="s">
        <v>194</v>
      </c>
      <c r="C363" s="242"/>
      <c r="D363" s="66">
        <f>'свод на 01.01.2022'!D380</f>
        <v>6</v>
      </c>
      <c r="E363" s="233">
        <f>'свод на 01.01.2022'!E380</f>
        <v>0</v>
      </c>
      <c r="F363" s="66">
        <f>'свод на 01.01.2022'!F380</f>
        <v>2</v>
      </c>
      <c r="G363" s="234">
        <f t="shared" si="92"/>
        <v>57</v>
      </c>
      <c r="H363" s="235"/>
      <c r="I363" s="235">
        <f>'свод на 01.01.2022'!I380</f>
        <v>57</v>
      </c>
      <c r="J363" s="235"/>
      <c r="K363" s="235"/>
      <c r="L363" s="235">
        <f t="shared" si="83"/>
        <v>57</v>
      </c>
      <c r="M363" s="235">
        <f t="shared" si="84"/>
        <v>57</v>
      </c>
      <c r="N363" s="235">
        <f t="shared" si="85"/>
        <v>57</v>
      </c>
      <c r="O363" s="66"/>
      <c r="P363" s="235">
        <f t="shared" si="86"/>
        <v>57</v>
      </c>
      <c r="Q363" s="235">
        <f t="shared" si="87"/>
        <v>57</v>
      </c>
      <c r="R363" s="235"/>
      <c r="S363" s="66"/>
      <c r="T363" s="235">
        <f t="shared" si="88"/>
        <v>57</v>
      </c>
      <c r="U363" s="234">
        <f t="shared" si="82"/>
        <v>0</v>
      </c>
      <c r="V363" s="66"/>
      <c r="W363" s="66"/>
      <c r="X363" s="235"/>
    </row>
    <row r="364" spans="1:24" x14ac:dyDescent="0.2">
      <c r="A364" s="231">
        <v>379</v>
      </c>
      <c r="B364" s="232" t="s">
        <v>194</v>
      </c>
      <c r="C364" s="242"/>
      <c r="D364" s="66">
        <f>'свод на 01.01.2022'!D381</f>
        <v>7</v>
      </c>
      <c r="E364" s="233" t="str">
        <f>'свод на 01.01.2022'!E381</f>
        <v>ТИМИРГАЛИЕВА М.Е</v>
      </c>
      <c r="F364" s="66">
        <f>'свод на 01.01.2022'!F381</f>
        <v>1</v>
      </c>
      <c r="G364" s="234">
        <f t="shared" si="92"/>
        <v>71</v>
      </c>
      <c r="H364" s="235">
        <f>'свод на 01.01.2022'!H381</f>
        <v>71</v>
      </c>
      <c r="I364" s="235"/>
      <c r="J364" s="235"/>
      <c r="K364" s="235"/>
      <c r="L364" s="235">
        <f t="shared" si="83"/>
        <v>71</v>
      </c>
      <c r="M364" s="235">
        <f t="shared" si="84"/>
        <v>71</v>
      </c>
      <c r="N364" s="235">
        <f t="shared" si="85"/>
        <v>71</v>
      </c>
      <c r="O364" s="66"/>
      <c r="P364" s="235">
        <f t="shared" si="86"/>
        <v>71</v>
      </c>
      <c r="Q364" s="235">
        <f t="shared" si="87"/>
        <v>71</v>
      </c>
      <c r="R364" s="235"/>
      <c r="S364" s="66"/>
      <c r="T364" s="235">
        <f t="shared" si="88"/>
        <v>71</v>
      </c>
      <c r="U364" s="234">
        <f t="shared" si="82"/>
        <v>71</v>
      </c>
      <c r="V364" s="66"/>
      <c r="W364" s="235">
        <f>G364</f>
        <v>71</v>
      </c>
      <c r="X364" s="66"/>
    </row>
    <row r="365" spans="1:24" x14ac:dyDescent="0.2">
      <c r="A365" s="231">
        <v>380</v>
      </c>
      <c r="B365" s="232" t="s">
        <v>194</v>
      </c>
      <c r="C365" s="242"/>
      <c r="D365" s="66">
        <f>'свод на 01.01.2022'!D382</f>
        <v>8</v>
      </c>
      <c r="E365" s="233" t="str">
        <f>'свод на 01.01.2022'!E382</f>
        <v>ПАРОМОВА Р.А.</v>
      </c>
      <c r="F365" s="66">
        <f>'свод на 01.01.2022'!F382</f>
        <v>2</v>
      </c>
      <c r="G365" s="234">
        <f t="shared" si="92"/>
        <v>57.3</v>
      </c>
      <c r="H365" s="235"/>
      <c r="I365" s="235">
        <f>'свод на 01.01.2022'!I382</f>
        <v>57.3</v>
      </c>
      <c r="J365" s="235"/>
      <c r="K365" s="235"/>
      <c r="L365" s="235">
        <f t="shared" si="83"/>
        <v>57.3</v>
      </c>
      <c r="M365" s="235">
        <f t="shared" si="84"/>
        <v>57.3</v>
      </c>
      <c r="N365" s="235">
        <f t="shared" si="85"/>
        <v>57.3</v>
      </c>
      <c r="O365" s="66"/>
      <c r="P365" s="235">
        <f t="shared" si="86"/>
        <v>57.3</v>
      </c>
      <c r="Q365" s="235">
        <f t="shared" si="87"/>
        <v>57.3</v>
      </c>
      <c r="R365" s="235"/>
      <c r="S365" s="66"/>
      <c r="T365" s="235">
        <f t="shared" si="88"/>
        <v>57.3</v>
      </c>
      <c r="U365" s="234">
        <f t="shared" si="82"/>
        <v>0</v>
      </c>
      <c r="V365" s="66"/>
      <c r="W365" s="66"/>
      <c r="X365" s="235"/>
    </row>
    <row r="366" spans="1:24" x14ac:dyDescent="0.2">
      <c r="A366" s="231">
        <v>381</v>
      </c>
      <c r="B366" s="232" t="s">
        <v>194</v>
      </c>
      <c r="C366" s="242"/>
      <c r="D366" s="66">
        <f>'свод на 01.01.2022'!D383</f>
        <v>9</v>
      </c>
      <c r="E366" s="233">
        <v>0</v>
      </c>
      <c r="F366" s="66">
        <f>'свод на 01.01.2022'!F383</f>
        <v>1</v>
      </c>
      <c r="G366" s="234">
        <v>70.900000000000006</v>
      </c>
      <c r="H366" s="235"/>
      <c r="I366" s="235">
        <v>70.900000000000006</v>
      </c>
      <c r="J366" s="235"/>
      <c r="K366" s="235"/>
      <c r="L366" s="235">
        <f t="shared" si="83"/>
        <v>70.900000000000006</v>
      </c>
      <c r="M366" s="235">
        <f t="shared" si="84"/>
        <v>70.900000000000006</v>
      </c>
      <c r="N366" s="235">
        <f t="shared" si="85"/>
        <v>70.900000000000006</v>
      </c>
      <c r="O366" s="66"/>
      <c r="P366" s="235">
        <f t="shared" si="86"/>
        <v>70.900000000000006</v>
      </c>
      <c r="Q366" s="235">
        <f t="shared" si="87"/>
        <v>70.900000000000006</v>
      </c>
      <c r="R366" s="235"/>
      <c r="S366" s="66"/>
      <c r="T366" s="235">
        <f t="shared" si="88"/>
        <v>70.900000000000006</v>
      </c>
      <c r="U366" s="234">
        <f t="shared" si="82"/>
        <v>70.900000000000006</v>
      </c>
      <c r="V366" s="66"/>
      <c r="W366" s="235">
        <f t="shared" ref="W366:W367" si="93">G366</f>
        <v>70.900000000000006</v>
      </c>
      <c r="X366" s="66"/>
    </row>
    <row r="367" spans="1:24" x14ac:dyDescent="0.2">
      <c r="A367" s="231">
        <v>382</v>
      </c>
      <c r="B367" s="232" t="s">
        <v>194</v>
      </c>
      <c r="C367" s="242"/>
      <c r="D367" s="66">
        <f>'свод на 01.01.2022'!D384</f>
        <v>10</v>
      </c>
      <c r="E367" s="233" t="str">
        <f>'свод на 01.01.2022'!E384</f>
        <v>ком.найм Бухвалова</v>
      </c>
      <c r="F367" s="66">
        <f>'свод на 01.01.2022'!F384</f>
        <v>1</v>
      </c>
      <c r="G367" s="234">
        <v>57</v>
      </c>
      <c r="H367" s="235"/>
      <c r="I367" s="235">
        <v>57</v>
      </c>
      <c r="J367" s="235"/>
      <c r="K367" s="235"/>
      <c r="L367" s="235">
        <f t="shared" si="83"/>
        <v>57</v>
      </c>
      <c r="M367" s="235">
        <f t="shared" si="84"/>
        <v>57</v>
      </c>
      <c r="N367" s="235">
        <f t="shared" si="85"/>
        <v>57</v>
      </c>
      <c r="O367" s="66"/>
      <c r="P367" s="235">
        <f t="shared" si="86"/>
        <v>57</v>
      </c>
      <c r="Q367" s="235">
        <f t="shared" si="87"/>
        <v>57</v>
      </c>
      <c r="R367" s="235"/>
      <c r="S367" s="66"/>
      <c r="T367" s="235">
        <f t="shared" si="88"/>
        <v>57</v>
      </c>
      <c r="U367" s="234">
        <f t="shared" si="82"/>
        <v>57</v>
      </c>
      <c r="V367" s="66"/>
      <c r="W367" s="235">
        <f t="shared" si="93"/>
        <v>57</v>
      </c>
      <c r="X367" s="66"/>
    </row>
    <row r="368" spans="1:24" x14ac:dyDescent="0.2">
      <c r="A368" s="231">
        <v>383</v>
      </c>
      <c r="B368" s="232" t="s">
        <v>194</v>
      </c>
      <c r="C368" s="242"/>
      <c r="D368" s="66">
        <f>'свод на 01.01.2022'!D385</f>
        <v>11</v>
      </c>
      <c r="E368" s="233" t="str">
        <f>'свод на 01.01.2022'!E385</f>
        <v>КОМАРОВА</v>
      </c>
      <c r="F368" s="66">
        <f>'свод на 01.01.2022'!F385</f>
        <v>5</v>
      </c>
      <c r="G368" s="234">
        <f t="shared" si="92"/>
        <v>70.900000000000006</v>
      </c>
      <c r="H368" s="235">
        <f>'свод на 01.01.2022'!H385</f>
        <v>70.900000000000006</v>
      </c>
      <c r="I368" s="235"/>
      <c r="J368" s="235"/>
      <c r="K368" s="235"/>
      <c r="L368" s="235">
        <f t="shared" si="83"/>
        <v>70.900000000000006</v>
      </c>
      <c r="M368" s="235">
        <f t="shared" si="84"/>
        <v>70.900000000000006</v>
      </c>
      <c r="N368" s="235">
        <f t="shared" si="85"/>
        <v>70.900000000000006</v>
      </c>
      <c r="O368" s="66"/>
      <c r="P368" s="235">
        <f t="shared" si="86"/>
        <v>70.900000000000006</v>
      </c>
      <c r="Q368" s="235">
        <f t="shared" si="87"/>
        <v>70.900000000000006</v>
      </c>
      <c r="R368" s="235"/>
      <c r="S368" s="66"/>
      <c r="T368" s="235">
        <f t="shared" si="88"/>
        <v>70.900000000000006</v>
      </c>
      <c r="U368" s="234">
        <f t="shared" si="82"/>
        <v>0</v>
      </c>
      <c r="V368" s="66"/>
      <c r="W368" s="66"/>
      <c r="X368" s="235"/>
    </row>
    <row r="369" spans="1:24" x14ac:dyDescent="0.2">
      <c r="A369" s="231">
        <v>384</v>
      </c>
      <c r="B369" s="232" t="s">
        <v>194</v>
      </c>
      <c r="C369" s="242"/>
      <c r="D369" s="66">
        <f>'свод на 01.01.2022'!D386</f>
        <v>12</v>
      </c>
      <c r="E369" s="233">
        <v>0</v>
      </c>
      <c r="F369" s="66">
        <v>0</v>
      </c>
      <c r="G369" s="234">
        <f t="shared" si="92"/>
        <v>57.2</v>
      </c>
      <c r="H369" s="235"/>
      <c r="I369" s="235">
        <f>'свод на 01.01.2022'!I386</f>
        <v>57.2</v>
      </c>
      <c r="J369" s="235"/>
      <c r="K369" s="235"/>
      <c r="L369" s="235">
        <f t="shared" si="83"/>
        <v>57.2</v>
      </c>
      <c r="M369" s="235">
        <f t="shared" si="84"/>
        <v>57.2</v>
      </c>
      <c r="N369" s="235">
        <f t="shared" si="85"/>
        <v>57.2</v>
      </c>
      <c r="O369" s="66"/>
      <c r="P369" s="235">
        <f t="shared" si="86"/>
        <v>57.2</v>
      </c>
      <c r="Q369" s="235">
        <f t="shared" si="87"/>
        <v>57.2</v>
      </c>
      <c r="R369" s="66"/>
      <c r="S369" s="66"/>
      <c r="T369" s="235">
        <f t="shared" si="88"/>
        <v>57.2</v>
      </c>
      <c r="U369" s="234">
        <f t="shared" si="82"/>
        <v>0</v>
      </c>
      <c r="V369" s="66"/>
      <c r="W369" s="66"/>
      <c r="X369" s="235"/>
    </row>
    <row r="370" spans="1:24" x14ac:dyDescent="0.2">
      <c r="A370" s="231">
        <v>385</v>
      </c>
      <c r="B370" s="232" t="s">
        <v>194</v>
      </c>
      <c r="C370" s="241">
        <v>15</v>
      </c>
      <c r="D370" s="66">
        <f>'свод на 01.01.2022'!D387</f>
        <v>0</v>
      </c>
      <c r="E370" s="233" t="str">
        <f>'свод на 01.01.2022'!E387</f>
        <v>ЗАХАРОВА Т.Н.</v>
      </c>
      <c r="F370" s="66">
        <f>'свод на 01.01.2022'!F387</f>
        <v>3</v>
      </c>
      <c r="G370" s="234">
        <f t="shared" si="92"/>
        <v>80.099999999999994</v>
      </c>
      <c r="H370" s="235">
        <f>'свод на 01.01.2022'!H387</f>
        <v>80.099999999999994</v>
      </c>
      <c r="I370" s="235"/>
      <c r="J370" s="235"/>
      <c r="K370" s="235"/>
      <c r="L370" s="235">
        <v>80.099999999999994</v>
      </c>
      <c r="M370" s="235">
        <v>80.099999999999994</v>
      </c>
      <c r="N370" s="235"/>
      <c r="O370" s="66"/>
      <c r="P370" s="66"/>
      <c r="Q370" s="235"/>
      <c r="R370" s="235"/>
      <c r="S370" s="66"/>
      <c r="T370" s="235"/>
      <c r="U370" s="234">
        <f t="shared" si="82"/>
        <v>80.099999999999994</v>
      </c>
      <c r="V370" s="66"/>
      <c r="W370" s="235">
        <f>G370</f>
        <v>80.099999999999994</v>
      </c>
      <c r="X370" s="66"/>
    </row>
    <row r="371" spans="1:24" x14ac:dyDescent="0.2">
      <c r="A371" s="231">
        <v>398</v>
      </c>
      <c r="B371" s="232" t="s">
        <v>194</v>
      </c>
      <c r="C371" s="241">
        <v>17</v>
      </c>
      <c r="D371" s="66">
        <f>'свод на 01.01.2022'!D401</f>
        <v>0</v>
      </c>
      <c r="E371" s="233" t="str">
        <f>'свод на 01.01.2022'!E401</f>
        <v>ФИРСОВ Л.Т</v>
      </c>
      <c r="F371" s="66">
        <f>'свод на 01.01.2022'!F401</f>
        <v>0</v>
      </c>
      <c r="G371" s="234">
        <f t="shared" si="92"/>
        <v>35.299999999999997</v>
      </c>
      <c r="H371" s="235">
        <f>'свод на 01.01.2022'!H401</f>
        <v>35.299999999999997</v>
      </c>
      <c r="I371" s="235"/>
      <c r="J371" s="235"/>
      <c r="K371" s="235"/>
      <c r="L371" s="66"/>
      <c r="M371" s="66"/>
      <c r="N371" s="66"/>
      <c r="O371" s="66"/>
      <c r="P371" s="66"/>
      <c r="Q371" s="66"/>
      <c r="R371" s="66"/>
      <c r="S371" s="66"/>
      <c r="T371" s="66"/>
      <c r="U371" s="234">
        <f t="shared" ref="U371:U408" si="94">V371+W371</f>
        <v>0</v>
      </c>
      <c r="V371" s="66"/>
      <c r="W371" s="66"/>
      <c r="X371" s="235"/>
    </row>
    <row r="372" spans="1:24" x14ac:dyDescent="0.2">
      <c r="A372" s="231">
        <v>399</v>
      </c>
      <c r="B372" s="232" t="s">
        <v>194</v>
      </c>
      <c r="C372" s="241">
        <v>18</v>
      </c>
      <c r="D372" s="66">
        <f>'свод на 01.01.2022'!D402</f>
        <v>1</v>
      </c>
      <c r="E372" s="233" t="str">
        <f>'свод на 01.01.2022'!E402</f>
        <v>ИБРАГИМОВА  Н.В</v>
      </c>
      <c r="F372" s="66">
        <f>'свод на 01.01.2022'!F402</f>
        <v>6</v>
      </c>
      <c r="G372" s="234">
        <f t="shared" si="92"/>
        <v>77.8</v>
      </c>
      <c r="H372" s="235"/>
      <c r="I372" s="235">
        <f>'свод на 01.01.2022'!I402</f>
        <v>77.8</v>
      </c>
      <c r="J372" s="235"/>
      <c r="K372" s="235"/>
      <c r="L372" s="66">
        <v>77.8</v>
      </c>
      <c r="M372" s="66">
        <v>77.8</v>
      </c>
      <c r="N372" s="66"/>
      <c r="O372" s="66"/>
      <c r="P372" s="66"/>
      <c r="Q372" s="66"/>
      <c r="R372" s="66"/>
      <c r="S372" s="66"/>
      <c r="T372" s="66"/>
      <c r="U372" s="234">
        <f t="shared" si="94"/>
        <v>0</v>
      </c>
      <c r="V372" s="66"/>
      <c r="W372" s="66"/>
      <c r="X372" s="235"/>
    </row>
    <row r="373" spans="1:24" x14ac:dyDescent="0.2">
      <c r="A373" s="231">
        <v>400</v>
      </c>
      <c r="B373" s="232" t="s">
        <v>194</v>
      </c>
      <c r="C373" s="242"/>
      <c r="D373" s="66">
        <f>'свод на 01.01.2022'!D403</f>
        <v>2</v>
      </c>
      <c r="E373" s="233" t="str">
        <f>'свод на 01.01.2022'!E403</f>
        <v>НИКУЛИН Ф.М</v>
      </c>
      <c r="F373" s="66">
        <f>'свод на 01.01.2022'!F403</f>
        <v>2</v>
      </c>
      <c r="G373" s="234">
        <f t="shared" si="92"/>
        <v>78.599999999999994</v>
      </c>
      <c r="H373" s="235">
        <f>'свод на 01.01.2022'!H403</f>
        <v>78.599999999999994</v>
      </c>
      <c r="I373" s="235"/>
      <c r="J373" s="235"/>
      <c r="K373" s="235"/>
      <c r="L373" s="66">
        <v>78.599999999999994</v>
      </c>
      <c r="M373" s="66">
        <v>78.599999999999994</v>
      </c>
      <c r="N373" s="66"/>
      <c r="O373" s="66"/>
      <c r="P373" s="66"/>
      <c r="Q373" s="66"/>
      <c r="R373" s="66"/>
      <c r="S373" s="66"/>
      <c r="T373" s="66"/>
      <c r="U373" s="234">
        <f t="shared" si="94"/>
        <v>78.599999999999994</v>
      </c>
      <c r="V373" s="66"/>
      <c r="W373" s="235">
        <f t="shared" ref="W373:W374" si="95">G373</f>
        <v>78.599999999999994</v>
      </c>
      <c r="X373" s="66"/>
    </row>
    <row r="374" spans="1:24" x14ac:dyDescent="0.2">
      <c r="A374" s="231">
        <v>401</v>
      </c>
      <c r="B374" s="232" t="s">
        <v>194</v>
      </c>
      <c r="C374" s="241" t="s">
        <v>249</v>
      </c>
      <c r="D374" s="66">
        <f>'свод на 01.01.2022'!D404</f>
        <v>0</v>
      </c>
      <c r="E374" s="233" t="str">
        <f>'свод на 01.01.2022'!E404</f>
        <v>МЕЗЕНЦЕВА Л.Е</v>
      </c>
      <c r="F374" s="66">
        <f>'свод на 01.01.2022'!F404</f>
        <v>1</v>
      </c>
      <c r="G374" s="234">
        <f t="shared" si="92"/>
        <v>69.3</v>
      </c>
      <c r="H374" s="235">
        <v>69.3</v>
      </c>
      <c r="I374" s="235">
        <f>'свод на 01.01.2022'!I404</f>
        <v>0</v>
      </c>
      <c r="J374" s="235"/>
      <c r="K374" s="235"/>
      <c r="L374" s="66"/>
      <c r="M374" s="66"/>
      <c r="N374" s="66"/>
      <c r="O374" s="66"/>
      <c r="P374" s="66"/>
      <c r="Q374" s="66"/>
      <c r="R374" s="66"/>
      <c r="S374" s="66"/>
      <c r="T374" s="66"/>
      <c r="U374" s="234">
        <f t="shared" si="94"/>
        <v>69.3</v>
      </c>
      <c r="V374" s="66"/>
      <c r="W374" s="235">
        <f t="shared" si="95"/>
        <v>69.3</v>
      </c>
      <c r="X374" s="66"/>
    </row>
    <row r="375" spans="1:24" x14ac:dyDescent="0.2">
      <c r="A375" s="231">
        <v>402</v>
      </c>
      <c r="B375" s="232" t="s">
        <v>194</v>
      </c>
      <c r="C375" s="241">
        <v>19</v>
      </c>
      <c r="D375" s="66">
        <f>'свод на 01.01.2022'!D405</f>
        <v>0</v>
      </c>
      <c r="E375" s="233">
        <f>'свод на 01.01.2022'!E405</f>
        <v>0</v>
      </c>
      <c r="F375" s="66">
        <f>'свод на 01.01.2022'!F405</f>
        <v>2</v>
      </c>
      <c r="G375" s="234">
        <f t="shared" si="92"/>
        <v>37.200000000000003</v>
      </c>
      <c r="H375" s="235"/>
      <c r="I375" s="235">
        <f>'свод на 01.01.2022'!I405</f>
        <v>37.200000000000003</v>
      </c>
      <c r="J375" s="235"/>
      <c r="K375" s="235"/>
      <c r="L375" s="66"/>
      <c r="M375" s="66"/>
      <c r="N375" s="66"/>
      <c r="O375" s="66"/>
      <c r="P375" s="66"/>
      <c r="Q375" s="66"/>
      <c r="R375" s="66"/>
      <c r="S375" s="66"/>
      <c r="T375" s="66"/>
      <c r="U375" s="234">
        <f t="shared" si="94"/>
        <v>0</v>
      </c>
      <c r="V375" s="66"/>
      <c r="W375" s="66"/>
      <c r="X375" s="235"/>
    </row>
    <row r="376" spans="1:24" x14ac:dyDescent="0.2">
      <c r="A376" s="231">
        <v>403</v>
      </c>
      <c r="B376" s="232" t="s">
        <v>194</v>
      </c>
      <c r="C376" s="241">
        <v>20</v>
      </c>
      <c r="D376" s="66">
        <f>'свод на 01.01.2022'!D406</f>
        <v>0</v>
      </c>
      <c r="E376" s="233" t="str">
        <f>'свод на 01.01.2022'!E406</f>
        <v>СЛИНКИНА О.В</v>
      </c>
      <c r="F376" s="66">
        <f>'свод на 01.01.2022'!F406</f>
        <v>7</v>
      </c>
      <c r="G376" s="234">
        <f t="shared" si="92"/>
        <v>26.4</v>
      </c>
      <c r="H376" s="235">
        <f>'свод на 01.01.2022'!H406</f>
        <v>26.4</v>
      </c>
      <c r="I376" s="235"/>
      <c r="J376" s="235"/>
      <c r="K376" s="235"/>
      <c r="L376" s="66"/>
      <c r="M376" s="66"/>
      <c r="N376" s="66"/>
      <c r="O376" s="66"/>
      <c r="P376" s="66"/>
      <c r="Q376" s="66"/>
      <c r="R376" s="66"/>
      <c r="S376" s="66"/>
      <c r="T376" s="66"/>
      <c r="U376" s="234">
        <f t="shared" si="94"/>
        <v>0</v>
      </c>
      <c r="V376" s="66"/>
      <c r="W376" s="66"/>
      <c r="X376" s="235"/>
    </row>
    <row r="377" spans="1:24" x14ac:dyDescent="0.2">
      <c r="A377" s="231"/>
      <c r="B377" s="232" t="s">
        <v>194</v>
      </c>
      <c r="C377" s="241">
        <v>21</v>
      </c>
      <c r="D377" s="66"/>
      <c r="E377" s="233" t="s">
        <v>792</v>
      </c>
      <c r="F377" s="66"/>
      <c r="G377" s="234">
        <v>100</v>
      </c>
      <c r="H377" s="235">
        <v>100</v>
      </c>
      <c r="I377" s="235"/>
      <c r="J377" s="235"/>
      <c r="K377" s="235"/>
      <c r="L377" s="66">
        <v>100</v>
      </c>
      <c r="M377" s="66">
        <v>100</v>
      </c>
      <c r="N377" s="66"/>
      <c r="O377" s="66"/>
      <c r="P377" s="66"/>
      <c r="Q377" s="66"/>
      <c r="R377" s="66"/>
      <c r="S377" s="66"/>
      <c r="T377" s="66"/>
      <c r="U377" s="234"/>
      <c r="V377" s="66"/>
      <c r="W377" s="66"/>
      <c r="X377" s="235"/>
    </row>
    <row r="378" spans="1:24" x14ac:dyDescent="0.2">
      <c r="A378" s="231">
        <v>404</v>
      </c>
      <c r="B378" s="232" t="s">
        <v>194</v>
      </c>
      <c r="C378" s="241">
        <v>22</v>
      </c>
      <c r="D378" s="66">
        <f>'свод на 01.01.2022'!D408</f>
        <v>0</v>
      </c>
      <c r="E378" s="233" t="str">
        <f>'свод на 01.01.2022'!E408</f>
        <v>ЗАХАРОВ В.Н</v>
      </c>
      <c r="F378" s="66">
        <f>'свод на 01.01.2022'!F408</f>
        <v>1</v>
      </c>
      <c r="G378" s="234">
        <f t="shared" si="92"/>
        <v>81.400000000000006</v>
      </c>
      <c r="H378" s="235">
        <f>'свод на 01.01.2022'!H408</f>
        <v>81.400000000000006</v>
      </c>
      <c r="I378" s="235"/>
      <c r="J378" s="235"/>
      <c r="K378" s="235"/>
      <c r="L378" s="66">
        <v>81.400000000000006</v>
      </c>
      <c r="M378" s="66">
        <v>81.400000000000006</v>
      </c>
      <c r="N378" s="66"/>
      <c r="O378" s="66"/>
      <c r="P378" s="66"/>
      <c r="Q378" s="66"/>
      <c r="R378" s="66"/>
      <c r="S378" s="66"/>
      <c r="T378" s="66"/>
      <c r="U378" s="234">
        <f t="shared" si="94"/>
        <v>81.400000000000006</v>
      </c>
      <c r="V378" s="66"/>
      <c r="W378" s="235">
        <f>G378</f>
        <v>81.400000000000006</v>
      </c>
      <c r="X378" s="66"/>
    </row>
    <row r="379" spans="1:24" x14ac:dyDescent="0.2">
      <c r="A379" s="231">
        <v>405</v>
      </c>
      <c r="B379" s="232" t="s">
        <v>194</v>
      </c>
      <c r="C379" s="241">
        <v>23</v>
      </c>
      <c r="D379" s="66">
        <f>'свод на 01.01.2022'!D409</f>
        <v>0</v>
      </c>
      <c r="E379" s="233" t="str">
        <f>'свод на 01.01.2022'!E409</f>
        <v>ТОРОПОВА Н.В.</v>
      </c>
      <c r="F379" s="66">
        <f>'свод на 01.01.2022'!F409</f>
        <v>2</v>
      </c>
      <c r="G379" s="234">
        <f t="shared" si="92"/>
        <v>42.8</v>
      </c>
      <c r="H379" s="235">
        <f>'свод на 01.01.2022'!H409</f>
        <v>42.8</v>
      </c>
      <c r="I379" s="235"/>
      <c r="J379" s="235"/>
      <c r="K379" s="235"/>
      <c r="L379" s="66">
        <v>42.8</v>
      </c>
      <c r="M379" s="66">
        <v>42.8</v>
      </c>
      <c r="N379" s="66"/>
      <c r="O379" s="66"/>
      <c r="P379" s="66"/>
      <c r="Q379" s="66"/>
      <c r="R379" s="66"/>
      <c r="S379" s="66"/>
      <c r="T379" s="66"/>
      <c r="U379" s="234">
        <f t="shared" si="94"/>
        <v>0</v>
      </c>
      <c r="V379" s="66"/>
      <c r="W379" s="66"/>
      <c r="X379" s="235"/>
    </row>
    <row r="380" spans="1:24" x14ac:dyDescent="0.2">
      <c r="A380" s="231">
        <v>406</v>
      </c>
      <c r="B380" s="232" t="s">
        <v>194</v>
      </c>
      <c r="C380" s="241">
        <v>24</v>
      </c>
      <c r="D380" s="66">
        <f>'свод на 01.01.2022'!D410</f>
        <v>0</v>
      </c>
      <c r="E380" s="233" t="str">
        <f>'свод на 01.01.2022'!E410</f>
        <v>МОРОЗОВ  Н.Г</v>
      </c>
      <c r="F380" s="66">
        <f>'свод на 01.01.2022'!F410</f>
        <v>1</v>
      </c>
      <c r="G380" s="234">
        <f t="shared" si="92"/>
        <v>59</v>
      </c>
      <c r="H380" s="235">
        <f>'свод на 01.01.2022'!H410</f>
        <v>59</v>
      </c>
      <c r="I380" s="235"/>
      <c r="J380" s="235"/>
      <c r="K380" s="235"/>
      <c r="L380" s="66"/>
      <c r="M380" s="66"/>
      <c r="N380" s="66"/>
      <c r="O380" s="66"/>
      <c r="P380" s="66"/>
      <c r="Q380" s="66"/>
      <c r="R380" s="66"/>
      <c r="S380" s="66"/>
      <c r="T380" s="66"/>
      <c r="U380" s="234">
        <f t="shared" si="94"/>
        <v>0</v>
      </c>
      <c r="V380" s="66"/>
      <c r="W380" s="66"/>
      <c r="X380" s="235"/>
    </row>
    <row r="381" spans="1:24" x14ac:dyDescent="0.2">
      <c r="A381" s="231">
        <v>407</v>
      </c>
      <c r="B381" s="232" t="s">
        <v>194</v>
      </c>
      <c r="C381" s="241">
        <v>25</v>
      </c>
      <c r="D381" s="66">
        <f>'свод на 01.01.2022'!D411</f>
        <v>0</v>
      </c>
      <c r="E381" s="233" t="s">
        <v>821</v>
      </c>
      <c r="F381" s="66">
        <f>'свод на 01.01.2022'!F411</f>
        <v>1</v>
      </c>
      <c r="G381" s="234">
        <f t="shared" si="92"/>
        <v>222.5</v>
      </c>
      <c r="H381" s="235">
        <f>'свод на 01.01.2022'!H411</f>
        <v>222.5</v>
      </c>
      <c r="I381" s="235"/>
      <c r="J381" s="235"/>
      <c r="K381" s="235"/>
      <c r="L381" s="66">
        <v>222.5</v>
      </c>
      <c r="M381" s="66">
        <v>222.5</v>
      </c>
      <c r="N381" s="66"/>
      <c r="O381" s="66"/>
      <c r="P381" s="66"/>
      <c r="Q381" s="66"/>
      <c r="R381" s="66"/>
      <c r="S381" s="66"/>
      <c r="T381" s="66"/>
      <c r="U381" s="234">
        <f t="shared" si="94"/>
        <v>0</v>
      </c>
      <c r="V381" s="66"/>
      <c r="W381" s="66"/>
      <c r="X381" s="235"/>
    </row>
    <row r="382" spans="1:24" x14ac:dyDescent="0.2">
      <c r="A382" s="231">
        <v>4084408</v>
      </c>
      <c r="B382" s="232" t="s">
        <v>194</v>
      </c>
      <c r="C382" s="241">
        <v>26</v>
      </c>
      <c r="D382" s="66">
        <f>'свод на 01.01.2022'!D412</f>
        <v>0</v>
      </c>
      <c r="E382" s="233" t="str">
        <f>'свод на 01.01.2022'!E412</f>
        <v>КОНЕВ А.И</v>
      </c>
      <c r="F382" s="66">
        <f>'свод на 01.01.2022'!F412</f>
        <v>1</v>
      </c>
      <c r="G382" s="234">
        <f t="shared" si="92"/>
        <v>36.4</v>
      </c>
      <c r="H382" s="235">
        <f>'свод на 01.01.2022'!H412</f>
        <v>36.4</v>
      </c>
      <c r="I382" s="235"/>
      <c r="J382" s="235"/>
      <c r="K382" s="235"/>
      <c r="L382" s="66"/>
      <c r="M382" s="66"/>
      <c r="N382" s="66"/>
      <c r="O382" s="66"/>
      <c r="P382" s="66"/>
      <c r="Q382" s="66"/>
      <c r="R382" s="66"/>
      <c r="S382" s="66"/>
      <c r="T382" s="66"/>
      <c r="U382" s="234">
        <f t="shared" si="94"/>
        <v>0</v>
      </c>
      <c r="V382" s="66"/>
      <c r="W382" s="66"/>
      <c r="X382" s="235"/>
    </row>
    <row r="383" spans="1:24" x14ac:dyDescent="0.2">
      <c r="A383" s="231">
        <v>409</v>
      </c>
      <c r="B383" s="232" t="s">
        <v>194</v>
      </c>
      <c r="C383" s="241">
        <v>27</v>
      </c>
      <c r="D383" s="66">
        <f>'свод на 01.01.2022'!D413</f>
        <v>0</v>
      </c>
      <c r="E383" s="233" t="str">
        <f>'свод на 01.01.2022'!E413</f>
        <v>МОРОЗОВ А.В</v>
      </c>
      <c r="F383" s="66">
        <f>'свод на 01.01.2022'!F413</f>
        <v>3</v>
      </c>
      <c r="G383" s="234">
        <f t="shared" si="92"/>
        <v>78.7</v>
      </c>
      <c r="H383" s="235">
        <f>'свод на 01.01.2022'!H413</f>
        <v>78.7</v>
      </c>
      <c r="I383" s="235"/>
      <c r="J383" s="235"/>
      <c r="K383" s="235"/>
      <c r="L383" s="66"/>
      <c r="M383" s="66"/>
      <c r="N383" s="66"/>
      <c r="O383" s="66"/>
      <c r="P383" s="66"/>
      <c r="Q383" s="66"/>
      <c r="R383" s="66"/>
      <c r="S383" s="66"/>
      <c r="T383" s="66"/>
      <c r="U383" s="234">
        <f t="shared" si="94"/>
        <v>0</v>
      </c>
      <c r="V383" s="66"/>
      <c r="W383" s="66"/>
      <c r="X383" s="235"/>
    </row>
    <row r="384" spans="1:24" x14ac:dyDescent="0.2">
      <c r="A384" s="231">
        <v>410</v>
      </c>
      <c r="B384" s="232" t="s">
        <v>194</v>
      </c>
      <c r="C384" s="241">
        <v>28</v>
      </c>
      <c r="D384" s="66">
        <f>'свод на 01.01.2022'!D414</f>
        <v>0</v>
      </c>
      <c r="E384" s="233" t="s">
        <v>793</v>
      </c>
      <c r="F384" s="66">
        <f>'свод на 01.01.2022'!F414</f>
        <v>0</v>
      </c>
      <c r="G384" s="234">
        <f t="shared" si="92"/>
        <v>44.1</v>
      </c>
      <c r="H384" s="235">
        <f>'свод на 01.01.2022'!H414</f>
        <v>44.1</v>
      </c>
      <c r="I384" s="235"/>
      <c r="J384" s="235"/>
      <c r="K384" s="235"/>
      <c r="L384" s="66">
        <v>44.1</v>
      </c>
      <c r="M384" s="66">
        <v>44.1</v>
      </c>
      <c r="N384" s="66"/>
      <c r="O384" s="66"/>
      <c r="P384" s="66"/>
      <c r="Q384" s="66"/>
      <c r="R384" s="66"/>
      <c r="S384" s="66"/>
      <c r="T384" s="66"/>
      <c r="U384" s="234">
        <f t="shared" si="94"/>
        <v>0</v>
      </c>
      <c r="V384" s="66"/>
      <c r="W384" s="66"/>
      <c r="X384" s="235"/>
    </row>
    <row r="385" spans="1:24" x14ac:dyDescent="0.2">
      <c r="A385" s="231">
        <v>411</v>
      </c>
      <c r="B385" s="232" t="s">
        <v>194</v>
      </c>
      <c r="C385" s="241">
        <v>29</v>
      </c>
      <c r="D385" s="66">
        <f>'свод на 01.01.2022'!D415</f>
        <v>0</v>
      </c>
      <c r="E385" s="233" t="str">
        <f>'свод на 01.01.2022'!E415</f>
        <v>НИКИФОРОВА Г.А</v>
      </c>
      <c r="F385" s="66">
        <f>'свод на 01.01.2022'!F415</f>
        <v>0</v>
      </c>
      <c r="G385" s="234">
        <f t="shared" si="92"/>
        <v>77.099999999999994</v>
      </c>
      <c r="H385" s="235">
        <f>'свод на 01.01.2022'!H415</f>
        <v>77.099999999999994</v>
      </c>
      <c r="I385" s="235"/>
      <c r="J385" s="235"/>
      <c r="K385" s="235"/>
      <c r="L385" s="66"/>
      <c r="M385" s="66"/>
      <c r="N385" s="66"/>
      <c r="O385" s="66"/>
      <c r="P385" s="66"/>
      <c r="Q385" s="66"/>
      <c r="R385" s="66"/>
      <c r="S385" s="66"/>
      <c r="T385" s="66"/>
      <c r="U385" s="234">
        <f t="shared" si="94"/>
        <v>0</v>
      </c>
      <c r="V385" s="66"/>
      <c r="W385" s="66"/>
      <c r="X385" s="235"/>
    </row>
    <row r="386" spans="1:24" x14ac:dyDescent="0.2">
      <c r="A386" s="231">
        <v>412</v>
      </c>
      <c r="B386" s="232" t="s">
        <v>194</v>
      </c>
      <c r="C386" s="241">
        <v>30</v>
      </c>
      <c r="D386" s="66">
        <f>'свод на 01.01.2022'!D416</f>
        <v>0</v>
      </c>
      <c r="E386" s="233" t="str">
        <f>'свод на 01.01.2022'!E416</f>
        <v>пустая</v>
      </c>
      <c r="F386" s="66">
        <f>'свод на 01.01.2022'!F416</f>
        <v>0</v>
      </c>
      <c r="G386" s="234">
        <f t="shared" si="92"/>
        <v>47.1</v>
      </c>
      <c r="H386" s="235">
        <f>'свод на 01.01.2022'!H416</f>
        <v>47.1</v>
      </c>
      <c r="I386" s="235"/>
      <c r="J386" s="235"/>
      <c r="K386" s="235"/>
      <c r="L386" s="66"/>
      <c r="M386" s="66"/>
      <c r="N386" s="66"/>
      <c r="O386" s="66"/>
      <c r="P386" s="66"/>
      <c r="Q386" s="66"/>
      <c r="R386" s="66"/>
      <c r="S386" s="66"/>
      <c r="T386" s="66"/>
      <c r="U386" s="234">
        <f t="shared" si="94"/>
        <v>0</v>
      </c>
      <c r="V386" s="66"/>
      <c r="W386" s="66"/>
      <c r="X386" s="235"/>
    </row>
    <row r="387" spans="1:24" x14ac:dyDescent="0.2">
      <c r="A387" s="231">
        <v>413</v>
      </c>
      <c r="B387" s="232" t="s">
        <v>194</v>
      </c>
      <c r="C387" s="241">
        <v>31</v>
      </c>
      <c r="D387" s="66">
        <f>'свод на 01.01.2022'!D417</f>
        <v>0</v>
      </c>
      <c r="E387" s="233" t="str">
        <f>'свод на 01.01.2022'!E417</f>
        <v>МЕДВЕДЕВ Ф.В</v>
      </c>
      <c r="F387" s="66">
        <f>'свод на 01.01.2022'!F417</f>
        <v>3</v>
      </c>
      <c r="G387" s="234">
        <f t="shared" si="92"/>
        <v>72.099999999999994</v>
      </c>
      <c r="H387" s="235">
        <f>'свод на 01.01.2022'!H417</f>
        <v>72.099999999999994</v>
      </c>
      <c r="I387" s="235"/>
      <c r="J387" s="235"/>
      <c r="K387" s="235"/>
      <c r="L387" s="66"/>
      <c r="M387" s="66"/>
      <c r="N387" s="66"/>
      <c r="O387" s="66"/>
      <c r="P387" s="66"/>
      <c r="Q387" s="66"/>
      <c r="R387" s="66"/>
      <c r="S387" s="66"/>
      <c r="T387" s="66"/>
      <c r="U387" s="234">
        <f t="shared" si="94"/>
        <v>72.099999999999994</v>
      </c>
      <c r="V387" s="66"/>
      <c r="W387" s="235">
        <f>G387</f>
        <v>72.099999999999994</v>
      </c>
      <c r="X387" s="66"/>
    </row>
    <row r="388" spans="1:24" x14ac:dyDescent="0.2">
      <c r="A388" s="231">
        <v>414</v>
      </c>
      <c r="B388" s="232" t="s">
        <v>194</v>
      </c>
      <c r="C388" s="241">
        <v>32</v>
      </c>
      <c r="D388" s="66">
        <f>'свод на 01.01.2022'!D418</f>
        <v>0</v>
      </c>
      <c r="E388" s="233" t="str">
        <f>'свод на 01.01.2022'!E418</f>
        <v>СМИРНОВ</v>
      </c>
      <c r="F388" s="66">
        <f>'свод на 01.01.2022'!F418</f>
        <v>3</v>
      </c>
      <c r="G388" s="234">
        <f t="shared" si="92"/>
        <v>79.7</v>
      </c>
      <c r="H388" s="235">
        <f>'свод на 01.01.2022'!H418</f>
        <v>79.7</v>
      </c>
      <c r="I388" s="235"/>
      <c r="J388" s="235"/>
      <c r="K388" s="235"/>
      <c r="L388" s="66">
        <v>79.7</v>
      </c>
      <c r="M388" s="66">
        <v>79.7</v>
      </c>
      <c r="N388" s="66"/>
      <c r="O388" s="66"/>
      <c r="P388" s="66"/>
      <c r="Q388" s="66"/>
      <c r="R388" s="66"/>
      <c r="S388" s="66"/>
      <c r="T388" s="66"/>
      <c r="U388" s="234">
        <f t="shared" si="94"/>
        <v>0</v>
      </c>
      <c r="V388" s="66"/>
      <c r="W388" s="66"/>
      <c r="X388" s="235"/>
    </row>
    <row r="389" spans="1:24" x14ac:dyDescent="0.2">
      <c r="A389" s="231">
        <v>415</v>
      </c>
      <c r="B389" s="232" t="s">
        <v>194</v>
      </c>
      <c r="C389" s="241">
        <v>33</v>
      </c>
      <c r="D389" s="66">
        <f>'свод на 01.01.2022'!D419</f>
        <v>0</v>
      </c>
      <c r="E389" s="233" t="str">
        <f>'свод на 01.01.2022'!E419</f>
        <v>ПОВОРОЗНАЯ А.Т</v>
      </c>
      <c r="F389" s="66">
        <f>'свод на 01.01.2022'!F419</f>
        <v>0</v>
      </c>
      <c r="G389" s="234">
        <f t="shared" si="92"/>
        <v>24.1</v>
      </c>
      <c r="H389" s="235">
        <f>'свод на 01.01.2022'!H419</f>
        <v>24.1</v>
      </c>
      <c r="I389" s="235"/>
      <c r="J389" s="235"/>
      <c r="K389" s="235"/>
      <c r="L389" s="66">
        <v>24.1</v>
      </c>
      <c r="M389" s="66">
        <v>42.1</v>
      </c>
      <c r="N389" s="66"/>
      <c r="O389" s="66"/>
      <c r="P389" s="66"/>
      <c r="Q389" s="66"/>
      <c r="R389" s="66"/>
      <c r="S389" s="66"/>
      <c r="T389" s="66"/>
      <c r="U389" s="234">
        <f t="shared" si="94"/>
        <v>0</v>
      </c>
      <c r="V389" s="66"/>
      <c r="W389" s="66"/>
      <c r="X389" s="235"/>
    </row>
    <row r="390" spans="1:24" x14ac:dyDescent="0.2">
      <c r="A390" s="231">
        <v>416</v>
      </c>
      <c r="B390" s="232" t="s">
        <v>194</v>
      </c>
      <c r="C390" s="241">
        <v>34</v>
      </c>
      <c r="D390" s="66">
        <f>'свод на 01.01.2022'!D420</f>
        <v>1</v>
      </c>
      <c r="E390" s="233" t="str">
        <f>'свод на 01.01.2022'!E420</f>
        <v>ШВЕЦОВ Н.В</v>
      </c>
      <c r="F390" s="66">
        <f>'свод на 01.01.2022'!F420</f>
        <v>2</v>
      </c>
      <c r="G390" s="234">
        <f t="shared" si="92"/>
        <v>57.1</v>
      </c>
      <c r="H390" s="235">
        <f>'свод на 01.01.2022'!H420</f>
        <v>57.1</v>
      </c>
      <c r="I390" s="235"/>
      <c r="J390" s="235"/>
      <c r="K390" s="235"/>
      <c r="L390" s="66"/>
      <c r="M390" s="66"/>
      <c r="N390" s="66"/>
      <c r="O390" s="66"/>
      <c r="P390" s="66"/>
      <c r="Q390" s="66"/>
      <c r="R390" s="66"/>
      <c r="S390" s="66"/>
      <c r="T390" s="66"/>
      <c r="U390" s="234">
        <f t="shared" si="94"/>
        <v>57.1</v>
      </c>
      <c r="V390" s="66"/>
      <c r="W390" s="235">
        <f>G390</f>
        <v>57.1</v>
      </c>
      <c r="X390" s="66"/>
    </row>
    <row r="391" spans="1:24" x14ac:dyDescent="0.2">
      <c r="A391" s="231">
        <v>417</v>
      </c>
      <c r="B391" s="232" t="s">
        <v>194</v>
      </c>
      <c r="C391" s="242"/>
      <c r="D391" s="66">
        <f>'свод на 01.01.2022'!D421</f>
        <v>2</v>
      </c>
      <c r="E391" s="233" t="str">
        <f>'свод на 01.01.2022'!E421</f>
        <v>ФИЛИППОВСКИЙ Д.В</v>
      </c>
      <c r="F391" s="66">
        <v>4</v>
      </c>
      <c r="G391" s="234">
        <f t="shared" si="92"/>
        <v>57.9</v>
      </c>
      <c r="H391" s="235"/>
      <c r="I391" s="235"/>
      <c r="J391" s="235">
        <f>'свод на 01.01.2022'!J421</f>
        <v>57.9</v>
      </c>
      <c r="K391" s="235"/>
      <c r="L391" s="66"/>
      <c r="M391" s="66"/>
      <c r="N391" s="66"/>
      <c r="O391" s="66"/>
      <c r="P391" s="66"/>
      <c r="Q391" s="66"/>
      <c r="R391" s="66"/>
      <c r="S391" s="66"/>
      <c r="T391" s="66"/>
      <c r="U391" s="234">
        <f t="shared" si="94"/>
        <v>0</v>
      </c>
      <c r="V391" s="66"/>
      <c r="W391" s="66"/>
      <c r="X391" s="235"/>
    </row>
    <row r="392" spans="1:24" x14ac:dyDescent="0.2">
      <c r="A392" s="231">
        <v>426</v>
      </c>
      <c r="B392" s="232" t="s">
        <v>194</v>
      </c>
      <c r="C392" s="241">
        <v>36</v>
      </c>
      <c r="D392" s="66">
        <f>'свод на 01.01.2022'!D430</f>
        <v>1</v>
      </c>
      <c r="E392" s="233" t="str">
        <f>'свод на 01.01.2022'!E430</f>
        <v>СУЛТАНОВ Ч.К</v>
      </c>
      <c r="F392" s="66">
        <f>'свод на 01.01.2022'!F430</f>
        <v>1</v>
      </c>
      <c r="G392" s="234">
        <f t="shared" si="92"/>
        <v>56</v>
      </c>
      <c r="H392" s="235"/>
      <c r="I392" s="235">
        <f>'свод на 01.01.2022'!I430</f>
        <v>56</v>
      </c>
      <c r="J392" s="235"/>
      <c r="K392" s="235"/>
      <c r="L392" s="66"/>
      <c r="M392" s="66"/>
      <c r="N392" s="66"/>
      <c r="O392" s="66"/>
      <c r="P392" s="66"/>
      <c r="Q392" s="66"/>
      <c r="R392" s="66"/>
      <c r="S392" s="66"/>
      <c r="T392" s="66"/>
      <c r="U392" s="234">
        <f t="shared" si="94"/>
        <v>0</v>
      </c>
      <c r="V392" s="66"/>
      <c r="W392" s="66"/>
      <c r="X392" s="235"/>
    </row>
    <row r="393" spans="1:24" x14ac:dyDescent="0.2">
      <c r="A393" s="231">
        <v>427</v>
      </c>
      <c r="B393" s="232" t="s">
        <v>194</v>
      </c>
      <c r="C393" s="242"/>
      <c r="D393" s="66">
        <f>'свод на 01.01.2022'!D431</f>
        <v>2</v>
      </c>
      <c r="E393" s="233" t="str">
        <f>'свод на 01.01.2022'!E431</f>
        <v>ПОРОХИН М.В</v>
      </c>
      <c r="F393" s="66">
        <f>'свод на 01.01.2022'!F431</f>
        <v>8</v>
      </c>
      <c r="G393" s="234">
        <f t="shared" si="92"/>
        <v>56.1</v>
      </c>
      <c r="H393" s="235"/>
      <c r="I393" s="235">
        <f>'свод на 01.01.2022'!I431</f>
        <v>56.1</v>
      </c>
      <c r="J393" s="235"/>
      <c r="K393" s="235"/>
      <c r="L393" s="66"/>
      <c r="M393" s="66"/>
      <c r="N393" s="66"/>
      <c r="O393" s="66"/>
      <c r="P393" s="66"/>
      <c r="Q393" s="66"/>
      <c r="R393" s="66"/>
      <c r="S393" s="66"/>
      <c r="T393" s="66"/>
      <c r="U393" s="234">
        <f t="shared" si="94"/>
        <v>0</v>
      </c>
      <c r="V393" s="66"/>
      <c r="W393" s="66"/>
      <c r="X393" s="235"/>
    </row>
    <row r="394" spans="1:24" x14ac:dyDescent="0.2">
      <c r="A394" s="231">
        <v>436</v>
      </c>
      <c r="B394" s="232" t="s">
        <v>194</v>
      </c>
      <c r="C394" s="241">
        <v>39</v>
      </c>
      <c r="D394" s="66">
        <f>'свод на 01.01.2022'!D440</f>
        <v>0</v>
      </c>
      <c r="E394" s="233" t="s">
        <v>644</v>
      </c>
      <c r="F394" s="66">
        <v>3</v>
      </c>
      <c r="G394" s="234">
        <f t="shared" ref="G394:G417" si="96">H394+I394+J394+K394</f>
        <v>94.3</v>
      </c>
      <c r="H394" s="235">
        <f>'свод на 01.01.2022'!H440</f>
        <v>94.3</v>
      </c>
      <c r="I394" s="235"/>
      <c r="J394" s="235"/>
      <c r="K394" s="235"/>
      <c r="L394" s="66"/>
      <c r="M394" s="66"/>
      <c r="N394" s="66"/>
      <c r="O394" s="66"/>
      <c r="P394" s="66"/>
      <c r="Q394" s="66"/>
      <c r="R394" s="66"/>
      <c r="S394" s="66"/>
      <c r="T394" s="66"/>
      <c r="U394" s="234">
        <f t="shared" si="94"/>
        <v>0</v>
      </c>
      <c r="V394" s="66"/>
      <c r="W394" s="66"/>
      <c r="X394" s="235"/>
    </row>
    <row r="395" spans="1:24" x14ac:dyDescent="0.2">
      <c r="A395" s="231">
        <v>437</v>
      </c>
      <c r="B395" s="232" t="s">
        <v>194</v>
      </c>
      <c r="C395" s="241" t="s">
        <v>290</v>
      </c>
      <c r="D395" s="66">
        <f>'свод на 01.01.2022'!D441</f>
        <v>1</v>
      </c>
      <c r="E395" s="233" t="s">
        <v>822</v>
      </c>
      <c r="F395" s="66">
        <f>'свод на 01.01.2022'!F441</f>
        <v>4</v>
      </c>
      <c r="G395" s="234">
        <f t="shared" si="96"/>
        <v>53.3</v>
      </c>
      <c r="H395" s="235">
        <f>'свод на 01.01.2022'!H441</f>
        <v>53.3</v>
      </c>
      <c r="I395" s="235"/>
      <c r="J395" s="235"/>
      <c r="K395" s="235"/>
      <c r="L395" s="66">
        <v>53.3</v>
      </c>
      <c r="M395" s="66">
        <v>53.3</v>
      </c>
      <c r="N395" s="66"/>
      <c r="O395" s="66"/>
      <c r="P395" s="66"/>
      <c r="Q395" s="66"/>
      <c r="R395" s="66"/>
      <c r="S395" s="66"/>
      <c r="T395" s="66"/>
      <c r="U395" s="234">
        <f t="shared" si="94"/>
        <v>0</v>
      </c>
      <c r="V395" s="66"/>
      <c r="W395" s="66"/>
      <c r="X395" s="235"/>
    </row>
    <row r="396" spans="1:24" x14ac:dyDescent="0.2">
      <c r="A396" s="231">
        <v>438</v>
      </c>
      <c r="B396" s="232" t="s">
        <v>194</v>
      </c>
      <c r="C396" s="242"/>
      <c r="D396" s="66">
        <f>'свод на 01.01.2022'!D442</f>
        <v>2</v>
      </c>
      <c r="E396" s="233" t="str">
        <f>'свод на 01.01.2022'!E442</f>
        <v>БАБАНИН  .ВВ</v>
      </c>
      <c r="F396" s="66">
        <f>'свод на 01.01.2022'!F442</f>
        <v>5</v>
      </c>
      <c r="G396" s="234">
        <f t="shared" si="96"/>
        <v>52.9</v>
      </c>
      <c r="H396" s="235">
        <v>52.9</v>
      </c>
      <c r="I396" s="235">
        <f>'свод на 01.01.2022'!I442</f>
        <v>0</v>
      </c>
      <c r="J396" s="235"/>
      <c r="K396" s="235"/>
      <c r="L396" s="66">
        <v>52.9</v>
      </c>
      <c r="M396" s="66">
        <v>52.9</v>
      </c>
      <c r="N396" s="66"/>
      <c r="O396" s="66"/>
      <c r="P396" s="66"/>
      <c r="Q396" s="66"/>
      <c r="R396" s="66"/>
      <c r="S396" s="66"/>
      <c r="T396" s="66"/>
      <c r="U396" s="234">
        <f t="shared" si="94"/>
        <v>52.9</v>
      </c>
      <c r="V396" s="66"/>
      <c r="W396" s="235">
        <f>G396</f>
        <v>52.9</v>
      </c>
      <c r="X396" s="66"/>
    </row>
    <row r="397" spans="1:24" x14ac:dyDescent="0.2">
      <c r="A397" s="231">
        <v>439</v>
      </c>
      <c r="B397" s="232" t="s">
        <v>194</v>
      </c>
      <c r="C397" s="241">
        <v>40</v>
      </c>
      <c r="D397" s="66">
        <f>'свод на 01.01.2022'!D443</f>
        <v>0</v>
      </c>
      <c r="E397" s="233" t="str">
        <f>'свод на 01.01.2022'!E443</f>
        <v>ШИРЯЕВА Н.Е</v>
      </c>
      <c r="F397" s="66">
        <f>'свод на 01.01.2022'!F443</f>
        <v>1</v>
      </c>
      <c r="G397" s="234">
        <f t="shared" si="96"/>
        <v>38.299999999999997</v>
      </c>
      <c r="H397" s="235">
        <f>'свод на 01.01.2022'!H443</f>
        <v>38.299999999999997</v>
      </c>
      <c r="I397" s="235"/>
      <c r="J397" s="235"/>
      <c r="K397" s="235"/>
      <c r="L397" s="66"/>
      <c r="M397" s="66"/>
      <c r="N397" s="66"/>
      <c r="O397" s="66"/>
      <c r="P397" s="66"/>
      <c r="Q397" s="66"/>
      <c r="R397" s="66"/>
      <c r="S397" s="66"/>
      <c r="T397" s="66"/>
      <c r="U397" s="234">
        <f t="shared" si="94"/>
        <v>0</v>
      </c>
      <c r="V397" s="66"/>
      <c r="W397" s="66"/>
      <c r="X397" s="235"/>
    </row>
    <row r="398" spans="1:24" x14ac:dyDescent="0.2">
      <c r="A398" s="231">
        <v>440</v>
      </c>
      <c r="B398" s="232" t="s">
        <v>194</v>
      </c>
      <c r="C398" s="241">
        <v>41</v>
      </c>
      <c r="D398" s="66">
        <f>'свод на 01.01.2022'!D444</f>
        <v>0</v>
      </c>
      <c r="E398" s="233" t="str">
        <f>'свод на 01.01.2022'!E444</f>
        <v>КАЗАНЦЕВА К.В</v>
      </c>
      <c r="F398" s="66">
        <f>'свод на 01.01.2022'!F444</f>
        <v>2</v>
      </c>
      <c r="G398" s="234">
        <f t="shared" si="96"/>
        <v>46.1</v>
      </c>
      <c r="H398" s="235">
        <f>'свод на 01.01.2022'!H444</f>
        <v>46.1</v>
      </c>
      <c r="I398" s="235"/>
      <c r="J398" s="235"/>
      <c r="K398" s="235"/>
      <c r="L398" s="66"/>
      <c r="M398" s="66"/>
      <c r="N398" s="66"/>
      <c r="O398" s="66"/>
      <c r="P398" s="66"/>
      <c r="Q398" s="66"/>
      <c r="R398" s="66"/>
      <c r="S398" s="66"/>
      <c r="T398" s="66"/>
      <c r="U398" s="234">
        <f t="shared" si="94"/>
        <v>46.1</v>
      </c>
      <c r="V398" s="66"/>
      <c r="W398" s="235">
        <f t="shared" ref="W398:W399" si="97">G398</f>
        <v>46.1</v>
      </c>
      <c r="X398" s="66"/>
    </row>
    <row r="399" spans="1:24" x14ac:dyDescent="0.2">
      <c r="A399" s="231">
        <v>441</v>
      </c>
      <c r="B399" s="232" t="s">
        <v>194</v>
      </c>
      <c r="C399" s="241">
        <v>42</v>
      </c>
      <c r="D399" s="66">
        <f>'свод на 01.01.2022'!D445</f>
        <v>0</v>
      </c>
      <c r="E399" s="233" t="str">
        <f>'свод на 01.01.2022'!E445</f>
        <v>КАЗАНЦЕВ А.А</v>
      </c>
      <c r="F399" s="66">
        <f>'свод на 01.01.2022'!F445</f>
        <v>2</v>
      </c>
      <c r="G399" s="234">
        <f t="shared" si="96"/>
        <v>36.700000000000003</v>
      </c>
      <c r="H399" s="235">
        <f>'свод на 01.01.2022'!H445</f>
        <v>36.700000000000003</v>
      </c>
      <c r="I399" s="235"/>
      <c r="J399" s="235"/>
      <c r="K399" s="235"/>
      <c r="L399" s="66">
        <v>36.700000000000003</v>
      </c>
      <c r="M399" s="66">
        <v>36.700000000000003</v>
      </c>
      <c r="N399" s="66"/>
      <c r="O399" s="66"/>
      <c r="P399" s="66"/>
      <c r="Q399" s="66"/>
      <c r="R399" s="66"/>
      <c r="S399" s="66"/>
      <c r="T399" s="66"/>
      <c r="U399" s="234">
        <f t="shared" si="94"/>
        <v>36.700000000000003</v>
      </c>
      <c r="V399" s="66"/>
      <c r="W399" s="235">
        <f t="shared" si="97"/>
        <v>36.700000000000003</v>
      </c>
      <c r="X399" s="66"/>
    </row>
    <row r="400" spans="1:24" x14ac:dyDescent="0.2">
      <c r="A400" s="231">
        <v>442</v>
      </c>
      <c r="B400" s="232" t="s">
        <v>194</v>
      </c>
      <c r="C400" s="241">
        <v>43</v>
      </c>
      <c r="D400" s="66">
        <f>'свод на 01.01.2022'!D446</f>
        <v>0</v>
      </c>
      <c r="E400" s="233" t="str">
        <f>'свод на 01.01.2022'!E446</f>
        <v>ПЕТАЙЧУК И.А</v>
      </c>
      <c r="F400" s="66">
        <f>'свод на 01.01.2022'!F446</f>
        <v>1</v>
      </c>
      <c r="G400" s="234">
        <f t="shared" si="96"/>
        <v>41.7</v>
      </c>
      <c r="H400" s="235">
        <f>'свод на 01.01.2022'!H446</f>
        <v>41.7</v>
      </c>
      <c r="I400" s="235"/>
      <c r="J400" s="235"/>
      <c r="K400" s="235"/>
      <c r="L400" s="66"/>
      <c r="M400" s="66"/>
      <c r="N400" s="66"/>
      <c r="O400" s="66"/>
      <c r="P400" s="66"/>
      <c r="Q400" s="66"/>
      <c r="R400" s="66"/>
      <c r="S400" s="66"/>
      <c r="T400" s="66"/>
      <c r="U400" s="234">
        <f t="shared" si="94"/>
        <v>0</v>
      </c>
      <c r="V400" s="66"/>
      <c r="W400" s="66"/>
      <c r="X400" s="235"/>
    </row>
    <row r="401" spans="1:24" x14ac:dyDescent="0.2">
      <c r="A401" s="231">
        <v>443</v>
      </c>
      <c r="B401" s="232" t="s">
        <v>194</v>
      </c>
      <c r="C401" s="241">
        <v>44</v>
      </c>
      <c r="D401" s="66">
        <f>'свод на 01.01.2022'!D447</f>
        <v>0</v>
      </c>
      <c r="E401" s="233" t="str">
        <f>'свод на 01.01.2022'!E447</f>
        <v>СУХОВ Н.В</v>
      </c>
      <c r="F401" s="66">
        <f>'свод на 01.01.2022'!F447</f>
        <v>0</v>
      </c>
      <c r="G401" s="234">
        <f t="shared" si="96"/>
        <v>37.6</v>
      </c>
      <c r="H401" s="235">
        <f>'свод на 01.01.2022'!H447</f>
        <v>37.6</v>
      </c>
      <c r="I401" s="235"/>
      <c r="J401" s="235"/>
      <c r="K401" s="235"/>
      <c r="L401" s="66"/>
      <c r="M401" s="66"/>
      <c r="N401" s="66"/>
      <c r="O401" s="66"/>
      <c r="P401" s="66"/>
      <c r="Q401" s="66"/>
      <c r="R401" s="66"/>
      <c r="S401" s="66"/>
      <c r="T401" s="66"/>
      <c r="U401" s="234">
        <f t="shared" si="94"/>
        <v>0</v>
      </c>
      <c r="V401" s="66"/>
      <c r="W401" s="66"/>
      <c r="X401" s="235"/>
    </row>
    <row r="402" spans="1:24" x14ac:dyDescent="0.2">
      <c r="A402" s="231">
        <v>444</v>
      </c>
      <c r="B402" s="232" t="s">
        <v>194</v>
      </c>
      <c r="C402" s="241">
        <v>45</v>
      </c>
      <c r="D402" s="66">
        <f>'свод на 01.01.2022'!D448</f>
        <v>0</v>
      </c>
      <c r="E402" s="233" t="str">
        <f>'свод на 01.01.2022'!E448</f>
        <v>ЩЕТКОВ Г.А</v>
      </c>
      <c r="F402" s="66">
        <f>'свод на 01.01.2022'!F448</f>
        <v>6</v>
      </c>
      <c r="G402" s="234">
        <f t="shared" si="96"/>
        <v>23.3</v>
      </c>
      <c r="H402" s="235">
        <f>'свод на 01.01.2022'!H448</f>
        <v>23.3</v>
      </c>
      <c r="I402" s="235"/>
      <c r="J402" s="235"/>
      <c r="K402" s="235"/>
      <c r="L402" s="66">
        <v>23.3</v>
      </c>
      <c r="M402" s="66">
        <v>23.3</v>
      </c>
      <c r="N402" s="66"/>
      <c r="O402" s="66"/>
      <c r="P402" s="66"/>
      <c r="Q402" s="66"/>
      <c r="R402" s="66"/>
      <c r="S402" s="66"/>
      <c r="T402" s="66"/>
      <c r="U402" s="234">
        <f t="shared" si="94"/>
        <v>0</v>
      </c>
      <c r="V402" s="66"/>
      <c r="W402" s="66"/>
      <c r="X402" s="235"/>
    </row>
    <row r="403" spans="1:24" x14ac:dyDescent="0.2">
      <c r="A403" s="231">
        <v>445</v>
      </c>
      <c r="B403" s="232" t="s">
        <v>194</v>
      </c>
      <c r="C403" s="241">
        <v>46</v>
      </c>
      <c r="D403" s="66">
        <f>'свод на 01.01.2022'!D449</f>
        <v>0</v>
      </c>
      <c r="E403" s="233" t="str">
        <f>'свод на 01.01.2022'!E449</f>
        <v>ЖОЛОБОВ А.И</v>
      </c>
      <c r="F403" s="66">
        <f>'свод на 01.01.2022'!F449</f>
        <v>0</v>
      </c>
      <c r="G403" s="234">
        <f t="shared" si="96"/>
        <v>28</v>
      </c>
      <c r="H403" s="235">
        <f>'свод на 01.01.2022'!H449</f>
        <v>28</v>
      </c>
      <c r="I403" s="235"/>
      <c r="J403" s="235"/>
      <c r="K403" s="235"/>
      <c r="L403" s="66"/>
      <c r="M403" s="66"/>
      <c r="N403" s="66"/>
      <c r="O403" s="66"/>
      <c r="P403" s="66"/>
      <c r="Q403" s="66"/>
      <c r="R403" s="66"/>
      <c r="S403" s="66"/>
      <c r="T403" s="66"/>
      <c r="U403" s="234">
        <f t="shared" si="94"/>
        <v>0</v>
      </c>
      <c r="V403" s="66"/>
      <c r="W403" s="66"/>
      <c r="X403" s="235"/>
    </row>
    <row r="404" spans="1:24" x14ac:dyDescent="0.2">
      <c r="A404" s="231">
        <v>446</v>
      </c>
      <c r="B404" s="232" t="s">
        <v>194</v>
      </c>
      <c r="C404" s="241">
        <v>47</v>
      </c>
      <c r="D404" s="66">
        <f>'свод на 01.01.2022'!D450</f>
        <v>0</v>
      </c>
      <c r="E404" s="233" t="str">
        <f>'свод на 01.01.2022'!E450</f>
        <v>СЛИНКИНА О.В</v>
      </c>
      <c r="F404" s="66">
        <f>'свод на 01.01.2022'!F450</f>
        <v>0</v>
      </c>
      <c r="G404" s="234">
        <f t="shared" si="96"/>
        <v>40.200000000000003</v>
      </c>
      <c r="H404" s="235">
        <v>40.200000000000003</v>
      </c>
      <c r="I404" s="235">
        <f>'свод на 01.01.2022'!I450</f>
        <v>0</v>
      </c>
      <c r="J404" s="235"/>
      <c r="K404" s="235"/>
      <c r="L404" s="66"/>
      <c r="M404" s="66"/>
      <c r="N404" s="66"/>
      <c r="O404" s="66"/>
      <c r="P404" s="66"/>
      <c r="Q404" s="66"/>
      <c r="R404" s="66"/>
      <c r="S404" s="66"/>
      <c r="T404" s="66"/>
      <c r="U404" s="234">
        <f t="shared" si="94"/>
        <v>0</v>
      </c>
      <c r="V404" s="66"/>
      <c r="W404" s="66"/>
      <c r="X404" s="235"/>
    </row>
    <row r="405" spans="1:24" x14ac:dyDescent="0.2">
      <c r="A405" s="231">
        <v>447</v>
      </c>
      <c r="B405" s="232" t="s">
        <v>194</v>
      </c>
      <c r="C405" s="241">
        <v>48</v>
      </c>
      <c r="D405" s="66">
        <f>'свод на 01.01.2022'!D451</f>
        <v>0</v>
      </c>
      <c r="E405" s="233" t="str">
        <f>'свод на 01.01.2022'!E451</f>
        <v>КАЗАНЦЕВА Т.Г</v>
      </c>
      <c r="F405" s="66">
        <f>'свод на 01.01.2022'!F451</f>
        <v>2</v>
      </c>
      <c r="G405" s="234">
        <f t="shared" si="96"/>
        <v>81.599999999999994</v>
      </c>
      <c r="H405" s="235">
        <f>'свод на 01.01.2022'!H451</f>
        <v>81.599999999999994</v>
      </c>
      <c r="I405" s="235"/>
      <c r="J405" s="235"/>
      <c r="K405" s="235"/>
      <c r="L405" s="66">
        <v>81.599999999999994</v>
      </c>
      <c r="M405" s="66">
        <v>81.599999999999994</v>
      </c>
      <c r="N405" s="66"/>
      <c r="O405" s="66"/>
      <c r="P405" s="66"/>
      <c r="Q405" s="66"/>
      <c r="R405" s="66"/>
      <c r="S405" s="66"/>
      <c r="T405" s="66"/>
      <c r="U405" s="234">
        <f t="shared" si="94"/>
        <v>0</v>
      </c>
      <c r="V405" s="66"/>
      <c r="W405" s="66"/>
      <c r="X405" s="235"/>
    </row>
    <row r="406" spans="1:24" x14ac:dyDescent="0.2">
      <c r="A406" s="231">
        <v>448</v>
      </c>
      <c r="B406" s="232" t="s">
        <v>194</v>
      </c>
      <c r="C406" s="241">
        <v>49</v>
      </c>
      <c r="D406" s="66">
        <f>'свод на 01.01.2022'!D452</f>
        <v>0</v>
      </c>
      <c r="E406" s="233" t="str">
        <f>'свод на 01.01.2022'!E452</f>
        <v>МАСЛЮК В</v>
      </c>
      <c r="F406" s="66">
        <f>'свод на 01.01.2022'!F452</f>
        <v>0</v>
      </c>
      <c r="G406" s="234">
        <f t="shared" si="96"/>
        <v>39.200000000000003</v>
      </c>
      <c r="H406" s="235">
        <f>'свод на 01.01.2022'!H452</f>
        <v>39.200000000000003</v>
      </c>
      <c r="I406" s="235"/>
      <c r="J406" s="235"/>
      <c r="K406" s="235"/>
      <c r="L406" s="66"/>
      <c r="M406" s="66"/>
      <c r="N406" s="66"/>
      <c r="O406" s="66"/>
      <c r="P406" s="66"/>
      <c r="Q406" s="66"/>
      <c r="R406" s="66"/>
      <c r="S406" s="66"/>
      <c r="T406" s="66"/>
      <c r="U406" s="234">
        <f t="shared" si="94"/>
        <v>0</v>
      </c>
      <c r="V406" s="66"/>
      <c r="W406" s="66"/>
      <c r="X406" s="235"/>
    </row>
    <row r="407" spans="1:24" x14ac:dyDescent="0.2">
      <c r="A407" s="231">
        <v>449</v>
      </c>
      <c r="B407" s="232" t="s">
        <v>194</v>
      </c>
      <c r="C407" s="241">
        <v>51</v>
      </c>
      <c r="D407" s="66">
        <f>'свод на 01.01.2022'!D453</f>
        <v>0</v>
      </c>
      <c r="E407" s="233" t="str">
        <f>'свод на 01.01.2022'!E453</f>
        <v>СПИРИДОНОВ  Е.Ю</v>
      </c>
      <c r="F407" s="66">
        <f>'свод на 01.01.2022'!F453</f>
        <v>2</v>
      </c>
      <c r="G407" s="234">
        <f t="shared" si="96"/>
        <v>30.3</v>
      </c>
      <c r="H407" s="235">
        <f>'свод на 01.01.2022'!H453</f>
        <v>30.3</v>
      </c>
      <c r="I407" s="235"/>
      <c r="J407" s="235"/>
      <c r="K407" s="235"/>
      <c r="L407" s="66"/>
      <c r="M407" s="66"/>
      <c r="N407" s="66"/>
      <c r="O407" s="66"/>
      <c r="P407" s="66"/>
      <c r="Q407" s="66"/>
      <c r="R407" s="66"/>
      <c r="S407" s="66"/>
      <c r="T407" s="66"/>
      <c r="U407" s="234">
        <f t="shared" si="94"/>
        <v>0</v>
      </c>
      <c r="V407" s="66"/>
      <c r="W407" s="66"/>
      <c r="X407" s="235"/>
    </row>
    <row r="408" spans="1:24" x14ac:dyDescent="0.2">
      <c r="A408" s="231">
        <v>450</v>
      </c>
      <c r="B408" s="232" t="s">
        <v>194</v>
      </c>
      <c r="C408" s="241">
        <v>53</v>
      </c>
      <c r="D408" s="66">
        <f>'свод на 01.01.2022'!D454</f>
        <v>0</v>
      </c>
      <c r="E408" s="233" t="str">
        <f>'свод на 01.01.2022'!E454</f>
        <v>СЕРКОВ Г.Д</v>
      </c>
      <c r="F408" s="66">
        <f>'свод на 01.01.2022'!F454</f>
        <v>1</v>
      </c>
      <c r="G408" s="234">
        <f t="shared" si="96"/>
        <v>50.9</v>
      </c>
      <c r="H408" s="235">
        <f>'свод на 01.01.2022'!H454</f>
        <v>50.9</v>
      </c>
      <c r="I408" s="235"/>
      <c r="J408" s="235"/>
      <c r="K408" s="235"/>
      <c r="L408" s="66"/>
      <c r="M408" s="66"/>
      <c r="N408" s="66"/>
      <c r="O408" s="66"/>
      <c r="P408" s="66"/>
      <c r="Q408" s="66"/>
      <c r="R408" s="66"/>
      <c r="S408" s="66"/>
      <c r="T408" s="66"/>
      <c r="U408" s="234">
        <f t="shared" si="94"/>
        <v>0</v>
      </c>
      <c r="V408" s="66"/>
      <c r="W408" s="66"/>
      <c r="X408" s="235"/>
    </row>
    <row r="409" spans="1:24" x14ac:dyDescent="0.2">
      <c r="A409" s="231">
        <v>451</v>
      </c>
      <c r="B409" s="232" t="s">
        <v>194</v>
      </c>
      <c r="C409" s="241">
        <v>54</v>
      </c>
      <c r="D409" s="66">
        <f>'свод на 01.01.2022'!D455</f>
        <v>0</v>
      </c>
      <c r="E409" s="233" t="str">
        <f>'свод на 01.01.2022'!E455</f>
        <v>НОВИКОВ С.Н</v>
      </c>
      <c r="F409" s="66">
        <f>'свод на 01.01.2022'!F455</f>
        <v>6</v>
      </c>
      <c r="G409" s="234">
        <f t="shared" si="96"/>
        <v>55.8</v>
      </c>
      <c r="H409" s="235">
        <f>'свод на 01.01.2022'!H455</f>
        <v>55.8</v>
      </c>
      <c r="I409" s="235"/>
      <c r="J409" s="235"/>
      <c r="K409" s="235"/>
      <c r="L409" s="66">
        <v>55.8</v>
      </c>
      <c r="M409" s="66">
        <v>55.8</v>
      </c>
      <c r="N409" s="66"/>
      <c r="O409" s="66"/>
      <c r="P409" s="66"/>
      <c r="Q409" s="66"/>
      <c r="R409" s="66"/>
      <c r="S409" s="66"/>
      <c r="T409" s="66"/>
      <c r="U409" s="234">
        <f t="shared" ref="U409:U417" si="98">V409+W409</f>
        <v>0</v>
      </c>
      <c r="V409" s="66"/>
      <c r="W409" s="66"/>
      <c r="X409" s="235"/>
    </row>
    <row r="410" spans="1:24" x14ac:dyDescent="0.2">
      <c r="A410" s="231">
        <v>452</v>
      </c>
      <c r="B410" s="232" t="s">
        <v>194</v>
      </c>
      <c r="C410" s="241">
        <v>55</v>
      </c>
      <c r="D410" s="66">
        <f>'свод на 01.01.2022'!D456</f>
        <v>0</v>
      </c>
      <c r="E410" s="233" t="str">
        <f>'свод на 01.01.2022'!E456</f>
        <v>ЗОЛОТАРЁВ В.А</v>
      </c>
      <c r="F410" s="66">
        <f>'свод на 01.01.2022'!F456</f>
        <v>1</v>
      </c>
      <c r="G410" s="234">
        <f t="shared" si="96"/>
        <v>35.799999999999997</v>
      </c>
      <c r="H410" s="235">
        <f>'свод на 01.01.2022'!H456</f>
        <v>35.799999999999997</v>
      </c>
      <c r="I410" s="235"/>
      <c r="J410" s="235"/>
      <c r="K410" s="235"/>
      <c r="L410" s="66"/>
      <c r="M410" s="66"/>
      <c r="N410" s="66"/>
      <c r="O410" s="66"/>
      <c r="P410" s="66"/>
      <c r="Q410" s="66"/>
      <c r="R410" s="66"/>
      <c r="S410" s="66"/>
      <c r="T410" s="66"/>
      <c r="U410" s="234">
        <f t="shared" si="98"/>
        <v>35.799999999999997</v>
      </c>
      <c r="V410" s="66"/>
      <c r="W410" s="235">
        <f>G410</f>
        <v>35.799999999999997</v>
      </c>
      <c r="X410" s="66"/>
    </row>
    <row r="411" spans="1:24" x14ac:dyDescent="0.2">
      <c r="A411" s="231">
        <v>453</v>
      </c>
      <c r="B411" s="232" t="s">
        <v>194</v>
      </c>
      <c r="C411" s="241">
        <v>57</v>
      </c>
      <c r="D411" s="66">
        <f>'свод на 01.01.2022'!D457</f>
        <v>1</v>
      </c>
      <c r="E411" s="233" t="str">
        <f>'свод на 01.01.2022'!E457</f>
        <v>МОРОЗОВА Н.А</v>
      </c>
      <c r="F411" s="66">
        <f>'свод на 01.01.2022'!F457</f>
        <v>2</v>
      </c>
      <c r="G411" s="234">
        <f t="shared" si="96"/>
        <v>74.400000000000006</v>
      </c>
      <c r="H411" s="235">
        <f>'свод на 01.01.2022'!H457</f>
        <v>74.400000000000006</v>
      </c>
      <c r="I411" s="235"/>
      <c r="J411" s="235"/>
      <c r="K411" s="235"/>
      <c r="L411" s="66"/>
      <c r="M411" s="66"/>
      <c r="N411" s="66"/>
      <c r="O411" s="66"/>
      <c r="P411" s="66"/>
      <c r="Q411" s="66"/>
      <c r="R411" s="66"/>
      <c r="S411" s="66"/>
      <c r="T411" s="66"/>
      <c r="U411" s="234">
        <f t="shared" si="98"/>
        <v>0</v>
      </c>
      <c r="V411" s="66"/>
      <c r="W411" s="66"/>
      <c r="X411" s="235"/>
    </row>
    <row r="412" spans="1:24" x14ac:dyDescent="0.2">
      <c r="A412" s="231">
        <v>454</v>
      </c>
      <c r="B412" s="232" t="s">
        <v>194</v>
      </c>
      <c r="C412" s="242"/>
      <c r="D412" s="66">
        <f>'свод на 01.01.2022'!D458</f>
        <v>2</v>
      </c>
      <c r="E412" s="233" t="str">
        <f>'свод на 01.01.2022'!E458</f>
        <v>БАЛЕЦКИЙ В.И</v>
      </c>
      <c r="F412" s="66">
        <f>'свод на 01.01.2022'!F458</f>
        <v>3</v>
      </c>
      <c r="G412" s="234">
        <f t="shared" si="96"/>
        <v>75.8</v>
      </c>
      <c r="H412" s="235">
        <f>'свод на 01.01.2022'!H458</f>
        <v>75.8</v>
      </c>
      <c r="I412" s="235"/>
      <c r="J412" s="235"/>
      <c r="K412" s="235"/>
      <c r="L412" s="66"/>
      <c r="M412" s="66"/>
      <c r="N412" s="66"/>
      <c r="O412" s="66"/>
      <c r="P412" s="66"/>
      <c r="Q412" s="66"/>
      <c r="R412" s="66"/>
      <c r="S412" s="66"/>
      <c r="T412" s="66"/>
      <c r="U412" s="234">
        <f t="shared" si="98"/>
        <v>0</v>
      </c>
      <c r="V412" s="66"/>
      <c r="W412" s="66"/>
      <c r="X412" s="235"/>
    </row>
    <row r="413" spans="1:24" x14ac:dyDescent="0.2">
      <c r="A413" s="231">
        <v>455</v>
      </c>
      <c r="B413" s="232" t="s">
        <v>194</v>
      </c>
      <c r="C413" s="241">
        <v>60</v>
      </c>
      <c r="D413" s="66">
        <f>'свод на 01.01.2022'!D459</f>
        <v>0</v>
      </c>
      <c r="E413" s="233" t="str">
        <f>'свод на 01.01.2022'!E459</f>
        <v>ВОЛОХИНА Р.И</v>
      </c>
      <c r="F413" s="66">
        <f>'свод на 01.01.2022'!F459</f>
        <v>3</v>
      </c>
      <c r="G413" s="234">
        <f t="shared" si="96"/>
        <v>39.9</v>
      </c>
      <c r="H413" s="235">
        <f>'свод на 01.01.2022'!H459</f>
        <v>39.9</v>
      </c>
      <c r="I413" s="235"/>
      <c r="J413" s="235"/>
      <c r="K413" s="235"/>
      <c r="L413" s="66" t="s">
        <v>677</v>
      </c>
      <c r="M413" s="66"/>
      <c r="N413" s="66"/>
      <c r="O413" s="66"/>
      <c r="P413" s="66"/>
      <c r="Q413" s="66"/>
      <c r="R413" s="66"/>
      <c r="S413" s="66"/>
      <c r="T413" s="66"/>
      <c r="U413" s="234">
        <f t="shared" si="98"/>
        <v>39.9</v>
      </c>
      <c r="V413" s="66"/>
      <c r="W413" s="235">
        <f t="shared" ref="W413:W414" si="99">G413</f>
        <v>39.9</v>
      </c>
      <c r="X413" s="66"/>
    </row>
    <row r="414" spans="1:24" x14ac:dyDescent="0.2">
      <c r="A414" s="231">
        <v>456</v>
      </c>
      <c r="B414" s="232" t="s">
        <v>194</v>
      </c>
      <c r="C414" s="241">
        <v>62</v>
      </c>
      <c r="D414" s="66">
        <f>'свод на 01.01.2022'!D460</f>
        <v>0</v>
      </c>
      <c r="E414" s="233" t="str">
        <f>'свод на 01.01.2022'!E460</f>
        <v>МАМОНОВА Л.В</v>
      </c>
      <c r="F414" s="66">
        <f>'свод на 01.01.2022'!F460</f>
        <v>1</v>
      </c>
      <c r="G414" s="234">
        <f t="shared" si="96"/>
        <v>43.8</v>
      </c>
      <c r="H414" s="235">
        <f>'свод на 01.01.2022'!H460</f>
        <v>43.8</v>
      </c>
      <c r="I414" s="235"/>
      <c r="J414" s="235"/>
      <c r="K414" s="235"/>
      <c r="L414" s="66">
        <v>43.8</v>
      </c>
      <c r="M414" s="66">
        <v>43.8</v>
      </c>
      <c r="N414" s="66"/>
      <c r="O414" s="66"/>
      <c r="P414" s="66"/>
      <c r="Q414" s="66"/>
      <c r="R414" s="66"/>
      <c r="S414" s="66"/>
      <c r="T414" s="66"/>
      <c r="U414" s="234">
        <f t="shared" si="98"/>
        <v>43.8</v>
      </c>
      <c r="V414" s="66"/>
      <c r="W414" s="235">
        <f t="shared" si="99"/>
        <v>43.8</v>
      </c>
      <c r="X414" s="66"/>
    </row>
    <row r="415" spans="1:24" x14ac:dyDescent="0.2">
      <c r="A415" s="231">
        <v>457</v>
      </c>
      <c r="B415" s="232" t="s">
        <v>194</v>
      </c>
      <c r="C415" s="241">
        <v>64</v>
      </c>
      <c r="D415" s="66">
        <f>'свод на 01.01.2022'!D461</f>
        <v>1</v>
      </c>
      <c r="E415" s="233" t="str">
        <f>'свод на 01.01.2022'!E461</f>
        <v>ФИРСОВ Л.Л</v>
      </c>
      <c r="F415" s="66">
        <f>'свод на 01.01.2022'!F461</f>
        <v>2</v>
      </c>
      <c r="G415" s="234">
        <f t="shared" si="96"/>
        <v>77.400000000000006</v>
      </c>
      <c r="H415" s="235">
        <f>'свод на 01.01.2022'!H461</f>
        <v>77.400000000000006</v>
      </c>
      <c r="I415" s="235"/>
      <c r="J415" s="235"/>
      <c r="K415" s="235"/>
      <c r="L415" s="66"/>
      <c r="M415" s="66"/>
      <c r="N415" s="66"/>
      <c r="O415" s="66"/>
      <c r="P415" s="66"/>
      <c r="Q415" s="66"/>
      <c r="R415" s="66"/>
      <c r="S415" s="66"/>
      <c r="T415" s="66"/>
      <c r="U415" s="234">
        <f t="shared" si="98"/>
        <v>0</v>
      </c>
      <c r="V415" s="66"/>
      <c r="W415" s="66"/>
      <c r="X415" s="235"/>
    </row>
    <row r="416" spans="1:24" x14ac:dyDescent="0.2">
      <c r="A416" s="231">
        <v>458</v>
      </c>
      <c r="B416" s="232" t="s">
        <v>194</v>
      </c>
      <c r="C416" s="242"/>
      <c r="D416" s="66">
        <f>'свод на 01.01.2022'!D462</f>
        <v>2</v>
      </c>
      <c r="E416" s="233" t="str">
        <f>'свод на 01.01.2022'!E462</f>
        <v>ФИРСОВА М.Ю</v>
      </c>
      <c r="F416" s="66">
        <f>'свод на 01.01.2022'!F462</f>
        <v>6</v>
      </c>
      <c r="G416" s="234">
        <f t="shared" si="96"/>
        <v>76.099999999999994</v>
      </c>
      <c r="H416" s="235">
        <f>'свод на 01.01.2022'!H462</f>
        <v>76.099999999999994</v>
      </c>
      <c r="I416" s="235"/>
      <c r="J416" s="235"/>
      <c r="K416" s="235"/>
      <c r="L416" s="66">
        <v>76.099999999999994</v>
      </c>
      <c r="M416" s="66">
        <v>76.099999999999994</v>
      </c>
      <c r="N416" s="66"/>
      <c r="O416" s="66"/>
      <c r="P416" s="66"/>
      <c r="Q416" s="66"/>
      <c r="R416" s="66"/>
      <c r="S416" s="66"/>
      <c r="T416" s="66"/>
      <c r="U416" s="234">
        <f t="shared" si="98"/>
        <v>0</v>
      </c>
      <c r="V416" s="66"/>
      <c r="W416" s="66"/>
      <c r="X416" s="235"/>
    </row>
    <row r="417" spans="1:24" x14ac:dyDescent="0.2">
      <c r="A417" s="231">
        <v>459</v>
      </c>
      <c r="B417" s="232" t="s">
        <v>194</v>
      </c>
      <c r="C417" s="241">
        <v>66</v>
      </c>
      <c r="D417" s="66">
        <f>'свод на 01.01.2022'!D463</f>
        <v>0</v>
      </c>
      <c r="E417" s="233" t="str">
        <f>'свод на 01.01.2022'!E463</f>
        <v>ЕРШОВ  Н.Е</v>
      </c>
      <c r="F417" s="66">
        <f>'свод на 01.01.2022'!F463</f>
        <v>2</v>
      </c>
      <c r="G417" s="234">
        <f t="shared" si="96"/>
        <v>43.4</v>
      </c>
      <c r="H417" s="235">
        <f>'свод на 01.01.2022'!H463</f>
        <v>43.4</v>
      </c>
      <c r="I417" s="235"/>
      <c r="J417" s="235"/>
      <c r="K417" s="235"/>
      <c r="L417" s="66"/>
      <c r="M417" s="66"/>
      <c r="N417" s="66"/>
      <c r="O417" s="66"/>
      <c r="P417" s="66"/>
      <c r="Q417" s="66"/>
      <c r="R417" s="66"/>
      <c r="S417" s="66"/>
      <c r="T417" s="66"/>
      <c r="U417" s="234">
        <f t="shared" si="98"/>
        <v>0</v>
      </c>
      <c r="V417" s="66"/>
      <c r="W417" s="66"/>
      <c r="X417" s="235"/>
    </row>
    <row r="418" spans="1:24" x14ac:dyDescent="0.2">
      <c r="A418" s="245">
        <f>SUM(A7:A417)</f>
        <v>4175544</v>
      </c>
      <c r="B418" s="246" t="s">
        <v>612</v>
      </c>
      <c r="C418" s="247">
        <v>202</v>
      </c>
      <c r="D418" s="245">
        <f>A417</f>
        <v>459</v>
      </c>
      <c r="E418" s="248"/>
      <c r="F418" s="250">
        <f>SUM(G7:G417)</f>
        <v>20333.000000000011</v>
      </c>
      <c r="G418" s="250">
        <f t="shared" ref="G418:X418" si="100">SUM(G7:G417)</f>
        <v>20333.000000000011</v>
      </c>
      <c r="H418" s="250">
        <f t="shared" si="100"/>
        <v>12311.499999999993</v>
      </c>
      <c r="I418" s="250">
        <f t="shared" si="100"/>
        <v>7244.399999999996</v>
      </c>
      <c r="J418" s="250">
        <f t="shared" si="100"/>
        <v>700.2</v>
      </c>
      <c r="K418" s="250">
        <f t="shared" si="100"/>
        <v>0</v>
      </c>
      <c r="L418" s="250">
        <f t="shared" si="100"/>
        <v>12698.499999999993</v>
      </c>
      <c r="M418" s="250">
        <f t="shared" si="100"/>
        <v>12654.699999999993</v>
      </c>
      <c r="N418" s="250">
        <f t="shared" si="100"/>
        <v>5948.7999999999965</v>
      </c>
      <c r="O418" s="250">
        <f t="shared" si="100"/>
        <v>0</v>
      </c>
      <c r="P418" s="250">
        <f t="shared" si="100"/>
        <v>6017.0999999999958</v>
      </c>
      <c r="Q418" s="250">
        <f t="shared" si="100"/>
        <v>6017.0999999999958</v>
      </c>
      <c r="R418" s="250">
        <f t="shared" si="100"/>
        <v>2095.6</v>
      </c>
      <c r="S418" s="250">
        <f t="shared" si="100"/>
        <v>0</v>
      </c>
      <c r="T418" s="250">
        <f t="shared" si="100"/>
        <v>5792.8999999999969</v>
      </c>
      <c r="U418" s="250">
        <f t="shared" si="100"/>
        <v>4046.2000000000012</v>
      </c>
      <c r="V418" s="250">
        <f t="shared" si="100"/>
        <v>0</v>
      </c>
      <c r="W418" s="250">
        <f t="shared" si="100"/>
        <v>4046.2000000000012</v>
      </c>
      <c r="X418" s="250">
        <f t="shared" si="100"/>
        <v>57.2</v>
      </c>
    </row>
    <row r="419" spans="1:24" x14ac:dyDescent="0.2">
      <c r="A419" s="771" t="s">
        <v>580</v>
      </c>
      <c r="B419" s="772"/>
      <c r="C419" s="251">
        <f>'свод на 01.01.2022'!C465</f>
        <v>202</v>
      </c>
      <c r="D419" s="252">
        <f>'свод на 01.01.2022'!D464</f>
        <v>459</v>
      </c>
      <c r="E419" s="253"/>
      <c r="F419" s="254">
        <f>SUM(F418)</f>
        <v>20333.000000000011</v>
      </c>
      <c r="G419" s="255">
        <f>SUM(H418:K418)</f>
        <v>20256.099999999988</v>
      </c>
      <c r="H419" s="256"/>
      <c r="I419" s="257">
        <f>'свод на 01.01.2022'!I464</f>
        <v>8689.0999999999967</v>
      </c>
      <c r="J419" s="258"/>
      <c r="K419" s="258"/>
      <c r="L419" s="259"/>
      <c r="M419" s="259"/>
      <c r="N419" s="259"/>
      <c r="O419" s="259"/>
      <c r="P419" s="259"/>
      <c r="Q419" s="259"/>
      <c r="R419" s="259"/>
      <c r="S419" s="259"/>
      <c r="T419" s="259"/>
      <c r="U419" s="260">
        <f>V418+W418</f>
        <v>4046.2000000000012</v>
      </c>
      <c r="V419" s="261"/>
      <c r="W419" s="261"/>
      <c r="X419" s="259"/>
    </row>
    <row r="420" spans="1:24" x14ac:dyDescent="0.2">
      <c r="A420" s="778" t="s">
        <v>613</v>
      </c>
      <c r="B420" s="779"/>
      <c r="C420" s="779"/>
      <c r="D420" s="780"/>
      <c r="E420" s="232"/>
      <c r="F420" s="242"/>
      <c r="G420" s="256"/>
      <c r="H420" s="256"/>
      <c r="I420" s="256"/>
      <c r="J420" s="256"/>
      <c r="K420" s="256"/>
      <c r="L420" s="262"/>
      <c r="M420" s="262"/>
      <c r="N420" s="262"/>
      <c r="O420" s="262"/>
      <c r="P420" s="66"/>
      <c r="Q420" s="66"/>
      <c r="R420" s="66"/>
      <c r="S420" s="66"/>
      <c r="T420" s="66"/>
      <c r="U420" s="66"/>
      <c r="V420" s="66"/>
      <c r="W420" s="66"/>
      <c r="X420" s="66"/>
    </row>
    <row r="421" spans="1:24" x14ac:dyDescent="0.2">
      <c r="A421" s="231">
        <v>1</v>
      </c>
      <c r="B421" s="232" t="s">
        <v>296</v>
      </c>
      <c r="C421" s="263">
        <v>1</v>
      </c>
      <c r="D421" s="66">
        <f>'свод на 01.01.2022'!D467</f>
        <v>1</v>
      </c>
      <c r="E421" s="233" t="str">
        <f>'свод на 01.01.2022'!E467</f>
        <v>ЕремеевВ.А.</v>
      </c>
      <c r="F421" s="66">
        <f>'свод на 01.01.2022'!F467</f>
        <v>0</v>
      </c>
      <c r="G421" s="234">
        <f t="shared" ref="G421:G480" si="101">H421+I421+J421+K421</f>
        <v>50</v>
      </c>
      <c r="H421" s="235">
        <f>'свод на 01.01.2022'!H467</f>
        <v>50</v>
      </c>
      <c r="I421" s="235"/>
      <c r="J421" s="235"/>
      <c r="K421" s="235"/>
      <c r="L421" s="235">
        <f t="shared" ref="L421" si="102">G421</f>
        <v>50</v>
      </c>
      <c r="M421" s="235">
        <f t="shared" ref="M421" si="103">G421</f>
        <v>50</v>
      </c>
      <c r="N421" s="66"/>
      <c r="O421" s="66"/>
      <c r="P421" s="66">
        <v>50</v>
      </c>
      <c r="Q421" s="66">
        <v>50</v>
      </c>
      <c r="R421" s="66"/>
      <c r="S421" s="66"/>
      <c r="T421" s="66"/>
      <c r="U421" s="234">
        <f>V421+W421</f>
        <v>0</v>
      </c>
      <c r="V421" s="66"/>
      <c r="W421" s="66"/>
      <c r="X421" s="235"/>
    </row>
    <row r="422" spans="1:24" x14ac:dyDescent="0.2">
      <c r="A422" s="231">
        <v>2</v>
      </c>
      <c r="B422" s="232" t="s">
        <v>296</v>
      </c>
      <c r="C422" s="263">
        <v>6</v>
      </c>
      <c r="D422" s="66">
        <f>'свод на 01.01.2022'!D468</f>
        <v>1</v>
      </c>
      <c r="E422" s="233" t="str">
        <f>'свод на 01.01.2022'!E468</f>
        <v>ПЕТУХОВ В.</v>
      </c>
      <c r="F422" s="66">
        <f>'свод на 01.01.2022'!F468</f>
        <v>7</v>
      </c>
      <c r="G422" s="234">
        <f t="shared" si="101"/>
        <v>72.3</v>
      </c>
      <c r="H422" s="235">
        <f>'свод на 01.01.2022'!H468</f>
        <v>72.3</v>
      </c>
      <c r="I422" s="235"/>
      <c r="J422" s="235"/>
      <c r="K422" s="235"/>
      <c r="L422" s="66"/>
      <c r="M422" s="66"/>
      <c r="N422" s="66"/>
      <c r="O422" s="66"/>
      <c r="P422" s="66"/>
      <c r="Q422" s="66"/>
      <c r="R422" s="66"/>
      <c r="S422" s="66"/>
      <c r="T422" s="66"/>
      <c r="U422" s="234">
        <f t="shared" ref="U422:U485" si="104">V422+W422</f>
        <v>0</v>
      </c>
      <c r="V422" s="66"/>
      <c r="W422" s="66"/>
      <c r="X422" s="235"/>
    </row>
    <row r="423" spans="1:24" x14ac:dyDescent="0.2">
      <c r="A423" s="231">
        <v>3</v>
      </c>
      <c r="B423" s="232" t="s">
        <v>296</v>
      </c>
      <c r="C423" s="236"/>
      <c r="D423" s="66">
        <f>'свод на 01.01.2022'!D469</f>
        <v>2</v>
      </c>
      <c r="E423" s="233" t="str">
        <f>'свод на 01.01.2022'!E469</f>
        <v>ШЕРСТОБИТОВА Л.В.</v>
      </c>
      <c r="F423" s="66">
        <f>'свод на 01.01.2022'!F469</f>
        <v>8</v>
      </c>
      <c r="G423" s="234">
        <f t="shared" si="101"/>
        <v>91</v>
      </c>
      <c r="H423" s="235">
        <f>'свод на 01.01.2022'!H469</f>
        <v>91</v>
      </c>
      <c r="I423" s="235"/>
      <c r="J423" s="235"/>
      <c r="K423" s="235"/>
      <c r="L423" s="66"/>
      <c r="M423" s="66"/>
      <c r="N423" s="66"/>
      <c r="O423" s="66"/>
      <c r="P423" s="66"/>
      <c r="Q423" s="66"/>
      <c r="R423" s="66"/>
      <c r="S423" s="66"/>
      <c r="T423" s="66"/>
      <c r="U423" s="234">
        <f t="shared" si="104"/>
        <v>0</v>
      </c>
      <c r="V423" s="66"/>
      <c r="W423" s="66"/>
      <c r="X423" s="235"/>
    </row>
    <row r="424" spans="1:24" x14ac:dyDescent="0.2">
      <c r="A424" s="231">
        <v>4</v>
      </c>
      <c r="B424" s="232" t="s">
        <v>296</v>
      </c>
      <c r="C424" s="263">
        <v>7</v>
      </c>
      <c r="D424" s="66">
        <f>'свод на 01.01.2022'!D470</f>
        <v>1</v>
      </c>
      <c r="E424" s="233" t="str">
        <f>'свод на 01.01.2022'!E470</f>
        <v>ПРОСКУРЯКОВ И.Г</v>
      </c>
      <c r="F424" s="66">
        <f>'свод на 01.01.2022'!F470</f>
        <v>4</v>
      </c>
      <c r="G424" s="234">
        <f t="shared" si="101"/>
        <v>57.4</v>
      </c>
      <c r="H424" s="235">
        <f>'свод на 01.01.2022'!H470</f>
        <v>57.4</v>
      </c>
      <c r="I424" s="235"/>
      <c r="J424" s="235"/>
      <c r="K424" s="235"/>
      <c r="L424" s="66"/>
      <c r="M424" s="66"/>
      <c r="N424" s="66"/>
      <c r="O424" s="66"/>
      <c r="P424" s="66"/>
      <c r="Q424" s="66"/>
      <c r="R424" s="66"/>
      <c r="S424" s="66"/>
      <c r="T424" s="66"/>
      <c r="U424" s="234">
        <f t="shared" si="104"/>
        <v>0</v>
      </c>
      <c r="V424" s="66"/>
      <c r="W424" s="66"/>
      <c r="X424" s="235"/>
    </row>
    <row r="425" spans="1:24" x14ac:dyDescent="0.2">
      <c r="A425" s="231">
        <v>5</v>
      </c>
      <c r="B425" s="232" t="s">
        <v>296</v>
      </c>
      <c r="C425" s="236"/>
      <c r="D425" s="66">
        <f>'свод на 01.01.2022'!D471</f>
        <v>2</v>
      </c>
      <c r="E425" s="233" t="str">
        <f>'свод на 01.01.2022'!E471</f>
        <v>КУДРИНА Н.А</v>
      </c>
      <c r="F425" s="66">
        <f>'свод на 01.01.2022'!F471</f>
        <v>1</v>
      </c>
      <c r="G425" s="234">
        <f t="shared" si="101"/>
        <v>46.8</v>
      </c>
      <c r="H425" s="235">
        <f>'свод на 01.01.2022'!H471</f>
        <v>46.8</v>
      </c>
      <c r="I425" s="235"/>
      <c r="J425" s="235"/>
      <c r="K425" s="235"/>
      <c r="L425" s="66"/>
      <c r="M425" s="66"/>
      <c r="N425" s="66"/>
      <c r="O425" s="66"/>
      <c r="P425" s="66"/>
      <c r="Q425" s="66"/>
      <c r="R425" s="66"/>
      <c r="S425" s="66"/>
      <c r="T425" s="66"/>
      <c r="U425" s="234">
        <f t="shared" si="104"/>
        <v>0</v>
      </c>
      <c r="V425" s="66"/>
      <c r="W425" s="66"/>
      <c r="X425" s="235"/>
    </row>
    <row r="426" spans="1:24" x14ac:dyDescent="0.2">
      <c r="A426" s="231">
        <v>6</v>
      </c>
      <c r="B426" s="232" t="s">
        <v>296</v>
      </c>
      <c r="C426" s="264" t="s">
        <v>302</v>
      </c>
      <c r="D426" s="66">
        <f>'свод на 01.01.2022'!D472</f>
        <v>0</v>
      </c>
      <c r="E426" s="233" t="str">
        <f>'свод на 01.01.2022'!E472</f>
        <v>ШЕВЕЛЁВ С.А</v>
      </c>
      <c r="F426" s="66">
        <f>'свод на 01.01.2022'!F472</f>
        <v>1</v>
      </c>
      <c r="G426" s="234">
        <f t="shared" si="101"/>
        <v>25.8</v>
      </c>
      <c r="H426" s="235"/>
      <c r="I426" s="235">
        <f>'свод на 01.01.2022'!I472</f>
        <v>25.8</v>
      </c>
      <c r="J426" s="235"/>
      <c r="K426" s="235"/>
      <c r="L426" s="66"/>
      <c r="M426" s="66"/>
      <c r="N426" s="66"/>
      <c r="O426" s="66"/>
      <c r="P426" s="66"/>
      <c r="Q426" s="66"/>
      <c r="R426" s="66"/>
      <c r="S426" s="66"/>
      <c r="T426" s="66"/>
      <c r="U426" s="234">
        <f t="shared" si="104"/>
        <v>0</v>
      </c>
      <c r="V426" s="66"/>
      <c r="W426" s="66"/>
      <c r="X426" s="235"/>
    </row>
    <row r="427" spans="1:24" x14ac:dyDescent="0.2">
      <c r="A427" s="231">
        <v>7</v>
      </c>
      <c r="B427" s="232" t="s">
        <v>296</v>
      </c>
      <c r="C427" s="263">
        <v>8</v>
      </c>
      <c r="D427" s="66">
        <f>'свод на 01.01.2022'!D473</f>
        <v>1</v>
      </c>
      <c r="E427" s="233">
        <f>'свод на 01.01.2022'!E473</f>
        <v>0</v>
      </c>
      <c r="F427" s="66">
        <f>'свод на 01.01.2022'!F473</f>
        <v>1</v>
      </c>
      <c r="G427" s="234">
        <f t="shared" si="101"/>
        <v>38.799999999999997</v>
      </c>
      <c r="H427" s="235"/>
      <c r="I427" s="235">
        <f>'свод на 01.01.2022'!I473</f>
        <v>38.799999999999997</v>
      </c>
      <c r="J427" s="235"/>
      <c r="K427" s="235"/>
      <c r="L427" s="235">
        <f t="shared" ref="L427" si="105">G427</f>
        <v>38.799999999999997</v>
      </c>
      <c r="M427" s="235">
        <f t="shared" ref="M427" si="106">G427</f>
        <v>38.799999999999997</v>
      </c>
      <c r="N427" s="66"/>
      <c r="O427" s="66"/>
      <c r="P427" s="66">
        <v>38.799999999999997</v>
      </c>
      <c r="Q427" s="66">
        <v>38.799999999999997</v>
      </c>
      <c r="R427" s="66"/>
      <c r="S427" s="66"/>
      <c r="T427" s="66"/>
      <c r="U427" s="234">
        <f t="shared" si="104"/>
        <v>0</v>
      </c>
      <c r="V427" s="66"/>
      <c r="W427" s="66"/>
      <c r="X427" s="235"/>
    </row>
    <row r="428" spans="1:24" x14ac:dyDescent="0.2">
      <c r="A428" s="231">
        <v>8</v>
      </c>
      <c r="B428" s="232" t="s">
        <v>296</v>
      </c>
      <c r="C428" s="236"/>
      <c r="D428" s="66">
        <f>'свод на 01.01.2022'!D474</f>
        <v>2</v>
      </c>
      <c r="E428" s="233">
        <f>'свод на 01.01.2022'!E474</f>
        <v>0</v>
      </c>
      <c r="F428" s="66">
        <f>'свод на 01.01.2022'!F474</f>
        <v>0</v>
      </c>
      <c r="G428" s="234">
        <f t="shared" si="101"/>
        <v>22.5</v>
      </c>
      <c r="H428" s="235"/>
      <c r="I428" s="235">
        <f>'свод на 01.01.2022'!I474</f>
        <v>22.5</v>
      </c>
      <c r="J428" s="235"/>
      <c r="K428" s="235"/>
      <c r="L428" s="66"/>
      <c r="M428" s="66"/>
      <c r="N428" s="66"/>
      <c r="O428" s="66"/>
      <c r="P428" s="66">
        <v>22.5</v>
      </c>
      <c r="Q428" s="66">
        <v>22.5</v>
      </c>
      <c r="R428" s="66"/>
      <c r="S428" s="66"/>
      <c r="T428" s="66"/>
      <c r="U428" s="234">
        <f t="shared" si="104"/>
        <v>0</v>
      </c>
      <c r="V428" s="66"/>
      <c r="W428" s="66"/>
      <c r="X428" s="235"/>
    </row>
    <row r="429" spans="1:24" x14ac:dyDescent="0.2">
      <c r="A429" s="231">
        <v>9</v>
      </c>
      <c r="B429" s="232" t="s">
        <v>296</v>
      </c>
      <c r="C429" s="236"/>
      <c r="D429" s="66">
        <f>'свод на 01.01.2022'!D475</f>
        <v>3</v>
      </c>
      <c r="E429" s="233">
        <f>'свод на 01.01.2022'!E475</f>
        <v>0</v>
      </c>
      <c r="F429" s="66">
        <f>'свод на 01.01.2022'!F475</f>
        <v>1</v>
      </c>
      <c r="G429" s="234">
        <f t="shared" si="101"/>
        <v>29.6</v>
      </c>
      <c r="H429" s="235"/>
      <c r="I429" s="235">
        <f>'свод на 01.01.2022'!I475</f>
        <v>29.6</v>
      </c>
      <c r="J429" s="235"/>
      <c r="K429" s="235"/>
      <c r="L429" s="66"/>
      <c r="M429" s="66"/>
      <c r="N429" s="66"/>
      <c r="O429" s="66"/>
      <c r="P429" s="66">
        <v>29.6</v>
      </c>
      <c r="Q429" s="66">
        <v>29.6</v>
      </c>
      <c r="R429" s="66"/>
      <c r="S429" s="66"/>
      <c r="T429" s="66"/>
      <c r="U429" s="234">
        <f t="shared" si="104"/>
        <v>0</v>
      </c>
      <c r="V429" s="66"/>
      <c r="W429" s="66"/>
      <c r="X429" s="235"/>
    </row>
    <row r="430" spans="1:24" x14ac:dyDescent="0.2">
      <c r="A430" s="231">
        <v>10</v>
      </c>
      <c r="B430" s="232" t="s">
        <v>296</v>
      </c>
      <c r="C430" s="263">
        <v>9</v>
      </c>
      <c r="D430" s="66">
        <f>'свод на 01.01.2022'!D476</f>
        <v>1</v>
      </c>
      <c r="E430" s="233" t="str">
        <f>'свод на 01.01.2022'!E476</f>
        <v>АХМЕРОВ Н.М</v>
      </c>
      <c r="F430" s="66">
        <f>'свод на 01.01.2022'!F476</f>
        <v>4</v>
      </c>
      <c r="G430" s="234">
        <f t="shared" si="101"/>
        <v>49.3</v>
      </c>
      <c r="H430" s="235">
        <f>'свод на 01.01.2022'!H476</f>
        <v>49.3</v>
      </c>
      <c r="I430" s="235"/>
      <c r="J430" s="235"/>
      <c r="K430" s="235"/>
      <c r="L430" s="66"/>
      <c r="M430" s="66"/>
      <c r="N430" s="66"/>
      <c r="O430" s="66"/>
      <c r="P430" s="66"/>
      <c r="Q430" s="66"/>
      <c r="R430" s="66"/>
      <c r="S430" s="66"/>
      <c r="T430" s="66"/>
      <c r="U430" s="234">
        <f t="shared" si="104"/>
        <v>0</v>
      </c>
      <c r="V430" s="66"/>
      <c r="W430" s="66"/>
      <c r="X430" s="235"/>
    </row>
    <row r="431" spans="1:24" x14ac:dyDescent="0.2">
      <c r="A431" s="231">
        <v>11</v>
      </c>
      <c r="B431" s="232" t="s">
        <v>296</v>
      </c>
      <c r="C431" s="236"/>
      <c r="D431" s="66">
        <f>'свод на 01.01.2022'!D477</f>
        <v>2</v>
      </c>
      <c r="E431" s="233" t="str">
        <f>'свод на 01.01.2022'!E477</f>
        <v>МАМЕНТЬЕВА Р.В</v>
      </c>
      <c r="F431" s="66">
        <f>'свод на 01.01.2022'!F477</f>
        <v>2</v>
      </c>
      <c r="G431" s="234">
        <f t="shared" si="101"/>
        <v>49.7</v>
      </c>
      <c r="H431" s="235">
        <f>'свод на 01.01.2022'!H477</f>
        <v>49.7</v>
      </c>
      <c r="I431" s="235"/>
      <c r="J431" s="235"/>
      <c r="K431" s="235"/>
      <c r="L431" s="235">
        <f t="shared" ref="L431" si="107">G431</f>
        <v>49.7</v>
      </c>
      <c r="M431" s="235">
        <f t="shared" ref="M431" si="108">G431</f>
        <v>49.7</v>
      </c>
      <c r="N431" s="66"/>
      <c r="O431" s="66"/>
      <c r="P431" s="66"/>
      <c r="Q431" s="66"/>
      <c r="R431" s="66"/>
      <c r="S431" s="66"/>
      <c r="T431" s="66"/>
      <c r="U431" s="234">
        <f t="shared" si="104"/>
        <v>49.7</v>
      </c>
      <c r="V431" s="66"/>
      <c r="W431" s="235">
        <f>G431</f>
        <v>49.7</v>
      </c>
      <c r="X431" s="235"/>
    </row>
    <row r="432" spans="1:24" x14ac:dyDescent="0.2">
      <c r="A432" s="231">
        <v>12</v>
      </c>
      <c r="B432" s="232" t="s">
        <v>296</v>
      </c>
      <c r="C432" s="236"/>
      <c r="D432" s="66">
        <f>'свод на 01.01.2022'!D478</f>
        <v>3</v>
      </c>
      <c r="E432" s="233" t="str">
        <f>'свод на 01.01.2022'!E478</f>
        <v>ГРОШЕВА В.</v>
      </c>
      <c r="F432" s="66">
        <f>'свод на 01.01.2022'!F478</f>
        <v>0</v>
      </c>
      <c r="G432" s="234">
        <f t="shared" si="101"/>
        <v>47.6</v>
      </c>
      <c r="H432" s="235">
        <f>'свод на 01.01.2022'!H478</f>
        <v>47.6</v>
      </c>
      <c r="I432" s="235"/>
      <c r="J432" s="235"/>
      <c r="K432" s="235"/>
      <c r="L432" s="66"/>
      <c r="M432" s="66"/>
      <c r="N432" s="66"/>
      <c r="O432" s="66"/>
      <c r="P432" s="66">
        <v>47.6</v>
      </c>
      <c r="Q432" s="66">
        <v>47.6</v>
      </c>
      <c r="R432" s="66"/>
      <c r="S432" s="66"/>
      <c r="T432" s="66"/>
      <c r="U432" s="234">
        <f t="shared" si="104"/>
        <v>0</v>
      </c>
      <c r="V432" s="66"/>
      <c r="W432" s="66"/>
      <c r="X432" s="235"/>
    </row>
    <row r="433" spans="1:24" x14ac:dyDescent="0.2">
      <c r="A433" s="231">
        <v>13</v>
      </c>
      <c r="B433" s="232" t="s">
        <v>296</v>
      </c>
      <c r="C433" s="265">
        <v>10</v>
      </c>
      <c r="D433" s="66">
        <f>'свод на 01.01.2022'!D479</f>
        <v>0</v>
      </c>
      <c r="E433" s="233" t="str">
        <f>'свод на 01.01.2022'!E479</f>
        <v>КАЙГАРОДОВ А.И</v>
      </c>
      <c r="F433" s="66">
        <f>'свод на 01.01.2022'!F479</f>
        <v>2</v>
      </c>
      <c r="G433" s="234">
        <f t="shared" si="101"/>
        <v>61.6</v>
      </c>
      <c r="H433" s="235">
        <f>'свод на 01.01.2022'!H479</f>
        <v>61.6</v>
      </c>
      <c r="I433" s="235"/>
      <c r="J433" s="235"/>
      <c r="K433" s="235"/>
      <c r="L433" s="66"/>
      <c r="M433" s="66"/>
      <c r="N433" s="66"/>
      <c r="O433" s="66"/>
      <c r="P433" s="66"/>
      <c r="Q433" s="66"/>
      <c r="R433" s="66"/>
      <c r="S433" s="66"/>
      <c r="T433" s="66"/>
      <c r="U433" s="234">
        <f t="shared" si="104"/>
        <v>61.6</v>
      </c>
      <c r="V433" s="66"/>
      <c r="W433" s="235">
        <f>G433</f>
        <v>61.6</v>
      </c>
      <c r="X433" s="235"/>
    </row>
    <row r="434" spans="1:24" x14ac:dyDescent="0.2">
      <c r="A434" s="231">
        <v>14</v>
      </c>
      <c r="B434" s="232" t="s">
        <v>296</v>
      </c>
      <c r="C434" s="263">
        <v>11</v>
      </c>
      <c r="D434" s="66">
        <f>'свод на 01.01.2022'!D480</f>
        <v>1</v>
      </c>
      <c r="E434" s="233" t="str">
        <f>'свод на 01.01.2022'!E480</f>
        <v>БАЛАНДИН А.А</v>
      </c>
      <c r="F434" s="66">
        <f>'свод на 01.01.2022'!F480</f>
        <v>1</v>
      </c>
      <c r="G434" s="234">
        <f t="shared" si="101"/>
        <v>52.2</v>
      </c>
      <c r="H434" s="235">
        <f>'свод на 01.01.2022'!H480</f>
        <v>52.2</v>
      </c>
      <c r="I434" s="235"/>
      <c r="J434" s="235"/>
      <c r="K434" s="235"/>
      <c r="L434" s="66"/>
      <c r="M434" s="66"/>
      <c r="N434" s="66"/>
      <c r="O434" s="66"/>
      <c r="P434" s="66"/>
      <c r="Q434" s="66"/>
      <c r="R434" s="66"/>
      <c r="S434" s="66"/>
      <c r="T434" s="66"/>
      <c r="U434" s="234">
        <f t="shared" si="104"/>
        <v>0</v>
      </c>
      <c r="V434" s="66"/>
      <c r="W434" s="66"/>
      <c r="X434" s="235"/>
    </row>
    <row r="435" spans="1:24" x14ac:dyDescent="0.2">
      <c r="A435" s="231">
        <v>15</v>
      </c>
      <c r="B435" s="232" t="s">
        <v>296</v>
      </c>
      <c r="C435" s="236"/>
      <c r="D435" s="66">
        <f>'свод на 01.01.2022'!D481</f>
        <v>2</v>
      </c>
      <c r="E435" s="233" t="str">
        <f>'свод на 01.01.2022'!E481</f>
        <v>КОРЕПАНОВ В.В</v>
      </c>
      <c r="F435" s="66">
        <f>'свод на 01.01.2022'!F481</f>
        <v>1</v>
      </c>
      <c r="G435" s="234">
        <f t="shared" si="101"/>
        <v>51.4</v>
      </c>
      <c r="H435" s="235"/>
      <c r="I435" s="235">
        <f>'свод на 01.01.2022'!I481</f>
        <v>51.4</v>
      </c>
      <c r="J435" s="235"/>
      <c r="K435" s="235"/>
      <c r="L435" s="66"/>
      <c r="M435" s="66"/>
      <c r="N435" s="66"/>
      <c r="O435" s="66"/>
      <c r="P435" s="66"/>
      <c r="Q435" s="66"/>
      <c r="R435" s="66"/>
      <c r="S435" s="66"/>
      <c r="T435" s="66"/>
      <c r="U435" s="234">
        <f t="shared" si="104"/>
        <v>0</v>
      </c>
      <c r="V435" s="66"/>
      <c r="W435" s="66"/>
      <c r="X435" s="235"/>
    </row>
    <row r="436" spans="1:24" x14ac:dyDescent="0.2">
      <c r="A436" s="231">
        <v>16</v>
      </c>
      <c r="B436" s="232" t="s">
        <v>296</v>
      </c>
      <c r="C436" s="236"/>
      <c r="D436" s="66">
        <f>'свод на 01.01.2022'!D482</f>
        <v>3</v>
      </c>
      <c r="E436" s="233" t="str">
        <f>'свод на 01.01.2022'!E482</f>
        <v>ОБЛАСОВ А.Н</v>
      </c>
      <c r="F436" s="66">
        <f>'свод на 01.01.2022'!F482</f>
        <v>0</v>
      </c>
      <c r="G436" s="234">
        <f t="shared" si="101"/>
        <v>51.6</v>
      </c>
      <c r="H436" s="235">
        <f>'свод на 01.01.2022'!H482</f>
        <v>51.6</v>
      </c>
      <c r="I436" s="235"/>
      <c r="J436" s="235"/>
      <c r="K436" s="235"/>
      <c r="L436" s="66"/>
      <c r="M436" s="66"/>
      <c r="N436" s="66"/>
      <c r="O436" s="66"/>
      <c r="P436" s="66"/>
      <c r="Q436" s="66"/>
      <c r="R436" s="66"/>
      <c r="S436" s="66"/>
      <c r="T436" s="66"/>
      <c r="U436" s="234">
        <f t="shared" si="104"/>
        <v>0</v>
      </c>
      <c r="V436" s="66"/>
      <c r="W436" s="66"/>
      <c r="X436" s="235"/>
    </row>
    <row r="437" spans="1:24" x14ac:dyDescent="0.2">
      <c r="A437" s="231">
        <v>17</v>
      </c>
      <c r="B437" s="232" t="s">
        <v>296</v>
      </c>
      <c r="C437" s="266">
        <v>12</v>
      </c>
      <c r="D437" s="66">
        <f>'свод на 01.01.2022'!D483</f>
        <v>1</v>
      </c>
      <c r="E437" s="233" t="str">
        <f>'свод на 01.01.2022'!E483</f>
        <v>КОРЕПАНОВ П.И</v>
      </c>
      <c r="F437" s="66">
        <f>'свод на 01.01.2022'!F483</f>
        <v>6</v>
      </c>
      <c r="G437" s="234">
        <f t="shared" si="101"/>
        <v>64.8</v>
      </c>
      <c r="H437" s="235">
        <f>'свод на 01.01.2022'!H483</f>
        <v>64.8</v>
      </c>
      <c r="I437" s="235"/>
      <c r="J437" s="235"/>
      <c r="K437" s="235"/>
      <c r="L437" s="235">
        <f t="shared" ref="L437" si="109">G437</f>
        <v>64.8</v>
      </c>
      <c r="M437" s="235">
        <f t="shared" ref="M437" si="110">G437</f>
        <v>64.8</v>
      </c>
      <c r="N437" s="66"/>
      <c r="O437" s="66"/>
      <c r="P437" s="66">
        <v>64.8</v>
      </c>
      <c r="Q437" s="66">
        <v>64.8</v>
      </c>
      <c r="R437" s="66"/>
      <c r="S437" s="66"/>
      <c r="T437" s="66"/>
      <c r="U437" s="234">
        <f t="shared" si="104"/>
        <v>64.8</v>
      </c>
      <c r="V437" s="66"/>
      <c r="W437" s="235">
        <f t="shared" ref="W437:W438" si="111">G437</f>
        <v>64.8</v>
      </c>
      <c r="X437" s="235"/>
    </row>
    <row r="438" spans="1:24" x14ac:dyDescent="0.2">
      <c r="A438" s="231">
        <v>18</v>
      </c>
      <c r="B438" s="232" t="s">
        <v>296</v>
      </c>
      <c r="C438" s="242"/>
      <c r="D438" s="66">
        <f>'свод на 01.01.2022'!D484</f>
        <v>2</v>
      </c>
      <c r="E438" s="233" t="str">
        <f>'свод на 01.01.2022'!E484</f>
        <v>КУЛЬКИН Б.С.</v>
      </c>
      <c r="F438" s="66">
        <f>'свод на 01.01.2022'!F484</f>
        <v>2</v>
      </c>
      <c r="G438" s="234">
        <f t="shared" si="101"/>
        <v>63.8</v>
      </c>
      <c r="H438" s="235">
        <f>'свод на 01.01.2022'!H484</f>
        <v>63.8</v>
      </c>
      <c r="I438" s="235"/>
      <c r="J438" s="235"/>
      <c r="K438" s="235"/>
      <c r="L438" s="66"/>
      <c r="M438" s="66"/>
      <c r="N438" s="66"/>
      <c r="O438" s="66"/>
      <c r="P438" s="66"/>
      <c r="Q438" s="66"/>
      <c r="R438" s="66"/>
      <c r="S438" s="66"/>
      <c r="T438" s="66"/>
      <c r="U438" s="234">
        <f t="shared" si="104"/>
        <v>63.8</v>
      </c>
      <c r="V438" s="66"/>
      <c r="W438" s="235">
        <f t="shared" si="111"/>
        <v>63.8</v>
      </c>
      <c r="X438" s="235"/>
    </row>
    <row r="439" spans="1:24" x14ac:dyDescent="0.2">
      <c r="A439" s="231">
        <v>19</v>
      </c>
      <c r="B439" s="232" t="s">
        <v>296</v>
      </c>
      <c r="C439" s="266">
        <v>13</v>
      </c>
      <c r="D439" s="66">
        <f>'свод на 01.01.2022'!D485</f>
        <v>1</v>
      </c>
      <c r="E439" s="233" t="str">
        <f>'свод на 01.01.2022'!E485</f>
        <v>ШИШКИН В.И</v>
      </c>
      <c r="F439" s="66">
        <f>'свод на 01.01.2022'!F485</f>
        <v>1</v>
      </c>
      <c r="G439" s="234">
        <f t="shared" si="101"/>
        <v>37.799999999999997</v>
      </c>
      <c r="H439" s="235"/>
      <c r="I439" s="235">
        <f>'свод на 01.01.2022'!I485</f>
        <v>37.799999999999997</v>
      </c>
      <c r="J439" s="235"/>
      <c r="K439" s="235"/>
      <c r="L439" s="235">
        <f t="shared" ref="L439" si="112">G439</f>
        <v>37.799999999999997</v>
      </c>
      <c r="M439" s="235">
        <f t="shared" ref="M439" si="113">G439</f>
        <v>37.799999999999997</v>
      </c>
      <c r="N439" s="66"/>
      <c r="O439" s="66"/>
      <c r="P439" s="66">
        <v>37.799999999999997</v>
      </c>
      <c r="Q439" s="66">
        <v>37.799999999999997</v>
      </c>
      <c r="R439" s="66"/>
      <c r="S439" s="66"/>
      <c r="T439" s="66"/>
      <c r="U439" s="234">
        <f t="shared" si="104"/>
        <v>0</v>
      </c>
      <c r="V439" s="66"/>
      <c r="W439" s="66"/>
      <c r="X439" s="235"/>
    </row>
    <row r="440" spans="1:24" x14ac:dyDescent="0.2">
      <c r="A440" s="231">
        <v>20</v>
      </c>
      <c r="B440" s="232" t="s">
        <v>296</v>
      </c>
      <c r="C440" s="242"/>
      <c r="D440" s="66">
        <f>'свод на 01.01.2022'!D486</f>
        <v>2</v>
      </c>
      <c r="E440" s="233">
        <f>'свод на 01.01.2022'!E486</f>
        <v>0</v>
      </c>
      <c r="F440" s="66">
        <f>'свод на 01.01.2022'!F486</f>
        <v>0</v>
      </c>
      <c r="G440" s="234">
        <f t="shared" si="101"/>
        <v>39.200000000000003</v>
      </c>
      <c r="H440" s="235">
        <f>'свод на 01.01.2022'!H486</f>
        <v>39.200000000000003</v>
      </c>
      <c r="I440" s="235"/>
      <c r="J440" s="235"/>
      <c r="K440" s="235"/>
      <c r="L440" s="66"/>
      <c r="M440" s="66"/>
      <c r="N440" s="66"/>
      <c r="O440" s="66"/>
      <c r="P440" s="66"/>
      <c r="Q440" s="66"/>
      <c r="R440" s="66"/>
      <c r="S440" s="66"/>
      <c r="T440" s="66"/>
      <c r="U440" s="234">
        <f t="shared" si="104"/>
        <v>0</v>
      </c>
      <c r="V440" s="66"/>
      <c r="W440" s="66"/>
      <c r="X440" s="235"/>
    </row>
    <row r="441" spans="1:24" x14ac:dyDescent="0.2">
      <c r="A441" s="231">
        <v>21</v>
      </c>
      <c r="B441" s="232" t="s">
        <v>296</v>
      </c>
      <c r="C441" s="266">
        <v>15</v>
      </c>
      <c r="D441" s="66">
        <f>'свод на 01.01.2022'!D487</f>
        <v>1</v>
      </c>
      <c r="E441" s="233" t="str">
        <f>'свод на 01.01.2022'!E487</f>
        <v>ТРИФОНОВА К.П</v>
      </c>
      <c r="F441" s="66">
        <f>'свод на 01.01.2022'!F487</f>
        <v>2</v>
      </c>
      <c r="G441" s="234">
        <f t="shared" si="101"/>
        <v>59</v>
      </c>
      <c r="H441" s="235">
        <f>'свод на 01.01.2022'!H487</f>
        <v>59</v>
      </c>
      <c r="I441" s="235"/>
      <c r="J441" s="235"/>
      <c r="K441" s="235"/>
      <c r="L441" s="66"/>
      <c r="M441" s="66"/>
      <c r="N441" s="66"/>
      <c r="O441" s="66"/>
      <c r="P441" s="66"/>
      <c r="Q441" s="66"/>
      <c r="R441" s="66"/>
      <c r="S441" s="66"/>
      <c r="T441" s="66"/>
      <c r="U441" s="234">
        <f t="shared" si="104"/>
        <v>0</v>
      </c>
      <c r="V441" s="66"/>
      <c r="W441" s="66"/>
      <c r="X441" s="235"/>
    </row>
    <row r="442" spans="1:24" x14ac:dyDescent="0.2">
      <c r="A442" s="231">
        <v>22</v>
      </c>
      <c r="B442" s="232" t="s">
        <v>296</v>
      </c>
      <c r="C442" s="242"/>
      <c r="D442" s="66">
        <f>'свод на 01.01.2022'!D488</f>
        <v>2</v>
      </c>
      <c r="E442" s="233" t="str">
        <f>'свод на 01.01.2022'!E488</f>
        <v>ШАЛАМОВА В.Н</v>
      </c>
      <c r="F442" s="66">
        <f>'свод на 01.01.2022'!F488</f>
        <v>0</v>
      </c>
      <c r="G442" s="234">
        <f t="shared" si="101"/>
        <v>53.5</v>
      </c>
      <c r="H442" s="235">
        <f>'свод на 01.01.2022'!H488</f>
        <v>53.5</v>
      </c>
      <c r="I442" s="235"/>
      <c r="J442" s="235"/>
      <c r="K442" s="235"/>
      <c r="L442" s="66"/>
      <c r="M442" s="66"/>
      <c r="N442" s="66"/>
      <c r="O442" s="66"/>
      <c r="P442" s="66"/>
      <c r="Q442" s="66"/>
      <c r="R442" s="66"/>
      <c r="S442" s="66"/>
      <c r="T442" s="66"/>
      <c r="U442" s="234">
        <f t="shared" si="104"/>
        <v>0</v>
      </c>
      <c r="V442" s="66"/>
      <c r="W442" s="66"/>
      <c r="X442" s="235"/>
    </row>
    <row r="443" spans="1:24" x14ac:dyDescent="0.2">
      <c r="A443" s="231">
        <v>23</v>
      </c>
      <c r="B443" s="232" t="s">
        <v>296</v>
      </c>
      <c r="C443" s="266">
        <v>16</v>
      </c>
      <c r="D443" s="66">
        <f>'свод на 01.01.2022'!D489</f>
        <v>0</v>
      </c>
      <c r="E443" s="233" t="str">
        <f>'свод на 01.01.2022'!E489</f>
        <v>ЮСУПОВА Л.П</v>
      </c>
      <c r="F443" s="66">
        <f>'свод на 01.01.2022'!F489</f>
        <v>2</v>
      </c>
      <c r="G443" s="234">
        <f t="shared" si="101"/>
        <v>35.700000000000003</v>
      </c>
      <c r="H443" s="235">
        <f>'свод на 01.01.2022'!H489</f>
        <v>35.700000000000003</v>
      </c>
      <c r="I443" s="235"/>
      <c r="J443" s="235"/>
      <c r="K443" s="235"/>
      <c r="L443" s="66"/>
      <c r="M443" s="66"/>
      <c r="N443" s="66"/>
      <c r="O443" s="66"/>
      <c r="P443" s="66"/>
      <c r="Q443" s="66"/>
      <c r="R443" s="66"/>
      <c r="S443" s="66"/>
      <c r="T443" s="66"/>
      <c r="U443" s="234">
        <f t="shared" si="104"/>
        <v>0</v>
      </c>
      <c r="V443" s="66"/>
      <c r="W443" s="66"/>
      <c r="X443" s="235"/>
    </row>
    <row r="444" spans="1:24" x14ac:dyDescent="0.2">
      <c r="A444" s="231">
        <v>24</v>
      </c>
      <c r="B444" s="232" t="s">
        <v>296</v>
      </c>
      <c r="C444" s="266">
        <v>17</v>
      </c>
      <c r="D444" s="66">
        <f>'свод на 01.01.2022'!D490</f>
        <v>0</v>
      </c>
      <c r="E444" s="233" t="str">
        <f>'свод на 01.01.2022'!E490</f>
        <v>ШАХОВА З.П</v>
      </c>
      <c r="F444" s="66">
        <f>'свод на 01.01.2022'!F490</f>
        <v>0</v>
      </c>
      <c r="G444" s="234">
        <f t="shared" si="101"/>
        <v>56.2</v>
      </c>
      <c r="H444" s="235">
        <f>'свод на 01.01.2022'!H490</f>
        <v>56.2</v>
      </c>
      <c r="I444" s="235"/>
      <c r="J444" s="235"/>
      <c r="K444" s="235"/>
      <c r="L444" s="66"/>
      <c r="M444" s="66"/>
      <c r="N444" s="66"/>
      <c r="O444" s="66"/>
      <c r="P444" s="66"/>
      <c r="Q444" s="66"/>
      <c r="R444" s="66"/>
      <c r="S444" s="66"/>
      <c r="T444" s="66"/>
      <c r="U444" s="234">
        <f t="shared" si="104"/>
        <v>0</v>
      </c>
      <c r="V444" s="66"/>
      <c r="W444" s="66"/>
      <c r="X444" s="235"/>
    </row>
    <row r="445" spans="1:24" x14ac:dyDescent="0.2">
      <c r="A445" s="231">
        <v>25</v>
      </c>
      <c r="B445" s="232" t="s">
        <v>296</v>
      </c>
      <c r="C445" s="266">
        <v>18</v>
      </c>
      <c r="D445" s="66">
        <f>'свод на 01.01.2022'!D491</f>
        <v>0</v>
      </c>
      <c r="E445" s="233" t="str">
        <f>'свод на 01.01.2022'!E491</f>
        <v>ЮСУПОВА Л.П</v>
      </c>
      <c r="F445" s="66">
        <f>'свод на 01.01.2022'!F491</f>
        <v>0</v>
      </c>
      <c r="G445" s="234">
        <f t="shared" si="101"/>
        <v>28.5</v>
      </c>
      <c r="H445" s="235">
        <f>'свод на 01.01.2022'!H491</f>
        <v>28.5</v>
      </c>
      <c r="I445" s="235"/>
      <c r="J445" s="235"/>
      <c r="K445" s="235"/>
      <c r="L445" s="66"/>
      <c r="M445" s="66"/>
      <c r="N445" s="66"/>
      <c r="O445" s="66"/>
      <c r="P445" s="66"/>
      <c r="Q445" s="66"/>
      <c r="R445" s="66"/>
      <c r="S445" s="66"/>
      <c r="T445" s="66"/>
      <c r="U445" s="234">
        <f t="shared" si="104"/>
        <v>0</v>
      </c>
      <c r="V445" s="66"/>
      <c r="W445" s="66"/>
      <c r="X445" s="235"/>
    </row>
    <row r="446" spans="1:24" x14ac:dyDescent="0.2">
      <c r="A446" s="231">
        <v>26</v>
      </c>
      <c r="B446" s="232" t="s">
        <v>296</v>
      </c>
      <c r="C446" s="266">
        <v>20</v>
      </c>
      <c r="D446" s="66">
        <f>'свод на 01.01.2022'!D492</f>
        <v>1</v>
      </c>
      <c r="E446" s="233" t="str">
        <f>'свод на 01.01.2022'!E492</f>
        <v>КОЗЛОВ П.М</v>
      </c>
      <c r="F446" s="66">
        <f>'свод на 01.01.2022'!F492</f>
        <v>1</v>
      </c>
      <c r="G446" s="234">
        <f t="shared" si="101"/>
        <v>39.700000000000003</v>
      </c>
      <c r="H446" s="235"/>
      <c r="I446" s="235">
        <f>'свод на 01.01.2022'!I492</f>
        <v>39.700000000000003</v>
      </c>
      <c r="J446" s="235"/>
      <c r="K446" s="235"/>
      <c r="L446" s="66"/>
      <c r="M446" s="66"/>
      <c r="N446" s="66"/>
      <c r="O446" s="66"/>
      <c r="P446" s="66"/>
      <c r="Q446" s="66"/>
      <c r="R446" s="66"/>
      <c r="S446" s="66"/>
      <c r="T446" s="66"/>
      <c r="U446" s="234">
        <f t="shared" si="104"/>
        <v>0</v>
      </c>
      <c r="V446" s="66"/>
      <c r="W446" s="66"/>
      <c r="X446" s="235"/>
    </row>
    <row r="447" spans="1:24" x14ac:dyDescent="0.2">
      <c r="A447" s="231">
        <v>27</v>
      </c>
      <c r="B447" s="232" t="s">
        <v>296</v>
      </c>
      <c r="C447" s="242"/>
      <c r="D447" s="66">
        <f>'свод на 01.01.2022'!D493</f>
        <v>2</v>
      </c>
      <c r="E447" s="233">
        <f>'свод на 01.01.2022'!E493</f>
        <v>0</v>
      </c>
      <c r="F447" s="66">
        <f>'свод на 01.01.2022'!F493</f>
        <v>0</v>
      </c>
      <c r="G447" s="234">
        <f t="shared" si="101"/>
        <v>38.5</v>
      </c>
      <c r="H447" s="235"/>
      <c r="I447" s="235">
        <f>'свод на 01.01.2022'!I493</f>
        <v>38.5</v>
      </c>
      <c r="J447" s="235"/>
      <c r="K447" s="235"/>
      <c r="L447" s="66"/>
      <c r="M447" s="66"/>
      <c r="N447" s="66"/>
      <c r="O447" s="66"/>
      <c r="P447" s="66"/>
      <c r="Q447" s="66"/>
      <c r="R447" s="66"/>
      <c r="S447" s="66"/>
      <c r="T447" s="66"/>
      <c r="U447" s="234">
        <f t="shared" si="104"/>
        <v>0</v>
      </c>
      <c r="V447" s="66"/>
      <c r="W447" s="66"/>
      <c r="X447" s="235"/>
    </row>
    <row r="448" spans="1:24" x14ac:dyDescent="0.2">
      <c r="A448" s="231">
        <v>28</v>
      </c>
      <c r="B448" s="232" t="s">
        <v>296</v>
      </c>
      <c r="C448" s="242"/>
      <c r="D448" s="66">
        <f>'свод на 01.01.2022'!D494</f>
        <v>3</v>
      </c>
      <c r="E448" s="233" t="str">
        <f>'свод на 01.01.2022'!E494</f>
        <v>НЕЛЕПИН А.А.</v>
      </c>
      <c r="F448" s="66">
        <f>'свод на 01.01.2022'!F494</f>
        <v>2</v>
      </c>
      <c r="G448" s="234">
        <f t="shared" si="101"/>
        <v>41.4</v>
      </c>
      <c r="H448" s="235"/>
      <c r="I448" s="235">
        <f>'свод на 01.01.2022'!I494</f>
        <v>41.4</v>
      </c>
      <c r="J448" s="235"/>
      <c r="K448" s="235"/>
      <c r="L448" s="66"/>
      <c r="M448" s="66"/>
      <c r="N448" s="66"/>
      <c r="O448" s="66"/>
      <c r="P448" s="66"/>
      <c r="Q448" s="66"/>
      <c r="R448" s="66"/>
      <c r="S448" s="66"/>
      <c r="T448" s="66"/>
      <c r="U448" s="234">
        <f t="shared" si="104"/>
        <v>0</v>
      </c>
      <c r="V448" s="66"/>
      <c r="W448" s="66"/>
      <c r="X448" s="235"/>
    </row>
    <row r="449" spans="1:24" x14ac:dyDescent="0.2">
      <c r="A449" s="231">
        <v>29</v>
      </c>
      <c r="B449" s="232" t="s">
        <v>296</v>
      </c>
      <c r="C449" s="242"/>
      <c r="D449" s="66">
        <f>'свод на 01.01.2022'!D495</f>
        <v>4</v>
      </c>
      <c r="E449" s="233">
        <f>'свод на 01.01.2022'!E495</f>
        <v>0</v>
      </c>
      <c r="F449" s="66">
        <f>'свод на 01.01.2022'!F495</f>
        <v>1</v>
      </c>
      <c r="G449" s="234">
        <f t="shared" si="101"/>
        <v>39.6</v>
      </c>
      <c r="H449" s="235"/>
      <c r="I449" s="235">
        <f>'свод на 01.01.2022'!I495</f>
        <v>39.6</v>
      </c>
      <c r="J449" s="235"/>
      <c r="K449" s="235"/>
      <c r="L449" s="66"/>
      <c r="M449" s="66"/>
      <c r="N449" s="66"/>
      <c r="O449" s="66"/>
      <c r="P449" s="66"/>
      <c r="Q449" s="66"/>
      <c r="R449" s="66"/>
      <c r="S449" s="66"/>
      <c r="T449" s="66"/>
      <c r="U449" s="234">
        <f t="shared" si="104"/>
        <v>0</v>
      </c>
      <c r="V449" s="66"/>
      <c r="W449" s="66"/>
      <c r="X449" s="235"/>
    </row>
    <row r="450" spans="1:24" x14ac:dyDescent="0.2">
      <c r="A450" s="231">
        <v>30</v>
      </c>
      <c r="B450" s="232" t="s">
        <v>296</v>
      </c>
      <c r="C450" s="266">
        <v>21</v>
      </c>
      <c r="D450" s="66">
        <f>'свод на 01.01.2022'!D496</f>
        <v>1</v>
      </c>
      <c r="E450" s="233" t="str">
        <f>'свод на 01.01.2022'!E496</f>
        <v>КОСИНЦЕВА Л.В</v>
      </c>
      <c r="F450" s="66">
        <f>'свод на 01.01.2022'!F496</f>
        <v>1</v>
      </c>
      <c r="G450" s="234">
        <f t="shared" si="101"/>
        <v>20.399999999999999</v>
      </c>
      <c r="H450" s="235">
        <f>'свод на 01.01.2022'!H496</f>
        <v>20.399999999999999</v>
      </c>
      <c r="I450" s="235"/>
      <c r="J450" s="235"/>
      <c r="K450" s="235"/>
      <c r="L450" s="66"/>
      <c r="M450" s="66"/>
      <c r="N450" s="66"/>
      <c r="O450" s="66"/>
      <c r="P450" s="66"/>
      <c r="Q450" s="66"/>
      <c r="R450" s="66"/>
      <c r="S450" s="66"/>
      <c r="T450" s="66"/>
      <c r="U450" s="234">
        <f t="shared" si="104"/>
        <v>0</v>
      </c>
      <c r="V450" s="66"/>
      <c r="W450" s="66"/>
      <c r="X450" s="235"/>
    </row>
    <row r="451" spans="1:24" x14ac:dyDescent="0.2">
      <c r="A451" s="231">
        <v>31</v>
      </c>
      <c r="B451" s="232" t="s">
        <v>296</v>
      </c>
      <c r="C451" s="242"/>
      <c r="D451" s="66">
        <f>'свод на 01.01.2022'!D497</f>
        <v>2</v>
      </c>
      <c r="E451" s="233" t="str">
        <f>'свод на 01.01.2022'!E497</f>
        <v>БАХУРЦЕВА Н.Н</v>
      </c>
      <c r="F451" s="66">
        <f>'свод на 01.01.2022'!F497</f>
        <v>0</v>
      </c>
      <c r="G451" s="234">
        <f t="shared" si="101"/>
        <v>25.4</v>
      </c>
      <c r="H451" s="235">
        <f>'свод на 01.01.2022'!H497</f>
        <v>25.4</v>
      </c>
      <c r="I451" s="235"/>
      <c r="J451" s="235"/>
      <c r="K451" s="235"/>
      <c r="L451" s="66"/>
      <c r="M451" s="66"/>
      <c r="N451" s="66"/>
      <c r="O451" s="66"/>
      <c r="P451" s="66"/>
      <c r="Q451" s="66"/>
      <c r="R451" s="66"/>
      <c r="S451" s="66"/>
      <c r="T451" s="66"/>
      <c r="U451" s="234">
        <f t="shared" si="104"/>
        <v>0</v>
      </c>
      <c r="V451" s="66"/>
      <c r="W451" s="66"/>
      <c r="X451" s="235"/>
    </row>
    <row r="452" spans="1:24" x14ac:dyDescent="0.2">
      <c r="A452" s="231">
        <v>32</v>
      </c>
      <c r="B452" s="232" t="s">
        <v>296</v>
      </c>
      <c r="C452" s="266">
        <v>22</v>
      </c>
      <c r="D452" s="66">
        <f>'свод на 01.01.2022'!D498</f>
        <v>0</v>
      </c>
      <c r="E452" s="233" t="str">
        <f>'свод на 01.01.2022'!E498</f>
        <v>АГОНЕН В.В</v>
      </c>
      <c r="F452" s="66">
        <f>'свод на 01.01.2022'!F498</f>
        <v>2</v>
      </c>
      <c r="G452" s="234">
        <f t="shared" si="101"/>
        <v>66.599999999999994</v>
      </c>
      <c r="H452" s="235">
        <f>'свод на 01.01.2022'!H498</f>
        <v>66.599999999999994</v>
      </c>
      <c r="I452" s="235"/>
      <c r="J452" s="235"/>
      <c r="K452" s="235"/>
      <c r="L452" s="66"/>
      <c r="M452" s="66"/>
      <c r="N452" s="66"/>
      <c r="O452" s="66"/>
      <c r="P452" s="66"/>
      <c r="Q452" s="66"/>
      <c r="R452" s="66"/>
      <c r="S452" s="66"/>
      <c r="T452" s="66"/>
      <c r="U452" s="234">
        <f t="shared" si="104"/>
        <v>66.599999999999994</v>
      </c>
      <c r="V452" s="66"/>
      <c r="W452" s="235">
        <f>G452</f>
        <v>66.599999999999994</v>
      </c>
      <c r="X452" s="235"/>
    </row>
    <row r="453" spans="1:24" x14ac:dyDescent="0.2">
      <c r="A453" s="231">
        <v>33</v>
      </c>
      <c r="B453" s="232" t="s">
        <v>296</v>
      </c>
      <c r="C453" s="267">
        <v>23</v>
      </c>
      <c r="D453" s="66">
        <f>'свод на 01.01.2022'!D499</f>
        <v>0</v>
      </c>
      <c r="E453" s="233" t="str">
        <f>'свод на 01.01.2022'!E499</f>
        <v>БАЛАНДИН А.А</v>
      </c>
      <c r="F453" s="66">
        <f>'свод на 01.01.2022'!F499</f>
        <v>1</v>
      </c>
      <c r="G453" s="234">
        <f t="shared" si="101"/>
        <v>52.4</v>
      </c>
      <c r="H453" s="235">
        <f>'свод на 01.01.2022'!H499</f>
        <v>52.4</v>
      </c>
      <c r="I453" s="235"/>
      <c r="J453" s="235"/>
      <c r="K453" s="235"/>
      <c r="L453" s="66"/>
      <c r="M453" s="66"/>
      <c r="N453" s="66"/>
      <c r="O453" s="66"/>
      <c r="P453" s="66"/>
      <c r="Q453" s="66"/>
      <c r="R453" s="66"/>
      <c r="S453" s="66"/>
      <c r="T453" s="66"/>
      <c r="U453" s="234">
        <f t="shared" si="104"/>
        <v>0</v>
      </c>
      <c r="V453" s="66"/>
      <c r="W453" s="66"/>
      <c r="X453" s="235"/>
    </row>
    <row r="454" spans="1:24" x14ac:dyDescent="0.2">
      <c r="A454" s="231">
        <v>34</v>
      </c>
      <c r="B454" s="232" t="s">
        <v>296</v>
      </c>
      <c r="C454" s="266">
        <v>24</v>
      </c>
      <c r="D454" s="66">
        <f>'свод на 01.01.2022'!D500</f>
        <v>1</v>
      </c>
      <c r="E454" s="233" t="str">
        <f>'свод на 01.01.2022'!E500</f>
        <v>МАНЬКОВ Д.П</v>
      </c>
      <c r="F454" s="66">
        <f>'свод на 01.01.2022'!F500</f>
        <v>3</v>
      </c>
      <c r="G454" s="234">
        <f t="shared" si="101"/>
        <v>58.9</v>
      </c>
      <c r="H454" s="235"/>
      <c r="I454" s="235">
        <f>'свод на 01.01.2022'!I500</f>
        <v>58.9</v>
      </c>
      <c r="J454" s="235"/>
      <c r="K454" s="235"/>
      <c r="L454" s="66"/>
      <c r="M454" s="66"/>
      <c r="N454" s="66"/>
      <c r="O454" s="66"/>
      <c r="P454" s="66"/>
      <c r="Q454" s="66"/>
      <c r="R454" s="66"/>
      <c r="S454" s="66"/>
      <c r="T454" s="66"/>
      <c r="U454" s="234">
        <f t="shared" si="104"/>
        <v>0</v>
      </c>
      <c r="V454" s="66"/>
      <c r="W454" s="66"/>
      <c r="X454" s="235"/>
    </row>
    <row r="455" spans="1:24" x14ac:dyDescent="0.2">
      <c r="A455" s="231">
        <v>35</v>
      </c>
      <c r="B455" s="232" t="s">
        <v>296</v>
      </c>
      <c r="C455" s="242"/>
      <c r="D455" s="66">
        <f>'свод на 01.01.2022'!D501</f>
        <v>2</v>
      </c>
      <c r="E455" s="233" t="str">
        <f>'свод на 01.01.2022'!E501</f>
        <v>ком.найм</v>
      </c>
      <c r="F455" s="66">
        <f>'свод на 01.01.2022'!F501</f>
        <v>0</v>
      </c>
      <c r="G455" s="234">
        <f t="shared" si="101"/>
        <v>36.9</v>
      </c>
      <c r="H455" s="235"/>
      <c r="I455" s="235">
        <f>'свод на 01.01.2022'!I501</f>
        <v>36.9</v>
      </c>
      <c r="J455" s="235"/>
      <c r="K455" s="235"/>
      <c r="L455" s="66"/>
      <c r="M455" s="66"/>
      <c r="N455" s="66"/>
      <c r="O455" s="66"/>
      <c r="P455" s="66"/>
      <c r="Q455" s="66"/>
      <c r="R455" s="66"/>
      <c r="S455" s="66"/>
      <c r="T455" s="66"/>
      <c r="U455" s="234">
        <f t="shared" si="104"/>
        <v>0</v>
      </c>
      <c r="V455" s="66"/>
      <c r="W455" s="66"/>
      <c r="X455" s="235"/>
    </row>
    <row r="456" spans="1:24" x14ac:dyDescent="0.2">
      <c r="A456" s="231">
        <v>36</v>
      </c>
      <c r="B456" s="232" t="s">
        <v>296</v>
      </c>
      <c r="C456" s="266">
        <v>25</v>
      </c>
      <c r="D456" s="66">
        <f>'свод на 01.01.2022'!D502</f>
        <v>0</v>
      </c>
      <c r="E456" s="233" t="str">
        <f>'свод на 01.01.2022'!E502</f>
        <v>КАЙГАРОДОВА А.В</v>
      </c>
      <c r="F456" s="66">
        <f>'свод на 01.01.2022'!F502</f>
        <v>4</v>
      </c>
      <c r="G456" s="234">
        <f t="shared" si="101"/>
        <v>55.5</v>
      </c>
      <c r="H456" s="235">
        <f>'свод на 01.01.2022'!H502</f>
        <v>55.5</v>
      </c>
      <c r="I456" s="235"/>
      <c r="J456" s="235"/>
      <c r="K456" s="235"/>
      <c r="L456" s="66"/>
      <c r="M456" s="66"/>
      <c r="N456" s="66"/>
      <c r="O456" s="66"/>
      <c r="P456" s="66"/>
      <c r="Q456" s="66"/>
      <c r="R456" s="66"/>
      <c r="S456" s="66"/>
      <c r="T456" s="66"/>
      <c r="U456" s="234">
        <f t="shared" si="104"/>
        <v>0</v>
      </c>
      <c r="V456" s="66"/>
      <c r="W456" s="66"/>
      <c r="X456" s="235"/>
    </row>
    <row r="457" spans="1:24" x14ac:dyDescent="0.2">
      <c r="A457" s="231">
        <v>37</v>
      </c>
      <c r="B457" s="232" t="s">
        <v>296</v>
      </c>
      <c r="C457" s="266">
        <v>26</v>
      </c>
      <c r="D457" s="66">
        <f>'свод на 01.01.2022'!D503</f>
        <v>1</v>
      </c>
      <c r="E457" s="233" t="str">
        <f>'свод на 01.01.2022'!E503</f>
        <v>ЩЕРБИНА А.А</v>
      </c>
      <c r="F457" s="66">
        <f>'свод на 01.01.2022'!F503</f>
        <v>5</v>
      </c>
      <c r="G457" s="234">
        <f t="shared" si="101"/>
        <v>63.6</v>
      </c>
      <c r="H457" s="235">
        <f>'свод на 01.01.2022'!H503</f>
        <v>63.6</v>
      </c>
      <c r="I457" s="235"/>
      <c r="J457" s="235"/>
      <c r="K457" s="235"/>
      <c r="L457" s="66"/>
      <c r="M457" s="66"/>
      <c r="N457" s="66"/>
      <c r="O457" s="66"/>
      <c r="P457" s="66"/>
      <c r="Q457" s="66"/>
      <c r="R457" s="66"/>
      <c r="S457" s="66"/>
      <c r="T457" s="66"/>
      <c r="U457" s="234">
        <f t="shared" si="104"/>
        <v>0</v>
      </c>
      <c r="V457" s="66"/>
      <c r="W457" s="66"/>
      <c r="X457" s="235"/>
    </row>
    <row r="458" spans="1:24" x14ac:dyDescent="0.2">
      <c r="A458" s="231">
        <v>38</v>
      </c>
      <c r="B458" s="232" t="s">
        <v>296</v>
      </c>
      <c r="C458" s="242"/>
      <c r="D458" s="66">
        <f>'свод на 01.01.2022'!D504</f>
        <v>2</v>
      </c>
      <c r="E458" s="233" t="str">
        <f>'свод на 01.01.2022'!E504</f>
        <v>ТАРАКАНОВ С.В</v>
      </c>
      <c r="F458" s="66">
        <f>'свод на 01.01.2022'!F504</f>
        <v>1</v>
      </c>
      <c r="G458" s="234">
        <v>62.1</v>
      </c>
      <c r="H458" s="235">
        <v>62.1</v>
      </c>
      <c r="I458" s="235"/>
      <c r="J458" s="235"/>
      <c r="K458" s="235"/>
      <c r="L458" s="66"/>
      <c r="M458" s="66"/>
      <c r="N458" s="66"/>
      <c r="O458" s="66"/>
      <c r="P458" s="66"/>
      <c r="Q458" s="66"/>
      <c r="R458" s="66"/>
      <c r="S458" s="66"/>
      <c r="T458" s="66"/>
      <c r="U458" s="234">
        <f t="shared" si="104"/>
        <v>0</v>
      </c>
      <c r="V458" s="66"/>
      <c r="W458" s="66"/>
      <c r="X458" s="235"/>
    </row>
    <row r="459" spans="1:24" x14ac:dyDescent="0.2">
      <c r="A459" s="231">
        <v>39</v>
      </c>
      <c r="B459" s="232" t="s">
        <v>296</v>
      </c>
      <c r="C459" s="266">
        <v>27</v>
      </c>
      <c r="D459" s="66">
        <f>'свод на 01.01.2022'!D505</f>
        <v>1</v>
      </c>
      <c r="E459" s="233" t="str">
        <f>'свод на 01.01.2022'!E505</f>
        <v>КРУПЕНКИНА М.</v>
      </c>
      <c r="F459" s="66">
        <f>'свод на 01.01.2022'!F505</f>
        <v>4</v>
      </c>
      <c r="G459" s="234">
        <f t="shared" si="101"/>
        <v>51</v>
      </c>
      <c r="H459" s="235">
        <v>51</v>
      </c>
      <c r="I459" s="235"/>
      <c r="J459" s="235"/>
      <c r="K459" s="235"/>
      <c r="L459" s="66"/>
      <c r="M459" s="66"/>
      <c r="N459" s="66"/>
      <c r="O459" s="66"/>
      <c r="P459" s="66"/>
      <c r="Q459" s="66"/>
      <c r="R459" s="66"/>
      <c r="S459" s="66"/>
      <c r="T459" s="66"/>
      <c r="U459" s="234">
        <f t="shared" si="104"/>
        <v>0</v>
      </c>
      <c r="V459" s="66"/>
      <c r="W459" s="66"/>
      <c r="X459" s="235"/>
    </row>
    <row r="460" spans="1:24" x14ac:dyDescent="0.2">
      <c r="A460" s="231">
        <v>40</v>
      </c>
      <c r="B460" s="232" t="s">
        <v>296</v>
      </c>
      <c r="C460" s="242"/>
      <c r="D460" s="66">
        <f>'свод на 01.01.2022'!D506</f>
        <v>2</v>
      </c>
      <c r="E460" s="233" t="str">
        <f>'свод на 01.01.2022'!E506</f>
        <v>АРТЕМЧУК С.В</v>
      </c>
      <c r="F460" s="66">
        <f>'свод на 01.01.2022'!F506</f>
        <v>2</v>
      </c>
      <c r="G460" s="234">
        <v>51.4</v>
      </c>
      <c r="H460" s="235">
        <v>51.4</v>
      </c>
      <c r="I460" s="235"/>
      <c r="J460" s="235"/>
      <c r="K460" s="235"/>
      <c r="L460" s="66"/>
      <c r="M460" s="66"/>
      <c r="N460" s="66"/>
      <c r="O460" s="66"/>
      <c r="P460" s="66"/>
      <c r="Q460" s="66"/>
      <c r="R460" s="66"/>
      <c r="S460" s="66"/>
      <c r="T460" s="66"/>
      <c r="U460" s="234">
        <f t="shared" si="104"/>
        <v>0</v>
      </c>
      <c r="V460" s="66"/>
      <c r="W460" s="66"/>
      <c r="X460" s="235"/>
    </row>
    <row r="461" spans="1:24" x14ac:dyDescent="0.2">
      <c r="A461" s="231">
        <v>41</v>
      </c>
      <c r="B461" s="232" t="s">
        <v>296</v>
      </c>
      <c r="C461" s="242"/>
      <c r="D461" s="66">
        <f>'свод на 01.01.2022'!D507</f>
        <v>3</v>
      </c>
      <c r="E461" s="233" t="str">
        <f>'свод на 01.01.2022'!E507</f>
        <v>КАЗЮКИНА В.Ю</v>
      </c>
      <c r="F461" s="66">
        <f>'свод на 01.01.2022'!F507</f>
        <v>3</v>
      </c>
      <c r="G461" s="234">
        <f t="shared" si="101"/>
        <v>63.7</v>
      </c>
      <c r="H461" s="235">
        <f>'свод на 01.01.2022'!H507</f>
        <v>63.7</v>
      </c>
      <c r="I461" s="235"/>
      <c r="J461" s="235"/>
      <c r="K461" s="235"/>
      <c r="L461" s="66"/>
      <c r="M461" s="66"/>
      <c r="N461" s="66"/>
      <c r="O461" s="66"/>
      <c r="P461" s="66"/>
      <c r="Q461" s="66"/>
      <c r="R461" s="66"/>
      <c r="S461" s="66"/>
      <c r="T461" s="66"/>
      <c r="U461" s="234">
        <f t="shared" si="104"/>
        <v>0</v>
      </c>
      <c r="V461" s="66"/>
      <c r="W461" s="66"/>
      <c r="X461" s="235"/>
    </row>
    <row r="462" spans="1:24" x14ac:dyDescent="0.2">
      <c r="A462" s="231">
        <v>42</v>
      </c>
      <c r="B462" s="232" t="s">
        <v>296</v>
      </c>
      <c r="C462" s="266">
        <v>28</v>
      </c>
      <c r="D462" s="66">
        <f>'свод на 01.01.2022'!D508</f>
        <v>1</v>
      </c>
      <c r="E462" s="233" t="str">
        <f>'свод на 01.01.2022'!E508</f>
        <v>АЛЕКСЕЕВА А.П</v>
      </c>
      <c r="F462" s="66">
        <f>'свод на 01.01.2022'!F508</f>
        <v>2</v>
      </c>
      <c r="G462" s="234">
        <f t="shared" si="101"/>
        <v>64.099999999999994</v>
      </c>
      <c r="H462" s="235">
        <f>'свод на 01.01.2022'!H508</f>
        <v>64.099999999999994</v>
      </c>
      <c r="I462" s="235"/>
      <c r="J462" s="235"/>
      <c r="K462" s="235"/>
      <c r="L462" s="66"/>
      <c r="M462" s="66"/>
      <c r="N462" s="66"/>
      <c r="O462" s="66"/>
      <c r="P462" s="66"/>
      <c r="Q462" s="66"/>
      <c r="R462" s="66"/>
      <c r="S462" s="66"/>
      <c r="T462" s="66"/>
      <c r="U462" s="234">
        <f t="shared" si="104"/>
        <v>0</v>
      </c>
      <c r="V462" s="66"/>
      <c r="W462" s="66"/>
      <c r="X462" s="235"/>
    </row>
    <row r="463" spans="1:24" x14ac:dyDescent="0.2">
      <c r="A463" s="231">
        <v>43</v>
      </c>
      <c r="B463" s="232" t="s">
        <v>296</v>
      </c>
      <c r="C463" s="242"/>
      <c r="D463" s="66">
        <f>'свод на 01.01.2022'!D509</f>
        <v>2</v>
      </c>
      <c r="E463" s="233" t="str">
        <f>'свод на 01.01.2022'!E509</f>
        <v>КОРЯКОВЦЕВ В.М</v>
      </c>
      <c r="F463" s="66">
        <f>'свод на 01.01.2022'!F509</f>
        <v>4</v>
      </c>
      <c r="G463" s="234">
        <f t="shared" si="101"/>
        <v>62.9</v>
      </c>
      <c r="H463" s="235">
        <f>'свод на 01.01.2022'!H509</f>
        <v>62.9</v>
      </c>
      <c r="I463" s="235"/>
      <c r="J463" s="235"/>
      <c r="K463" s="235"/>
      <c r="L463" s="66"/>
      <c r="M463" s="66"/>
      <c r="N463" s="66"/>
      <c r="O463" s="66"/>
      <c r="P463" s="66"/>
      <c r="Q463" s="66"/>
      <c r="R463" s="66"/>
      <c r="S463" s="66"/>
      <c r="T463" s="66"/>
      <c r="U463" s="234">
        <f t="shared" si="104"/>
        <v>62.9</v>
      </c>
      <c r="V463" s="66"/>
      <c r="W463" s="235">
        <f>G463</f>
        <v>62.9</v>
      </c>
      <c r="X463" s="235"/>
    </row>
    <row r="464" spans="1:24" x14ac:dyDescent="0.2">
      <c r="A464" s="231">
        <v>44</v>
      </c>
      <c r="B464" s="232" t="s">
        <v>296</v>
      </c>
      <c r="C464" s="266">
        <v>29</v>
      </c>
      <c r="D464" s="66">
        <f>'свод на 01.01.2022'!D510</f>
        <v>1</v>
      </c>
      <c r="E464" s="233" t="str">
        <f>'свод на 01.01.2022'!E510</f>
        <v>РАДЕЦКИЙ П.И</v>
      </c>
      <c r="F464" s="66">
        <f>'свод на 01.01.2022'!F510</f>
        <v>7</v>
      </c>
      <c r="G464" s="234">
        <f t="shared" si="101"/>
        <v>52.7</v>
      </c>
      <c r="H464" s="235">
        <f>'свод на 01.01.2022'!H510</f>
        <v>52.7</v>
      </c>
      <c r="I464" s="235"/>
      <c r="J464" s="235"/>
      <c r="K464" s="235"/>
      <c r="L464" s="66"/>
      <c r="M464" s="66"/>
      <c r="N464" s="66"/>
      <c r="O464" s="66"/>
      <c r="P464" s="66"/>
      <c r="Q464" s="66"/>
      <c r="R464" s="66"/>
      <c r="S464" s="66"/>
      <c r="T464" s="66"/>
      <c r="U464" s="234">
        <f t="shared" si="104"/>
        <v>0</v>
      </c>
      <c r="V464" s="66"/>
      <c r="W464" s="66"/>
      <c r="X464" s="235"/>
    </row>
    <row r="465" spans="1:24" x14ac:dyDescent="0.2">
      <c r="A465" s="231">
        <v>45</v>
      </c>
      <c r="B465" s="232" t="s">
        <v>296</v>
      </c>
      <c r="C465" s="242"/>
      <c r="D465" s="66">
        <f>'свод на 01.01.2022'!D511</f>
        <v>2</v>
      </c>
      <c r="E465" s="233" t="str">
        <f>'свод на 01.01.2022'!E511</f>
        <v>КОСЬЯНОВА И.А</v>
      </c>
      <c r="F465" s="66">
        <f>'свод на 01.01.2022'!F511</f>
        <v>4</v>
      </c>
      <c r="G465" s="234">
        <f t="shared" si="101"/>
        <v>52.8</v>
      </c>
      <c r="H465" s="235">
        <f>'свод на 01.01.2022'!H511</f>
        <v>52.8</v>
      </c>
      <c r="I465" s="235"/>
      <c r="J465" s="235"/>
      <c r="K465" s="235"/>
      <c r="L465" s="66"/>
      <c r="M465" s="66"/>
      <c r="N465" s="66"/>
      <c r="O465" s="66"/>
      <c r="P465" s="66"/>
      <c r="Q465" s="66"/>
      <c r="R465" s="66"/>
      <c r="S465" s="66"/>
      <c r="T465" s="66"/>
      <c r="U465" s="234">
        <f t="shared" si="104"/>
        <v>0</v>
      </c>
      <c r="V465" s="66"/>
      <c r="W465" s="66"/>
      <c r="X465" s="235"/>
    </row>
    <row r="466" spans="1:24" x14ac:dyDescent="0.2">
      <c r="A466" s="231">
        <v>46</v>
      </c>
      <c r="B466" s="232" t="s">
        <v>296</v>
      </c>
      <c r="C466" s="242"/>
      <c r="D466" s="66">
        <f>'свод на 01.01.2022'!D512</f>
        <v>3</v>
      </c>
      <c r="E466" s="233" t="str">
        <f>'свод на 01.01.2022'!E512</f>
        <v>Зырянова А.Ф.</v>
      </c>
      <c r="F466" s="66">
        <f>'свод на 01.01.2022'!F512</f>
        <v>4</v>
      </c>
      <c r="G466" s="234">
        <f t="shared" si="101"/>
        <v>50.9</v>
      </c>
      <c r="H466" s="235"/>
      <c r="I466" s="235">
        <f>'свод на 01.01.2022'!I512</f>
        <v>50.9</v>
      </c>
      <c r="J466" s="235"/>
      <c r="K466" s="235"/>
      <c r="L466" s="66"/>
      <c r="M466" s="66"/>
      <c r="N466" s="66"/>
      <c r="O466" s="66"/>
      <c r="P466" s="66"/>
      <c r="Q466" s="66"/>
      <c r="R466" s="66"/>
      <c r="S466" s="66"/>
      <c r="T466" s="66"/>
      <c r="U466" s="234">
        <f t="shared" si="104"/>
        <v>0</v>
      </c>
      <c r="V466" s="66"/>
      <c r="W466" s="66"/>
      <c r="X466" s="235"/>
    </row>
    <row r="467" spans="1:24" x14ac:dyDescent="0.2">
      <c r="A467" s="231">
        <v>47</v>
      </c>
      <c r="B467" s="232" t="s">
        <v>296</v>
      </c>
      <c r="C467" s="266">
        <v>30</v>
      </c>
      <c r="D467" s="66">
        <f>'свод на 01.01.2022'!D513</f>
        <v>0</v>
      </c>
      <c r="E467" s="233" t="str">
        <f>'свод на 01.01.2022'!E513</f>
        <v>МЛАДЕНЦЕВА М.Н.</v>
      </c>
      <c r="F467" s="66">
        <f>'свод на 01.01.2022'!F513</f>
        <v>4</v>
      </c>
      <c r="G467" s="234">
        <f t="shared" si="101"/>
        <v>110.8</v>
      </c>
      <c r="H467" s="235">
        <f>'свод на 01.01.2022'!H513</f>
        <v>110.8</v>
      </c>
      <c r="I467" s="235"/>
      <c r="J467" s="235"/>
      <c r="K467" s="235"/>
      <c r="L467" s="66"/>
      <c r="M467" s="66"/>
      <c r="N467" s="66"/>
      <c r="O467" s="66"/>
      <c r="P467" s="66"/>
      <c r="Q467" s="66"/>
      <c r="R467" s="66"/>
      <c r="S467" s="66"/>
      <c r="T467" s="66"/>
      <c r="U467" s="234">
        <f t="shared" si="104"/>
        <v>0</v>
      </c>
      <c r="V467" s="66"/>
      <c r="W467" s="66"/>
      <c r="X467" s="235"/>
    </row>
    <row r="468" spans="1:24" x14ac:dyDescent="0.2">
      <c r="A468" s="231">
        <v>48</v>
      </c>
      <c r="B468" s="268" t="s">
        <v>331</v>
      </c>
      <c r="C468" s="266">
        <v>5</v>
      </c>
      <c r="D468" s="66">
        <f>'свод на 01.01.2022'!D514</f>
        <v>0</v>
      </c>
      <c r="E468" s="233" t="str">
        <f>'свод на 01.01.2022'!E514</f>
        <v>ПОМЫТКИНА Н.В</v>
      </c>
      <c r="F468" s="66">
        <f>'свод на 01.01.2022'!F514</f>
        <v>2</v>
      </c>
      <c r="G468" s="234">
        <f t="shared" si="101"/>
        <v>90.7</v>
      </c>
      <c r="H468" s="235">
        <f>'свод на 01.01.2022'!H514</f>
        <v>90.7</v>
      </c>
      <c r="I468" s="235"/>
      <c r="J468" s="235"/>
      <c r="K468" s="235"/>
      <c r="L468" s="66"/>
      <c r="M468" s="66"/>
      <c r="N468" s="66"/>
      <c r="O468" s="66"/>
      <c r="P468" s="66"/>
      <c r="Q468" s="66"/>
      <c r="R468" s="66"/>
      <c r="S468" s="66"/>
      <c r="T468" s="66"/>
      <c r="U468" s="234">
        <f t="shared" si="104"/>
        <v>0</v>
      </c>
      <c r="V468" s="66"/>
      <c r="W468" s="66"/>
      <c r="X468" s="235"/>
    </row>
    <row r="469" spans="1:24" x14ac:dyDescent="0.2">
      <c r="A469" s="231">
        <v>49</v>
      </c>
      <c r="B469" s="268" t="s">
        <v>331</v>
      </c>
      <c r="C469" s="266">
        <v>7</v>
      </c>
      <c r="D469" s="66">
        <f>'свод на 01.01.2022'!D515</f>
        <v>0</v>
      </c>
      <c r="E469" s="233" t="str">
        <f>'свод на 01.01.2022'!E515</f>
        <v>МУРОМЦЕВ А.В</v>
      </c>
      <c r="F469" s="66">
        <f>'свод на 01.01.2022'!F515</f>
        <v>2</v>
      </c>
      <c r="G469" s="234">
        <f t="shared" si="101"/>
        <v>83.8</v>
      </c>
      <c r="H469" s="235">
        <f>'свод на 01.01.2022'!H515</f>
        <v>83.8</v>
      </c>
      <c r="I469" s="235"/>
      <c r="J469" s="235"/>
      <c r="K469" s="235"/>
      <c r="L469" s="66"/>
      <c r="M469" s="66"/>
      <c r="N469" s="66"/>
      <c r="O469" s="66"/>
      <c r="P469" s="66"/>
      <c r="Q469" s="66"/>
      <c r="R469" s="66"/>
      <c r="S469" s="66"/>
      <c r="T469" s="66"/>
      <c r="U469" s="234">
        <f t="shared" si="104"/>
        <v>83.8</v>
      </c>
      <c r="V469" s="66"/>
      <c r="W469" s="235">
        <f>G469</f>
        <v>83.8</v>
      </c>
      <c r="X469" s="235"/>
    </row>
    <row r="470" spans="1:24" x14ac:dyDescent="0.2">
      <c r="A470" s="231">
        <v>50</v>
      </c>
      <c r="B470" s="268" t="s">
        <v>331</v>
      </c>
      <c r="C470" s="266">
        <v>9</v>
      </c>
      <c r="D470" s="66">
        <f>'свод на 01.01.2022'!D516</f>
        <v>0</v>
      </c>
      <c r="E470" s="233" t="str">
        <f>'свод на 01.01.2022'!E516</f>
        <v>НАУМОВА В.В</v>
      </c>
      <c r="F470" s="66">
        <f>'свод на 01.01.2022'!F516</f>
        <v>1</v>
      </c>
      <c r="G470" s="234">
        <f t="shared" si="101"/>
        <v>43.1</v>
      </c>
      <c r="H470" s="235">
        <f>'свод на 01.01.2022'!H516</f>
        <v>43.1</v>
      </c>
      <c r="I470" s="235"/>
      <c r="J470" s="235"/>
      <c r="K470" s="235"/>
      <c r="L470" s="66"/>
      <c r="M470" s="66"/>
      <c r="N470" s="66"/>
      <c r="O470" s="66"/>
      <c r="P470" s="66"/>
      <c r="Q470" s="66"/>
      <c r="R470" s="66"/>
      <c r="S470" s="66"/>
      <c r="T470" s="66"/>
      <c r="U470" s="234">
        <f t="shared" si="104"/>
        <v>0</v>
      </c>
      <c r="V470" s="66"/>
      <c r="W470" s="66"/>
      <c r="X470" s="235"/>
    </row>
    <row r="471" spans="1:24" x14ac:dyDescent="0.2">
      <c r="A471" s="231">
        <v>51</v>
      </c>
      <c r="B471" s="268" t="s">
        <v>331</v>
      </c>
      <c r="C471" s="266">
        <v>10</v>
      </c>
      <c r="D471" s="66">
        <f>'свод на 01.01.2022'!D517</f>
        <v>1</v>
      </c>
      <c r="E471" s="233" t="str">
        <f>'свод на 01.01.2022'!E517</f>
        <v>КАЗЮКИН Н.М</v>
      </c>
      <c r="F471" s="66">
        <f>'свод на 01.01.2022'!F517</f>
        <v>6</v>
      </c>
      <c r="G471" s="234">
        <f t="shared" si="101"/>
        <v>82.7</v>
      </c>
      <c r="H471" s="235">
        <f>'свод на 01.01.2022'!H517</f>
        <v>82.7</v>
      </c>
      <c r="I471" s="235"/>
      <c r="J471" s="235"/>
      <c r="K471" s="235"/>
      <c r="L471" s="66"/>
      <c r="M471" s="66"/>
      <c r="N471" s="66"/>
      <c r="O471" s="66"/>
      <c r="P471" s="66"/>
      <c r="Q471" s="66"/>
      <c r="R471" s="66"/>
      <c r="S471" s="66"/>
      <c r="T471" s="66"/>
      <c r="U471" s="234">
        <f t="shared" si="104"/>
        <v>0</v>
      </c>
      <c r="V471" s="66"/>
      <c r="W471" s="66"/>
      <c r="X471" s="235"/>
    </row>
    <row r="472" spans="1:24" x14ac:dyDescent="0.2">
      <c r="A472" s="231">
        <v>52</v>
      </c>
      <c r="B472" s="268" t="s">
        <v>331</v>
      </c>
      <c r="C472" s="266">
        <v>12</v>
      </c>
      <c r="D472" s="66">
        <f>'свод на 01.01.2022'!D518</f>
        <v>0</v>
      </c>
      <c r="E472" s="233" t="str">
        <f>'свод на 01.01.2022'!E518</f>
        <v>АНДРЕЙЦЕВ С.А</v>
      </c>
      <c r="F472" s="66">
        <f>'свод на 01.01.2022'!F518</f>
        <v>0</v>
      </c>
      <c r="G472" s="234">
        <f t="shared" si="101"/>
        <v>28.6</v>
      </c>
      <c r="H472" s="235">
        <f>'свод на 01.01.2022'!H518</f>
        <v>28.6</v>
      </c>
      <c r="I472" s="235"/>
      <c r="J472" s="235"/>
      <c r="K472" s="235"/>
      <c r="L472" s="66"/>
      <c r="M472" s="66"/>
      <c r="N472" s="66"/>
      <c r="O472" s="66"/>
      <c r="P472" s="66"/>
      <c r="Q472" s="66"/>
      <c r="R472" s="66"/>
      <c r="S472" s="66"/>
      <c r="T472" s="66"/>
      <c r="U472" s="234">
        <f t="shared" si="104"/>
        <v>0</v>
      </c>
      <c r="V472" s="66"/>
      <c r="W472" s="66"/>
      <c r="X472" s="235"/>
    </row>
    <row r="473" spans="1:24" x14ac:dyDescent="0.2">
      <c r="A473" s="231">
        <v>53</v>
      </c>
      <c r="B473" s="232" t="s">
        <v>108</v>
      </c>
      <c r="C473" s="266">
        <v>4</v>
      </c>
      <c r="D473" s="66">
        <f>'свод на 01.01.2022'!D519</f>
        <v>0</v>
      </c>
      <c r="E473" s="233" t="str">
        <f>'свод на 01.01.2022'!E519</f>
        <v>КАЙГАРОДОВ Н.И</v>
      </c>
      <c r="F473" s="66">
        <f>'свод на 01.01.2022'!F519</f>
        <v>3</v>
      </c>
      <c r="G473" s="234">
        <f t="shared" si="101"/>
        <v>58.4</v>
      </c>
      <c r="H473" s="235">
        <v>58.4</v>
      </c>
      <c r="I473" s="235">
        <f>'свод на 01.01.2022'!I519</f>
        <v>0</v>
      </c>
      <c r="J473" s="235"/>
      <c r="K473" s="235"/>
      <c r="L473" s="66"/>
      <c r="M473" s="66"/>
      <c r="N473" s="66"/>
      <c r="O473" s="66"/>
      <c r="P473" s="66"/>
      <c r="Q473" s="66"/>
      <c r="R473" s="66"/>
      <c r="S473" s="66"/>
      <c r="T473" s="66"/>
      <c r="U473" s="234">
        <f t="shared" si="104"/>
        <v>58.4</v>
      </c>
      <c r="V473" s="66"/>
      <c r="W473" s="235">
        <f>G473</f>
        <v>58.4</v>
      </c>
      <c r="X473" s="235"/>
    </row>
    <row r="474" spans="1:24" x14ac:dyDescent="0.2">
      <c r="A474" s="231">
        <v>54</v>
      </c>
      <c r="B474" s="232" t="s">
        <v>108</v>
      </c>
      <c r="C474" s="266">
        <v>3</v>
      </c>
      <c r="D474" s="66">
        <f>'свод на 01.01.2022'!D520</f>
        <v>0</v>
      </c>
      <c r="E474" s="233" t="str">
        <f>'свод на 01.01.2022'!E520</f>
        <v>КАВАЛДИН А.В</v>
      </c>
      <c r="F474" s="66">
        <f>'свод на 01.01.2022'!F520</f>
        <v>0</v>
      </c>
      <c r="G474" s="234">
        <f t="shared" si="101"/>
        <v>67.3</v>
      </c>
      <c r="H474" s="235">
        <f>'свод на 01.01.2022'!H520</f>
        <v>67.3</v>
      </c>
      <c r="I474" s="235"/>
      <c r="J474" s="235"/>
      <c r="K474" s="235"/>
      <c r="L474" s="66"/>
      <c r="M474" s="66"/>
      <c r="N474" s="66"/>
      <c r="O474" s="66"/>
      <c r="P474" s="66"/>
      <c r="Q474" s="66"/>
      <c r="R474" s="66"/>
      <c r="S474" s="66"/>
      <c r="T474" s="66"/>
      <c r="U474" s="234">
        <f t="shared" si="104"/>
        <v>0</v>
      </c>
      <c r="V474" s="66"/>
      <c r="W474" s="66"/>
      <c r="X474" s="235"/>
    </row>
    <row r="475" spans="1:24" x14ac:dyDescent="0.2">
      <c r="A475" s="231">
        <v>55</v>
      </c>
      <c r="B475" s="232" t="s">
        <v>108</v>
      </c>
      <c r="C475" s="266">
        <v>5</v>
      </c>
      <c r="D475" s="66">
        <f>'свод на 01.01.2022'!D521</f>
        <v>0</v>
      </c>
      <c r="E475" s="233" t="str">
        <f>'свод на 01.01.2022'!E521</f>
        <v>СИДОРОВ Н.Г</v>
      </c>
      <c r="F475" s="66">
        <f>'свод на 01.01.2022'!F521</f>
        <v>1</v>
      </c>
      <c r="G475" s="234">
        <f t="shared" si="101"/>
        <v>44.3</v>
      </c>
      <c r="H475" s="235"/>
      <c r="I475" s="235">
        <f>'свод на 01.01.2022'!I521</f>
        <v>44.3</v>
      </c>
      <c r="J475" s="235"/>
      <c r="K475" s="235"/>
      <c r="L475" s="66"/>
      <c r="M475" s="66"/>
      <c r="N475" s="66"/>
      <c r="O475" s="66"/>
      <c r="P475" s="66"/>
      <c r="Q475" s="66"/>
      <c r="R475" s="66"/>
      <c r="S475" s="66"/>
      <c r="T475" s="66"/>
      <c r="U475" s="234">
        <f t="shared" si="104"/>
        <v>0</v>
      </c>
      <c r="V475" s="66"/>
      <c r="W475" s="66"/>
      <c r="X475" s="235"/>
    </row>
    <row r="476" spans="1:24" x14ac:dyDescent="0.2">
      <c r="A476" s="231">
        <v>56</v>
      </c>
      <c r="B476" s="232" t="s">
        <v>108</v>
      </c>
      <c r="C476" s="266">
        <v>7</v>
      </c>
      <c r="D476" s="66">
        <f>'свод на 01.01.2022'!D522</f>
        <v>0</v>
      </c>
      <c r="E476" s="233" t="str">
        <f>'свод на 01.01.2022'!E522</f>
        <v>КЛЫГИНА Г.П</v>
      </c>
      <c r="F476" s="66">
        <f>'свод на 01.01.2022'!F522</f>
        <v>1</v>
      </c>
      <c r="G476" s="234">
        <f t="shared" si="101"/>
        <v>44.7</v>
      </c>
      <c r="H476" s="235">
        <f>'свод на 01.01.2022'!H522</f>
        <v>44.7</v>
      </c>
      <c r="I476" s="235"/>
      <c r="J476" s="235"/>
      <c r="K476" s="235"/>
      <c r="L476" s="66"/>
      <c r="M476" s="66"/>
      <c r="N476" s="66"/>
      <c r="O476" s="66"/>
      <c r="P476" s="66"/>
      <c r="Q476" s="66"/>
      <c r="R476" s="66"/>
      <c r="S476" s="66"/>
      <c r="T476" s="66"/>
      <c r="U476" s="234">
        <f t="shared" si="104"/>
        <v>0</v>
      </c>
      <c r="V476" s="66"/>
      <c r="W476" s="66"/>
      <c r="X476" s="235"/>
    </row>
    <row r="477" spans="1:24" x14ac:dyDescent="0.2">
      <c r="A477" s="231">
        <v>57</v>
      </c>
      <c r="B477" s="232" t="s">
        <v>108</v>
      </c>
      <c r="C477" s="266" t="s">
        <v>302</v>
      </c>
      <c r="D477" s="66">
        <f>'свод на 01.01.2022'!D523</f>
        <v>0</v>
      </c>
      <c r="E477" s="233" t="str">
        <f>'свод на 01.01.2022'!E523</f>
        <v>КЛЫГИНА Т.В</v>
      </c>
      <c r="F477" s="66">
        <f>'свод на 01.01.2022'!F523</f>
        <v>4</v>
      </c>
      <c r="G477" s="234">
        <f t="shared" si="101"/>
        <v>61.5</v>
      </c>
      <c r="H477" s="235"/>
      <c r="I477" s="235">
        <f>'свод на 01.01.2022'!I523</f>
        <v>61.5</v>
      </c>
      <c r="J477" s="235"/>
      <c r="K477" s="235"/>
      <c r="L477" s="66"/>
      <c r="M477" s="66"/>
      <c r="N477" s="66"/>
      <c r="O477" s="66"/>
      <c r="P477" s="66"/>
      <c r="Q477" s="66"/>
      <c r="R477" s="66"/>
      <c r="S477" s="66"/>
      <c r="T477" s="66"/>
      <c r="U477" s="234">
        <f t="shared" si="104"/>
        <v>0</v>
      </c>
      <c r="V477" s="66"/>
      <c r="W477" s="66"/>
      <c r="X477" s="235"/>
    </row>
    <row r="478" spans="1:24" x14ac:dyDescent="0.2">
      <c r="A478" s="231">
        <v>58</v>
      </c>
      <c r="B478" s="232" t="s">
        <v>108</v>
      </c>
      <c r="C478" s="266">
        <v>9</v>
      </c>
      <c r="D478" s="66">
        <f>'свод на 01.01.2022'!D524</f>
        <v>0</v>
      </c>
      <c r="E478" s="233" t="str">
        <f>'свод на 01.01.2022'!E524</f>
        <v>ПЕТРОВ Д.Н</v>
      </c>
      <c r="F478" s="66">
        <f>'свод на 01.01.2022'!F524</f>
        <v>4</v>
      </c>
      <c r="G478" s="234">
        <f t="shared" si="101"/>
        <v>72</v>
      </c>
      <c r="H478" s="235">
        <f>'свод на 01.01.2022'!H524</f>
        <v>72</v>
      </c>
      <c r="I478" s="235"/>
      <c r="J478" s="235"/>
      <c r="K478" s="235"/>
      <c r="L478" s="66"/>
      <c r="M478" s="66"/>
      <c r="N478" s="66"/>
      <c r="O478" s="66"/>
      <c r="P478" s="66"/>
      <c r="Q478" s="66"/>
      <c r="R478" s="66"/>
      <c r="S478" s="66"/>
      <c r="T478" s="66"/>
      <c r="U478" s="234">
        <f t="shared" si="104"/>
        <v>72</v>
      </c>
      <c r="V478" s="66"/>
      <c r="W478" s="235">
        <f t="shared" ref="W478:W479" si="114">G478</f>
        <v>72</v>
      </c>
      <c r="X478" s="235"/>
    </row>
    <row r="479" spans="1:24" x14ac:dyDescent="0.2">
      <c r="A479" s="231">
        <v>59</v>
      </c>
      <c r="B479" s="232" t="s">
        <v>344</v>
      </c>
      <c r="C479" s="266">
        <v>1</v>
      </c>
      <c r="D479" s="66">
        <f>'свод на 01.01.2022'!D525</f>
        <v>1</v>
      </c>
      <c r="E479" s="233" t="str">
        <f>'свод на 01.01.2022'!E525</f>
        <v>ПЕТРОВА Н.В</v>
      </c>
      <c r="F479" s="66">
        <f>'свод на 01.01.2022'!F525</f>
        <v>3</v>
      </c>
      <c r="G479" s="234">
        <f t="shared" si="101"/>
        <v>51.4</v>
      </c>
      <c r="H479" s="235">
        <f>'свод на 01.01.2022'!H525</f>
        <v>51.4</v>
      </c>
      <c r="I479" s="235"/>
      <c r="J479" s="235"/>
      <c r="K479" s="235"/>
      <c r="L479" s="66"/>
      <c r="M479" s="66"/>
      <c r="N479" s="66"/>
      <c r="O479" s="66"/>
      <c r="P479" s="66"/>
      <c r="Q479" s="66"/>
      <c r="R479" s="66"/>
      <c r="S479" s="66"/>
      <c r="T479" s="66"/>
      <c r="U479" s="234">
        <f t="shared" si="104"/>
        <v>51.4</v>
      </c>
      <c r="V479" s="66"/>
      <c r="W479" s="235">
        <f t="shared" si="114"/>
        <v>51.4</v>
      </c>
      <c r="X479" s="235"/>
    </row>
    <row r="480" spans="1:24" x14ac:dyDescent="0.2">
      <c r="A480" s="231">
        <v>60</v>
      </c>
      <c r="B480" s="232" t="s">
        <v>344</v>
      </c>
      <c r="C480" s="242"/>
      <c r="D480" s="66">
        <f>'свод на 01.01.2022'!D526</f>
        <v>2</v>
      </c>
      <c r="E480" s="233" t="str">
        <f>'свод на 01.01.2022'!E526</f>
        <v>КОСИНЦЕВА О.Г</v>
      </c>
      <c r="F480" s="66">
        <f>'свод на 01.01.2022'!F526</f>
        <v>1</v>
      </c>
      <c r="G480" s="234">
        <f t="shared" si="101"/>
        <v>50.8</v>
      </c>
      <c r="H480" s="235">
        <f>'свод на 01.01.2022'!H526</f>
        <v>50.8</v>
      </c>
      <c r="I480" s="235"/>
      <c r="J480" s="235"/>
      <c r="K480" s="235"/>
      <c r="L480" s="66"/>
      <c r="M480" s="66"/>
      <c r="N480" s="66"/>
      <c r="O480" s="66"/>
      <c r="P480" s="66"/>
      <c r="Q480" s="66"/>
      <c r="R480" s="66"/>
      <c r="S480" s="66"/>
      <c r="T480" s="66"/>
      <c r="U480" s="234">
        <f t="shared" si="104"/>
        <v>0</v>
      </c>
      <c r="V480" s="66"/>
      <c r="W480" s="66"/>
      <c r="X480" s="235"/>
    </row>
    <row r="481" spans="1:24" x14ac:dyDescent="0.2">
      <c r="A481" s="231">
        <v>61</v>
      </c>
      <c r="B481" s="232" t="s">
        <v>344</v>
      </c>
      <c r="C481" s="266">
        <v>2</v>
      </c>
      <c r="D481" s="66">
        <f>'свод на 01.01.2022'!D527</f>
        <v>0</v>
      </c>
      <c r="E481" s="233" t="str">
        <f>'свод на 01.01.2022'!E527</f>
        <v>КОРЯКОВЦЕВ С.М</v>
      </c>
      <c r="F481" s="66">
        <f>'свод на 01.01.2022'!F527</f>
        <v>2</v>
      </c>
      <c r="G481" s="234">
        <f t="shared" ref="G481:G547" si="115">H481+I481+J481+K481</f>
        <v>70.5</v>
      </c>
      <c r="H481" s="235">
        <f>'свод на 01.01.2022'!H527</f>
        <v>70.5</v>
      </c>
      <c r="I481" s="235"/>
      <c r="J481" s="235"/>
      <c r="K481" s="235"/>
      <c r="L481" s="66"/>
      <c r="M481" s="66"/>
      <c r="N481" s="66"/>
      <c r="O481" s="66"/>
      <c r="P481" s="66"/>
      <c r="Q481" s="66"/>
      <c r="R481" s="66"/>
      <c r="S481" s="66"/>
      <c r="T481" s="66"/>
      <c r="U481" s="234">
        <f t="shared" si="104"/>
        <v>0</v>
      </c>
      <c r="V481" s="66"/>
      <c r="W481" s="66"/>
      <c r="X481" s="235"/>
    </row>
    <row r="482" spans="1:24" x14ac:dyDescent="0.2">
      <c r="A482" s="231">
        <v>62</v>
      </c>
      <c r="B482" s="232" t="s">
        <v>344</v>
      </c>
      <c r="C482" s="266">
        <v>3</v>
      </c>
      <c r="D482" s="66">
        <f>'свод на 01.01.2022'!D528</f>
        <v>0</v>
      </c>
      <c r="E482" s="233" t="str">
        <f>'свод на 01.01.2022'!E528</f>
        <v>КАЙГАРОДОВ О.Е</v>
      </c>
      <c r="F482" s="66">
        <f>'свод на 01.01.2022'!F528</f>
        <v>3</v>
      </c>
      <c r="G482" s="234">
        <f t="shared" si="115"/>
        <v>58.9</v>
      </c>
      <c r="H482" s="235">
        <f>'свод на 01.01.2022'!H528</f>
        <v>58.9</v>
      </c>
      <c r="I482" s="235"/>
      <c r="J482" s="235"/>
      <c r="K482" s="235"/>
      <c r="L482" s="66"/>
      <c r="M482" s="66"/>
      <c r="N482" s="66"/>
      <c r="O482" s="66"/>
      <c r="P482" s="66"/>
      <c r="Q482" s="66"/>
      <c r="R482" s="66"/>
      <c r="S482" s="66"/>
      <c r="T482" s="66"/>
      <c r="U482" s="234">
        <f t="shared" si="104"/>
        <v>58.9</v>
      </c>
      <c r="V482" s="66"/>
      <c r="W482" s="235">
        <f>G482</f>
        <v>58.9</v>
      </c>
      <c r="X482" s="235"/>
    </row>
    <row r="483" spans="1:24" x14ac:dyDescent="0.2">
      <c r="A483" s="231">
        <v>63</v>
      </c>
      <c r="B483" s="232" t="s">
        <v>344</v>
      </c>
      <c r="C483" s="266">
        <v>4</v>
      </c>
      <c r="D483" s="66">
        <f>'свод на 01.01.2022'!D529</f>
        <v>0</v>
      </c>
      <c r="E483" s="233" t="str">
        <f>'свод на 01.01.2022'!E529</f>
        <v>ПРОСКУРЯКОВА Н.Э</v>
      </c>
      <c r="F483" s="66">
        <f>'свод на 01.01.2022'!F529</f>
        <v>1</v>
      </c>
      <c r="G483" s="234">
        <f t="shared" si="115"/>
        <v>58.3</v>
      </c>
      <c r="H483" s="235">
        <f>'свод на 01.01.2022'!H529</f>
        <v>58.3</v>
      </c>
      <c r="I483" s="235"/>
      <c r="J483" s="235"/>
      <c r="K483" s="235"/>
      <c r="L483" s="66"/>
      <c r="M483" s="66"/>
      <c r="N483" s="66"/>
      <c r="O483" s="66"/>
      <c r="P483" s="66"/>
      <c r="Q483" s="66"/>
      <c r="R483" s="66"/>
      <c r="S483" s="66"/>
      <c r="T483" s="66"/>
      <c r="U483" s="234">
        <f t="shared" si="104"/>
        <v>0</v>
      </c>
      <c r="V483" s="66"/>
      <c r="W483" s="66"/>
      <c r="X483" s="235"/>
    </row>
    <row r="484" spans="1:24" x14ac:dyDescent="0.2">
      <c r="A484" s="231">
        <v>64</v>
      </c>
      <c r="B484" s="232" t="s">
        <v>344</v>
      </c>
      <c r="C484" s="266">
        <v>5</v>
      </c>
      <c r="D484" s="66">
        <f>'свод на 01.01.2022'!D530</f>
        <v>0</v>
      </c>
      <c r="E484" s="233" t="str">
        <f>'свод на 01.01.2022'!E530</f>
        <v>ВАСИЛЬЕВ Е.А</v>
      </c>
      <c r="F484" s="66">
        <f>'свод на 01.01.2022'!F530</f>
        <v>8</v>
      </c>
      <c r="G484" s="234">
        <f t="shared" si="115"/>
        <v>57.1</v>
      </c>
      <c r="H484" s="235">
        <f>'свод на 01.01.2022'!H530</f>
        <v>57.1</v>
      </c>
      <c r="I484" s="235"/>
      <c r="J484" s="235"/>
      <c r="K484" s="235"/>
      <c r="L484" s="66"/>
      <c r="M484" s="66"/>
      <c r="N484" s="66"/>
      <c r="O484" s="66"/>
      <c r="P484" s="66"/>
      <c r="Q484" s="66"/>
      <c r="R484" s="66"/>
      <c r="S484" s="66"/>
      <c r="T484" s="66"/>
      <c r="U484" s="234">
        <f t="shared" si="104"/>
        <v>57.1</v>
      </c>
      <c r="V484" s="66"/>
      <c r="W484" s="235">
        <f t="shared" ref="W484:W485" si="116">G484</f>
        <v>57.1</v>
      </c>
      <c r="X484" s="235"/>
    </row>
    <row r="485" spans="1:24" x14ac:dyDescent="0.2">
      <c r="A485" s="231">
        <v>65</v>
      </c>
      <c r="B485" s="232" t="s">
        <v>344</v>
      </c>
      <c r="C485" s="266">
        <v>6</v>
      </c>
      <c r="D485" s="66">
        <f>'свод на 01.01.2022'!D531</f>
        <v>1</v>
      </c>
      <c r="E485" s="233">
        <f>'свод на 01.01.2022'!E531</f>
        <v>0</v>
      </c>
      <c r="F485" s="66">
        <f>'свод на 01.01.2022'!F531</f>
        <v>1</v>
      </c>
      <c r="G485" s="234">
        <f t="shared" si="115"/>
        <v>34.4</v>
      </c>
      <c r="H485" s="235"/>
      <c r="I485" s="235">
        <f>'свод на 01.01.2022'!I531</f>
        <v>34.4</v>
      </c>
      <c r="J485" s="235"/>
      <c r="K485" s="235"/>
      <c r="L485" s="66"/>
      <c r="M485" s="66"/>
      <c r="N485" s="66"/>
      <c r="O485" s="66"/>
      <c r="P485" s="66"/>
      <c r="Q485" s="66"/>
      <c r="R485" s="66"/>
      <c r="S485" s="66"/>
      <c r="T485" s="66"/>
      <c r="U485" s="234">
        <f t="shared" si="104"/>
        <v>34.4</v>
      </c>
      <c r="V485" s="66"/>
      <c r="W485" s="235">
        <f t="shared" si="116"/>
        <v>34.4</v>
      </c>
      <c r="X485" s="235"/>
    </row>
    <row r="486" spans="1:24" x14ac:dyDescent="0.2">
      <c r="A486" s="231">
        <v>66</v>
      </c>
      <c r="B486" s="232" t="s">
        <v>344</v>
      </c>
      <c r="C486" s="242"/>
      <c r="D486" s="66">
        <f>'свод на 01.01.2022'!D532</f>
        <v>2</v>
      </c>
      <c r="E486" s="233">
        <f>'свод на 01.01.2022'!E532</f>
        <v>0</v>
      </c>
      <c r="F486" s="66">
        <f>'свод на 01.01.2022'!F532</f>
        <v>0</v>
      </c>
      <c r="G486" s="234">
        <f t="shared" si="115"/>
        <v>37.5</v>
      </c>
      <c r="H486" s="235"/>
      <c r="I486" s="235">
        <f>'свод на 01.01.2022'!I532</f>
        <v>37.5</v>
      </c>
      <c r="J486" s="235"/>
      <c r="K486" s="235"/>
      <c r="L486" s="66"/>
      <c r="M486" s="66"/>
      <c r="N486" s="66"/>
      <c r="O486" s="66"/>
      <c r="P486" s="66"/>
      <c r="Q486" s="66"/>
      <c r="R486" s="66"/>
      <c r="S486" s="66"/>
      <c r="T486" s="66"/>
      <c r="U486" s="234">
        <f t="shared" ref="U486:U553" si="117">V486+W486</f>
        <v>0</v>
      </c>
      <c r="V486" s="66"/>
      <c r="W486" s="66"/>
      <c r="X486" s="235"/>
    </row>
    <row r="487" spans="1:24" x14ac:dyDescent="0.2">
      <c r="A487" s="231">
        <v>67</v>
      </c>
      <c r="B487" s="232" t="s">
        <v>344</v>
      </c>
      <c r="C487" s="266">
        <v>7</v>
      </c>
      <c r="D487" s="66">
        <f>'свод на 01.01.2022'!D533</f>
        <v>0</v>
      </c>
      <c r="E487" s="233" t="str">
        <f>'свод на 01.01.2022'!E533</f>
        <v>ЯМЗИНА Т.К</v>
      </c>
      <c r="F487" s="66">
        <f>'свод на 01.01.2022'!F533</f>
        <v>2</v>
      </c>
      <c r="G487" s="234">
        <f t="shared" si="115"/>
        <v>57.5</v>
      </c>
      <c r="H487" s="235">
        <f>'свод на 01.01.2022'!H533</f>
        <v>57.5</v>
      </c>
      <c r="I487" s="235"/>
      <c r="J487" s="235"/>
      <c r="K487" s="235"/>
      <c r="L487" s="66"/>
      <c r="M487" s="66"/>
      <c r="N487" s="66"/>
      <c r="O487" s="66"/>
      <c r="P487" s="66"/>
      <c r="Q487" s="66"/>
      <c r="R487" s="66"/>
      <c r="S487" s="66"/>
      <c r="T487" s="66"/>
      <c r="U487" s="234">
        <f t="shared" si="117"/>
        <v>0</v>
      </c>
      <c r="V487" s="66"/>
      <c r="W487" s="66"/>
      <c r="X487" s="235"/>
    </row>
    <row r="488" spans="1:24" x14ac:dyDescent="0.2">
      <c r="A488" s="231">
        <v>68</v>
      </c>
      <c r="B488" s="232" t="s">
        <v>344</v>
      </c>
      <c r="C488" s="266">
        <v>8</v>
      </c>
      <c r="D488" s="66">
        <f>'свод на 01.01.2022'!D534</f>
        <v>0</v>
      </c>
      <c r="E488" s="233" t="str">
        <f>'свод на 01.01.2022'!E534</f>
        <v>ЗАХАРОВ В.М</v>
      </c>
      <c r="F488" s="66">
        <f>'свод на 01.01.2022'!F534</f>
        <v>0</v>
      </c>
      <c r="G488" s="234">
        <f t="shared" si="115"/>
        <v>41</v>
      </c>
      <c r="H488" s="235">
        <f>'свод на 01.01.2022'!H534</f>
        <v>41</v>
      </c>
      <c r="I488" s="235"/>
      <c r="J488" s="235"/>
      <c r="K488" s="235"/>
      <c r="L488" s="66"/>
      <c r="M488" s="66"/>
      <c r="N488" s="66"/>
      <c r="O488" s="66"/>
      <c r="P488" s="66"/>
      <c r="Q488" s="66"/>
      <c r="R488" s="66"/>
      <c r="S488" s="66"/>
      <c r="T488" s="66"/>
      <c r="U488" s="234">
        <f t="shared" si="117"/>
        <v>0</v>
      </c>
      <c r="V488" s="66"/>
      <c r="W488" s="66"/>
      <c r="X488" s="235"/>
    </row>
    <row r="489" spans="1:24" x14ac:dyDescent="0.2">
      <c r="A489" s="231">
        <v>69</v>
      </c>
      <c r="B489" s="232" t="s">
        <v>344</v>
      </c>
      <c r="C489" s="266">
        <v>9</v>
      </c>
      <c r="D489" s="66">
        <f>'свод на 01.01.2022'!D535</f>
        <v>0</v>
      </c>
      <c r="E489" s="233" t="str">
        <f>'свод на 01.01.2022'!E535</f>
        <v>КУДРИНА Н.М</v>
      </c>
      <c r="F489" s="66">
        <f>'свод на 01.01.2022'!F535</f>
        <v>6</v>
      </c>
      <c r="G489" s="234">
        <f t="shared" si="115"/>
        <v>260.39999999999998</v>
      </c>
      <c r="H489" s="235">
        <f>'свод на 01.01.2022'!H535</f>
        <v>260.39999999999998</v>
      </c>
      <c r="I489" s="235"/>
      <c r="J489" s="235"/>
      <c r="K489" s="235"/>
      <c r="L489" s="235">
        <f t="shared" ref="L489:L490" si="118">G489</f>
        <v>260.39999999999998</v>
      </c>
      <c r="M489" s="235">
        <f t="shared" ref="M489:M490" si="119">G489</f>
        <v>260.39999999999998</v>
      </c>
      <c r="N489" s="66"/>
      <c r="O489" s="66"/>
      <c r="P489" s="66">
        <v>260.39999999999998</v>
      </c>
      <c r="Q489" s="66">
        <v>260.39999999999998</v>
      </c>
      <c r="R489" s="66"/>
      <c r="S489" s="66"/>
      <c r="T489" s="66"/>
      <c r="U489" s="234">
        <f t="shared" si="117"/>
        <v>260.39999999999998</v>
      </c>
      <c r="V489" s="66"/>
      <c r="W489" s="235">
        <f t="shared" ref="W489:W490" si="120">G489</f>
        <v>260.39999999999998</v>
      </c>
      <c r="X489" s="235"/>
    </row>
    <row r="490" spans="1:24" x14ac:dyDescent="0.2">
      <c r="A490" s="231">
        <v>70</v>
      </c>
      <c r="B490" s="232" t="s">
        <v>354</v>
      </c>
      <c r="C490" s="266">
        <v>2</v>
      </c>
      <c r="D490" s="66">
        <f>'свод на 01.01.2022'!D536</f>
        <v>1</v>
      </c>
      <c r="E490" s="233" t="str">
        <f>'свод на 01.01.2022'!E536</f>
        <v>КАЙГАРОДОВ А.Г</v>
      </c>
      <c r="F490" s="66">
        <f>'свод на 01.01.2022'!F536</f>
        <v>1</v>
      </c>
      <c r="G490" s="234">
        <f t="shared" si="115"/>
        <v>67.599999999999994</v>
      </c>
      <c r="H490" s="235">
        <f>'свод на 01.01.2022'!H536</f>
        <v>67.599999999999994</v>
      </c>
      <c r="I490" s="235"/>
      <c r="J490" s="235"/>
      <c r="K490" s="235"/>
      <c r="L490" s="235">
        <f t="shared" si="118"/>
        <v>67.599999999999994</v>
      </c>
      <c r="M490" s="235">
        <f t="shared" si="119"/>
        <v>67.599999999999994</v>
      </c>
      <c r="N490" s="66"/>
      <c r="O490" s="66"/>
      <c r="P490" s="66"/>
      <c r="Q490" s="66"/>
      <c r="R490" s="66"/>
      <c r="S490" s="66"/>
      <c r="T490" s="66"/>
      <c r="U490" s="234">
        <f t="shared" si="117"/>
        <v>67.599999999999994</v>
      </c>
      <c r="V490" s="66"/>
      <c r="W490" s="235">
        <f t="shared" si="120"/>
        <v>67.599999999999994</v>
      </c>
      <c r="X490" s="235"/>
    </row>
    <row r="491" spans="1:24" x14ac:dyDescent="0.2">
      <c r="A491" s="231">
        <v>71</v>
      </c>
      <c r="B491" s="232" t="s">
        <v>354</v>
      </c>
      <c r="C491" s="242"/>
      <c r="D491" s="66">
        <f>'свод на 01.01.2022'!D537</f>
        <v>2</v>
      </c>
      <c r="E491" s="233" t="str">
        <f>'свод на 01.01.2022'!E537</f>
        <v>БАХУРЦЕВА Н.Н</v>
      </c>
      <c r="F491" s="66">
        <f>'свод на 01.01.2022'!F537</f>
        <v>1</v>
      </c>
      <c r="G491" s="234">
        <f t="shared" si="115"/>
        <v>27.4</v>
      </c>
      <c r="H491" s="235">
        <f>'свод на 01.01.2022'!H537</f>
        <v>27.4</v>
      </c>
      <c r="I491" s="235"/>
      <c r="J491" s="235"/>
      <c r="K491" s="235"/>
      <c r="L491" s="66"/>
      <c r="M491" s="66"/>
      <c r="N491" s="66"/>
      <c r="O491" s="66"/>
      <c r="P491" s="66"/>
      <c r="Q491" s="66"/>
      <c r="R491" s="66"/>
      <c r="S491" s="66"/>
      <c r="T491" s="66"/>
      <c r="U491" s="234">
        <f t="shared" si="117"/>
        <v>0</v>
      </c>
      <c r="V491" s="66"/>
      <c r="W491" s="66"/>
      <c r="X491" s="235"/>
    </row>
    <row r="492" spans="1:24" x14ac:dyDescent="0.2">
      <c r="A492" s="231">
        <v>72</v>
      </c>
      <c r="B492" s="232" t="s">
        <v>354</v>
      </c>
      <c r="C492" s="266" t="s">
        <v>443</v>
      </c>
      <c r="D492" s="66">
        <f>'свод на 01.01.2022'!D538</f>
        <v>1</v>
      </c>
      <c r="E492" s="233" t="str">
        <f>'свод на 01.01.2022'!E538</f>
        <v>КОЛГАНОВ А.С</v>
      </c>
      <c r="F492" s="66">
        <f>'свод на 01.01.2022'!F538</f>
        <v>5</v>
      </c>
      <c r="G492" s="234">
        <f t="shared" si="115"/>
        <v>68.400000000000006</v>
      </c>
      <c r="H492" s="235"/>
      <c r="I492" s="235">
        <f>'свод на 01.01.2022'!I538</f>
        <v>68.400000000000006</v>
      </c>
      <c r="J492" s="235"/>
      <c r="K492" s="235"/>
      <c r="L492" s="66"/>
      <c r="M492" s="66"/>
      <c r="N492" s="66"/>
      <c r="O492" s="66"/>
      <c r="P492" s="66"/>
      <c r="Q492" s="66"/>
      <c r="R492" s="66"/>
      <c r="S492" s="66"/>
      <c r="T492" s="66"/>
      <c r="U492" s="234">
        <f t="shared" si="117"/>
        <v>68.400000000000006</v>
      </c>
      <c r="V492" s="66"/>
      <c r="W492" s="235">
        <f t="shared" ref="W492:W493" si="121">G492</f>
        <v>68.400000000000006</v>
      </c>
      <c r="X492" s="235"/>
    </row>
    <row r="493" spans="1:24" x14ac:dyDescent="0.2">
      <c r="A493" s="231">
        <v>73</v>
      </c>
      <c r="B493" s="232" t="s">
        <v>354</v>
      </c>
      <c r="C493" s="242"/>
      <c r="D493" s="66">
        <f>'свод на 01.01.2022'!D539</f>
        <v>2</v>
      </c>
      <c r="E493" s="233" t="str">
        <f>'свод на 01.01.2022'!E539</f>
        <v>БЛАЖКОВА К.А</v>
      </c>
      <c r="F493" s="66">
        <f>'свод на 01.01.2022'!F539</f>
        <v>2</v>
      </c>
      <c r="G493" s="234">
        <f t="shared" si="115"/>
        <v>68.2</v>
      </c>
      <c r="H493" s="235">
        <f>'свод на 01.01.2022'!H539</f>
        <v>68.2</v>
      </c>
      <c r="I493" s="235"/>
      <c r="J493" s="235"/>
      <c r="K493" s="235"/>
      <c r="L493" s="66"/>
      <c r="M493" s="66"/>
      <c r="N493" s="66"/>
      <c r="O493" s="66"/>
      <c r="P493" s="66"/>
      <c r="Q493" s="66"/>
      <c r="R493" s="66"/>
      <c r="S493" s="66"/>
      <c r="T493" s="66"/>
      <c r="U493" s="234">
        <f t="shared" si="117"/>
        <v>68.2</v>
      </c>
      <c r="V493" s="66"/>
      <c r="W493" s="235">
        <f t="shared" si="121"/>
        <v>68.2</v>
      </c>
      <c r="X493" s="235"/>
    </row>
    <row r="494" spans="1:24" x14ac:dyDescent="0.2">
      <c r="A494" s="231">
        <v>74</v>
      </c>
      <c r="B494" s="232" t="s">
        <v>354</v>
      </c>
      <c r="C494" s="266">
        <v>4</v>
      </c>
      <c r="D494" s="66">
        <f>'свод на 01.01.2022'!D540</f>
        <v>1</v>
      </c>
      <c r="E494" s="233" t="str">
        <f>'свод на 01.01.2022'!E540</f>
        <v>ВАРИС Г,В</v>
      </c>
      <c r="F494" s="66">
        <f>'свод на 01.01.2022'!F540</f>
        <v>2</v>
      </c>
      <c r="G494" s="234">
        <f t="shared" si="115"/>
        <v>57.9</v>
      </c>
      <c r="H494" s="235"/>
      <c r="I494" s="235">
        <f>'свод на 01.01.2022'!I540</f>
        <v>57.9</v>
      </c>
      <c r="J494" s="235"/>
      <c r="K494" s="235"/>
      <c r="L494" s="66" t="s">
        <v>778</v>
      </c>
      <c r="M494" s="66" t="s">
        <v>778</v>
      </c>
      <c r="N494" s="66" t="s">
        <v>778</v>
      </c>
      <c r="O494" s="66"/>
      <c r="P494" s="66" t="s">
        <v>778</v>
      </c>
      <c r="Q494" s="66"/>
      <c r="R494" s="66" t="s">
        <v>778</v>
      </c>
      <c r="S494" s="66"/>
      <c r="T494" s="66" t="s">
        <v>778</v>
      </c>
      <c r="U494" s="234">
        <f t="shared" si="117"/>
        <v>0</v>
      </c>
      <c r="V494" s="66"/>
      <c r="W494" s="66"/>
      <c r="X494" s="235"/>
    </row>
    <row r="495" spans="1:24" x14ac:dyDescent="0.2">
      <c r="A495" s="231"/>
      <c r="B495" s="232" t="s">
        <v>354</v>
      </c>
      <c r="C495" s="266"/>
      <c r="D495" s="66">
        <v>2</v>
      </c>
      <c r="E495" s="233"/>
      <c r="F495" s="66"/>
      <c r="G495" s="234"/>
      <c r="H495" s="235"/>
      <c r="I495" s="235"/>
      <c r="J495" s="235"/>
      <c r="K495" s="235"/>
      <c r="L495" s="66"/>
      <c r="M495" s="66"/>
      <c r="N495" s="66"/>
      <c r="O495" s="66"/>
      <c r="P495" s="66"/>
      <c r="Q495" s="66"/>
      <c r="R495" s="66"/>
      <c r="S495" s="66"/>
      <c r="T495" s="66"/>
      <c r="U495" s="234"/>
      <c r="V495" s="66"/>
      <c r="W495" s="66"/>
      <c r="X495" s="235"/>
    </row>
    <row r="496" spans="1:24" x14ac:dyDescent="0.2">
      <c r="A496" s="231"/>
      <c r="B496" s="232" t="s">
        <v>354</v>
      </c>
      <c r="C496" s="266"/>
      <c r="D496" s="66">
        <v>3</v>
      </c>
      <c r="E496" s="233" t="s">
        <v>767</v>
      </c>
      <c r="F496" s="66">
        <v>1</v>
      </c>
      <c r="G496" s="234" t="s">
        <v>779</v>
      </c>
      <c r="H496" s="235"/>
      <c r="I496" s="235">
        <v>43.5</v>
      </c>
      <c r="J496" s="235"/>
      <c r="K496" s="235"/>
      <c r="L496" s="66" t="s">
        <v>779</v>
      </c>
      <c r="M496" s="66" t="s">
        <v>779</v>
      </c>
      <c r="N496" s="66" t="s">
        <v>779</v>
      </c>
      <c r="O496" s="66"/>
      <c r="P496" s="66" t="s">
        <v>779</v>
      </c>
      <c r="Q496" s="66"/>
      <c r="R496" s="66" t="s">
        <v>779</v>
      </c>
      <c r="S496" s="66"/>
      <c r="T496" s="66" t="s">
        <v>779</v>
      </c>
      <c r="U496" s="234"/>
      <c r="V496" s="66"/>
      <c r="W496" s="66"/>
      <c r="X496" s="235"/>
    </row>
    <row r="497" spans="1:24" x14ac:dyDescent="0.2">
      <c r="A497" s="231"/>
      <c r="B497" s="232" t="s">
        <v>354</v>
      </c>
      <c r="C497" s="266"/>
      <c r="D497" s="66">
        <v>4</v>
      </c>
      <c r="E497" s="233" t="s">
        <v>780</v>
      </c>
      <c r="F497" s="66">
        <v>1</v>
      </c>
      <c r="G497" s="234" t="s">
        <v>781</v>
      </c>
      <c r="H497" s="235"/>
      <c r="I497" s="235" t="s">
        <v>781</v>
      </c>
      <c r="J497" s="235"/>
      <c r="K497" s="235"/>
      <c r="L497" s="66" t="s">
        <v>781</v>
      </c>
      <c r="M497" s="66" t="s">
        <v>781</v>
      </c>
      <c r="N497" s="66" t="s">
        <v>781</v>
      </c>
      <c r="O497" s="66"/>
      <c r="P497" s="66" t="s">
        <v>781</v>
      </c>
      <c r="Q497" s="66"/>
      <c r="R497" s="66" t="s">
        <v>781</v>
      </c>
      <c r="S497" s="66"/>
      <c r="T497" s="66" t="s">
        <v>781</v>
      </c>
      <c r="U497" s="234"/>
      <c r="V497" s="66"/>
      <c r="W497" s="66"/>
      <c r="X497" s="235"/>
    </row>
    <row r="498" spans="1:24" x14ac:dyDescent="0.2">
      <c r="A498" s="231"/>
      <c r="B498" s="232" t="s">
        <v>354</v>
      </c>
      <c r="C498" s="266"/>
      <c r="D498" s="66">
        <v>5</v>
      </c>
      <c r="E498" s="233"/>
      <c r="F498" s="66"/>
      <c r="G498" s="234"/>
      <c r="H498" s="235"/>
      <c r="I498" s="235"/>
      <c r="J498" s="235"/>
      <c r="K498" s="235"/>
      <c r="L498" s="66"/>
      <c r="M498" s="66"/>
      <c r="N498" s="66"/>
      <c r="O498" s="66"/>
      <c r="P498" s="66"/>
      <c r="Q498" s="66"/>
      <c r="R498" s="66"/>
      <c r="S498" s="66"/>
      <c r="T498" s="66"/>
      <c r="U498" s="234"/>
      <c r="V498" s="66"/>
      <c r="W498" s="66"/>
      <c r="X498" s="235"/>
    </row>
    <row r="499" spans="1:24" x14ac:dyDescent="0.2">
      <c r="A499" s="231"/>
      <c r="B499" s="232" t="s">
        <v>354</v>
      </c>
      <c r="C499" s="266"/>
      <c r="D499" s="66">
        <v>6</v>
      </c>
      <c r="E499" s="233" t="s">
        <v>765</v>
      </c>
      <c r="F499" s="66">
        <v>2</v>
      </c>
      <c r="G499" s="234">
        <v>78.599999999999994</v>
      </c>
      <c r="H499" s="235"/>
      <c r="I499" s="235">
        <v>78.599999999999994</v>
      </c>
      <c r="J499" s="235"/>
      <c r="K499" s="235"/>
      <c r="L499" s="66" t="s">
        <v>782</v>
      </c>
      <c r="M499" s="66" t="s">
        <v>782</v>
      </c>
      <c r="N499" s="66" t="s">
        <v>782</v>
      </c>
      <c r="O499" s="66"/>
      <c r="P499" s="66" t="s">
        <v>782</v>
      </c>
      <c r="Q499" s="66"/>
      <c r="R499" s="66" t="s">
        <v>782</v>
      </c>
      <c r="S499" s="66"/>
      <c r="T499" s="66" t="s">
        <v>782</v>
      </c>
      <c r="U499" s="234"/>
      <c r="V499" s="66"/>
      <c r="W499" s="66"/>
      <c r="X499" s="235"/>
    </row>
    <row r="500" spans="1:24" x14ac:dyDescent="0.2">
      <c r="A500" s="231">
        <v>75</v>
      </c>
      <c r="B500" s="232" t="s">
        <v>354</v>
      </c>
      <c r="C500" s="266">
        <v>5</v>
      </c>
      <c r="D500" s="66">
        <f>'свод на 01.01.2022'!D546</f>
        <v>1</v>
      </c>
      <c r="E500" s="233" t="str">
        <f>'свод на 01.01.2022'!E546</f>
        <v>ЕРЕМЕЕВ И.П</v>
      </c>
      <c r="F500" s="66">
        <f>'свод на 01.01.2022'!F546</f>
        <v>5</v>
      </c>
      <c r="G500" s="234">
        <f t="shared" si="115"/>
        <v>68.400000000000006</v>
      </c>
      <c r="H500" s="235"/>
      <c r="I500" s="235">
        <f>'свод на 01.01.2022'!I546</f>
        <v>68.400000000000006</v>
      </c>
      <c r="J500" s="235"/>
      <c r="K500" s="235"/>
      <c r="L500" s="66"/>
      <c r="M500" s="66"/>
      <c r="N500" s="66"/>
      <c r="O500" s="66"/>
      <c r="P500" s="66"/>
      <c r="Q500" s="66"/>
      <c r="R500" s="66"/>
      <c r="S500" s="66"/>
      <c r="T500" s="66"/>
      <c r="U500" s="234">
        <f t="shared" si="117"/>
        <v>68.400000000000006</v>
      </c>
      <c r="V500" s="66"/>
      <c r="W500" s="235">
        <f>G500</f>
        <v>68.400000000000006</v>
      </c>
      <c r="X500" s="235"/>
    </row>
    <row r="501" spans="1:24" x14ac:dyDescent="0.2">
      <c r="A501" s="231">
        <v>76</v>
      </c>
      <c r="B501" s="232" t="s">
        <v>354</v>
      </c>
      <c r="C501" s="242"/>
      <c r="D501" s="66">
        <f>'свод на 01.01.2022'!D547</f>
        <v>2</v>
      </c>
      <c r="E501" s="233" t="str">
        <f>'свод на 01.01.2022'!E547</f>
        <v>КЛЫГИНА Ж.Г.</v>
      </c>
      <c r="F501" s="66">
        <f>'свод на 01.01.2022'!F547</f>
        <v>6</v>
      </c>
      <c r="G501" s="234">
        <f t="shared" si="115"/>
        <v>68.3</v>
      </c>
      <c r="H501" s="235"/>
      <c r="I501" s="235">
        <f>'свод на 01.01.2022'!I547</f>
        <v>68.3</v>
      </c>
      <c r="J501" s="235"/>
      <c r="K501" s="235"/>
      <c r="L501" s="66"/>
      <c r="M501" s="66"/>
      <c r="N501" s="66"/>
      <c r="O501" s="66"/>
      <c r="P501" s="66"/>
      <c r="Q501" s="66"/>
      <c r="R501" s="66"/>
      <c r="S501" s="66"/>
      <c r="T501" s="66"/>
      <c r="U501" s="234">
        <f t="shared" si="117"/>
        <v>0</v>
      </c>
      <c r="V501" s="66"/>
      <c r="W501" s="66"/>
      <c r="X501" s="235"/>
    </row>
    <row r="502" spans="1:24" x14ac:dyDescent="0.2">
      <c r="A502" s="231">
        <v>77</v>
      </c>
      <c r="B502" s="232" t="s">
        <v>354</v>
      </c>
      <c r="C502" s="266">
        <v>6</v>
      </c>
      <c r="D502" s="66">
        <f>'свод на 01.01.2022'!D548</f>
        <v>1</v>
      </c>
      <c r="E502" s="233" t="str">
        <f>'свод на 01.01.2022'!E548</f>
        <v>КЛЫГИНА М.С.</v>
      </c>
      <c r="F502" s="66">
        <f>'свод на 01.01.2022'!F548</f>
        <v>1</v>
      </c>
      <c r="G502" s="234">
        <f t="shared" si="115"/>
        <v>49.2</v>
      </c>
      <c r="H502" s="235"/>
      <c r="I502" s="235">
        <f>'свод на 01.01.2022'!I548</f>
        <v>49.2</v>
      </c>
      <c r="J502" s="235"/>
      <c r="K502" s="235"/>
      <c r="L502" s="66"/>
      <c r="M502" s="66"/>
      <c r="N502" s="66"/>
      <c r="O502" s="66"/>
      <c r="P502" s="66"/>
      <c r="Q502" s="66"/>
      <c r="R502" s="66"/>
      <c r="S502" s="66"/>
      <c r="T502" s="66"/>
      <c r="U502" s="234">
        <f t="shared" si="117"/>
        <v>0</v>
      </c>
      <c r="V502" s="66"/>
      <c r="W502" s="66"/>
      <c r="X502" s="235"/>
    </row>
    <row r="503" spans="1:24" x14ac:dyDescent="0.2">
      <c r="A503" s="231">
        <v>78</v>
      </c>
      <c r="B503" s="232" t="s">
        <v>354</v>
      </c>
      <c r="C503" s="242"/>
      <c r="D503" s="66">
        <f>'свод на 01.01.2022'!D549</f>
        <v>2</v>
      </c>
      <c r="E503" s="233" t="str">
        <f>'свод на 01.01.2022'!E549</f>
        <v>КЛЫГИНА Г.П</v>
      </c>
      <c r="F503" s="66">
        <f>'свод на 01.01.2022'!F549</f>
        <v>3</v>
      </c>
      <c r="G503" s="234">
        <f t="shared" si="115"/>
        <v>69.8</v>
      </c>
      <c r="H503" s="235"/>
      <c r="I503" s="235">
        <f>'свод на 01.01.2022'!I549</f>
        <v>69.8</v>
      </c>
      <c r="J503" s="235"/>
      <c r="K503" s="235"/>
      <c r="L503" s="66"/>
      <c r="M503" s="66"/>
      <c r="N503" s="66"/>
      <c r="O503" s="66"/>
      <c r="P503" s="66"/>
      <c r="Q503" s="66"/>
      <c r="R503" s="66"/>
      <c r="S503" s="66"/>
      <c r="T503" s="66"/>
      <c r="U503" s="234">
        <f t="shared" si="117"/>
        <v>0</v>
      </c>
      <c r="V503" s="66"/>
      <c r="W503" s="66"/>
      <c r="X503" s="235"/>
    </row>
    <row r="504" spans="1:24" x14ac:dyDescent="0.2">
      <c r="A504" s="231">
        <v>79</v>
      </c>
      <c r="B504" s="232" t="s">
        <v>354</v>
      </c>
      <c r="C504" s="266">
        <v>7</v>
      </c>
      <c r="D504" s="66">
        <f>'свод на 01.01.2022'!D550</f>
        <v>0</v>
      </c>
      <c r="E504" s="233" t="str">
        <f>'свод на 01.01.2022'!E550</f>
        <v>ком.найм Вильчинский</v>
      </c>
      <c r="F504" s="66">
        <f>'свод на 01.01.2022'!F550</f>
        <v>2</v>
      </c>
      <c r="G504" s="234">
        <f t="shared" si="115"/>
        <v>39.4</v>
      </c>
      <c r="H504" s="235"/>
      <c r="I504" s="235">
        <f>'свод на 01.01.2022'!I550</f>
        <v>39.4</v>
      </c>
      <c r="J504" s="235"/>
      <c r="K504" s="235"/>
      <c r="L504" s="66"/>
      <c r="M504" s="66"/>
      <c r="N504" s="66"/>
      <c r="O504" s="66"/>
      <c r="P504" s="66"/>
      <c r="Q504" s="66"/>
      <c r="R504" s="66"/>
      <c r="S504" s="66"/>
      <c r="T504" s="66"/>
      <c r="U504" s="234">
        <f t="shared" si="117"/>
        <v>39.4</v>
      </c>
      <c r="V504" s="66"/>
      <c r="W504" s="235">
        <f>G504</f>
        <v>39.4</v>
      </c>
      <c r="X504" s="235"/>
    </row>
    <row r="505" spans="1:24" x14ac:dyDescent="0.2">
      <c r="A505" s="231">
        <v>80</v>
      </c>
      <c r="B505" s="232" t="s">
        <v>354</v>
      </c>
      <c r="C505" s="266">
        <v>8</v>
      </c>
      <c r="D505" s="66">
        <f>'свод на 01.01.2022'!D551</f>
        <v>0</v>
      </c>
      <c r="E505" s="233" t="str">
        <f>'свод на 01.01.2022'!E551</f>
        <v>ЗАХАРОВ В.М</v>
      </c>
      <c r="F505" s="66">
        <f>'свод на 01.01.2022'!F551</f>
        <v>2</v>
      </c>
      <c r="G505" s="234">
        <f t="shared" si="115"/>
        <v>68</v>
      </c>
      <c r="H505" s="235">
        <f>'свод на 01.01.2022'!H551</f>
        <v>68</v>
      </c>
      <c r="I505" s="235"/>
      <c r="J505" s="235"/>
      <c r="K505" s="235"/>
      <c r="L505" s="66"/>
      <c r="M505" s="66"/>
      <c r="N505" s="66"/>
      <c r="O505" s="66"/>
      <c r="P505" s="66"/>
      <c r="Q505" s="66"/>
      <c r="R505" s="66"/>
      <c r="S505" s="66"/>
      <c r="T505" s="66"/>
      <c r="U505" s="234">
        <f t="shared" si="117"/>
        <v>0</v>
      </c>
      <c r="V505" s="66"/>
      <c r="W505" s="66"/>
      <c r="X505" s="235"/>
    </row>
    <row r="506" spans="1:24" x14ac:dyDescent="0.2">
      <c r="A506" s="231">
        <v>81</v>
      </c>
      <c r="B506" s="232" t="s">
        <v>354</v>
      </c>
      <c r="C506" s="266">
        <v>9</v>
      </c>
      <c r="D506" s="66">
        <f>'свод на 01.01.2022'!D552</f>
        <v>1</v>
      </c>
      <c r="E506" s="233" t="str">
        <f>'свод на 01.01.2022'!E552</f>
        <v>КОНЕВА Г</v>
      </c>
      <c r="F506" s="66">
        <f>'свод на 01.01.2022'!F552</f>
        <v>4</v>
      </c>
      <c r="G506" s="234">
        <f t="shared" si="115"/>
        <v>0</v>
      </c>
      <c r="H506" s="235"/>
      <c r="I506" s="235">
        <f>'свод на 01.01.2022'!I552</f>
        <v>0</v>
      </c>
      <c r="J506" s="235"/>
      <c r="K506" s="235"/>
      <c r="L506" s="66"/>
      <c r="M506" s="66"/>
      <c r="N506" s="66"/>
      <c r="O506" s="66"/>
      <c r="P506" s="66"/>
      <c r="Q506" s="66"/>
      <c r="R506" s="66"/>
      <c r="S506" s="66"/>
      <c r="T506" s="66"/>
      <c r="U506" s="234">
        <f t="shared" si="117"/>
        <v>0</v>
      </c>
      <c r="V506" s="66"/>
      <c r="W506" s="66"/>
      <c r="X506" s="235"/>
    </row>
    <row r="507" spans="1:24" x14ac:dyDescent="0.2">
      <c r="A507" s="231">
        <v>82</v>
      </c>
      <c r="B507" s="232" t="s">
        <v>354</v>
      </c>
      <c r="C507" s="242"/>
      <c r="D507" s="66">
        <f>'свод на 01.01.2022'!D553</f>
        <v>2</v>
      </c>
      <c r="E507" s="233" t="str">
        <f>'свод на 01.01.2022'!E553</f>
        <v>КАВАЛДИН П.В</v>
      </c>
      <c r="F507" s="66">
        <f>'свод на 01.01.2022'!F553</f>
        <v>5</v>
      </c>
      <c r="G507" s="234">
        <f t="shared" si="115"/>
        <v>0</v>
      </c>
      <c r="H507" s="235"/>
      <c r="I507" s="235">
        <f>'свод на 01.01.2022'!I553</f>
        <v>0</v>
      </c>
      <c r="J507" s="235"/>
      <c r="K507" s="235"/>
      <c r="L507" s="66"/>
      <c r="M507" s="66"/>
      <c r="N507" s="66"/>
      <c r="O507" s="66"/>
      <c r="P507" s="66"/>
      <c r="Q507" s="66"/>
      <c r="R507" s="66"/>
      <c r="S507" s="66"/>
      <c r="T507" s="66"/>
      <c r="U507" s="234">
        <f t="shared" si="117"/>
        <v>0</v>
      </c>
      <c r="V507" s="66"/>
      <c r="W507" s="66"/>
      <c r="X507" s="235"/>
    </row>
    <row r="508" spans="1:24" x14ac:dyDescent="0.2">
      <c r="A508" s="231">
        <v>83</v>
      </c>
      <c r="B508" s="232" t="s">
        <v>354</v>
      </c>
      <c r="C508" s="266">
        <v>10</v>
      </c>
      <c r="D508" s="66">
        <f>'свод на 01.01.2022'!D554</f>
        <v>0</v>
      </c>
      <c r="E508" s="233">
        <f>'свод на 01.01.2022'!E554</f>
        <v>0</v>
      </c>
      <c r="F508" s="66">
        <f>'свод на 01.01.2022'!F554</f>
        <v>3</v>
      </c>
      <c r="G508" s="234">
        <f t="shared" si="115"/>
        <v>71</v>
      </c>
      <c r="H508" s="235"/>
      <c r="I508" s="235">
        <f>'свод на 01.01.2022'!I554</f>
        <v>71</v>
      </c>
      <c r="J508" s="235"/>
      <c r="K508" s="235"/>
      <c r="L508" s="66"/>
      <c r="M508" s="66"/>
      <c r="N508" s="66"/>
      <c r="O508" s="66"/>
      <c r="P508" s="66"/>
      <c r="Q508" s="66"/>
      <c r="R508" s="66"/>
      <c r="S508" s="66"/>
      <c r="T508" s="66"/>
      <c r="U508" s="234">
        <f t="shared" si="117"/>
        <v>71</v>
      </c>
      <c r="V508" s="66"/>
      <c r="W508" s="235">
        <f>G508</f>
        <v>71</v>
      </c>
      <c r="X508" s="235"/>
    </row>
    <row r="509" spans="1:24" x14ac:dyDescent="0.2">
      <c r="A509" s="231">
        <v>84</v>
      </c>
      <c r="B509" s="232" t="s">
        <v>354</v>
      </c>
      <c r="C509" s="266">
        <v>11</v>
      </c>
      <c r="D509" s="66">
        <f>'свод на 01.01.2022'!D555</f>
        <v>1</v>
      </c>
      <c r="E509" s="233" t="str">
        <f>'свод на 01.01.2022'!E555</f>
        <v>РЕДЬКО С.И</v>
      </c>
      <c r="F509" s="66">
        <f>'свод на 01.01.2022'!F555</f>
        <v>6</v>
      </c>
      <c r="G509" s="234">
        <f t="shared" si="115"/>
        <v>60</v>
      </c>
      <c r="H509" s="235"/>
      <c r="I509" s="235">
        <f>'свод на 01.01.2022'!I555</f>
        <v>60</v>
      </c>
      <c r="J509" s="235"/>
      <c r="K509" s="235"/>
      <c r="L509" s="66"/>
      <c r="M509" s="66"/>
      <c r="N509" s="66"/>
      <c r="O509" s="66"/>
      <c r="P509" s="66"/>
      <c r="Q509" s="66"/>
      <c r="R509" s="66"/>
      <c r="S509" s="66"/>
      <c r="T509" s="66"/>
      <c r="U509" s="234">
        <f t="shared" si="117"/>
        <v>0</v>
      </c>
      <c r="V509" s="66"/>
      <c r="W509" s="66"/>
      <c r="X509" s="235"/>
    </row>
    <row r="510" spans="1:24" x14ac:dyDescent="0.2">
      <c r="A510" s="231">
        <v>85</v>
      </c>
      <c r="B510" s="232" t="s">
        <v>354</v>
      </c>
      <c r="C510" s="242"/>
      <c r="D510" s="66">
        <f>'свод на 01.01.2022'!D556</f>
        <v>2</v>
      </c>
      <c r="E510" s="233" t="str">
        <f>'свод на 01.01.2022'!E556</f>
        <v>ЗАХАРОВ В.З</v>
      </c>
      <c r="F510" s="66">
        <f>'свод на 01.01.2022'!F556</f>
        <v>4</v>
      </c>
      <c r="G510" s="234">
        <f t="shared" si="115"/>
        <v>60.6</v>
      </c>
      <c r="H510" s="235">
        <f>'свод на 01.01.2022'!H556</f>
        <v>60.6</v>
      </c>
      <c r="I510" s="235"/>
      <c r="J510" s="235"/>
      <c r="K510" s="235"/>
      <c r="L510" s="66"/>
      <c r="M510" s="66"/>
      <c r="N510" s="66"/>
      <c r="O510" s="66"/>
      <c r="P510" s="66"/>
      <c r="Q510" s="66"/>
      <c r="R510" s="66"/>
      <c r="S510" s="66"/>
      <c r="T510" s="66"/>
      <c r="U510" s="234">
        <f t="shared" si="117"/>
        <v>0</v>
      </c>
      <c r="V510" s="66"/>
      <c r="W510" s="66"/>
      <c r="X510" s="235"/>
    </row>
    <row r="511" spans="1:24" x14ac:dyDescent="0.2">
      <c r="A511" s="231">
        <v>86</v>
      </c>
      <c r="B511" s="232" t="s">
        <v>354</v>
      </c>
      <c r="C511" s="266">
        <v>12</v>
      </c>
      <c r="D511" s="66">
        <f>'свод на 01.01.2022'!D557</f>
        <v>0</v>
      </c>
      <c r="E511" s="233" t="str">
        <f>'свод на 01.01.2022'!E557</f>
        <v>КАЙГОРОДОВА В.А</v>
      </c>
      <c r="F511" s="66">
        <f>'свод на 01.01.2022'!F557</f>
        <v>4</v>
      </c>
      <c r="G511" s="234">
        <f t="shared" si="115"/>
        <v>71.7</v>
      </c>
      <c r="H511" s="235">
        <f>'свод на 01.01.2022'!H557</f>
        <v>71.7</v>
      </c>
      <c r="I511" s="235"/>
      <c r="J511" s="235"/>
      <c r="K511" s="235"/>
      <c r="L511" s="66"/>
      <c r="M511" s="66"/>
      <c r="N511" s="66"/>
      <c r="O511" s="66"/>
      <c r="P511" s="66"/>
      <c r="Q511" s="66"/>
      <c r="R511" s="66"/>
      <c r="S511" s="66"/>
      <c r="T511" s="66"/>
      <c r="U511" s="234">
        <f t="shared" si="117"/>
        <v>71.7</v>
      </c>
      <c r="V511" s="66"/>
      <c r="W511" s="235">
        <f>G511</f>
        <v>71.7</v>
      </c>
      <c r="X511" s="235"/>
    </row>
    <row r="512" spans="1:24" x14ac:dyDescent="0.2">
      <c r="A512" s="231">
        <v>87</v>
      </c>
      <c r="B512" s="232" t="s">
        <v>354</v>
      </c>
      <c r="C512" s="266">
        <v>13</v>
      </c>
      <c r="D512" s="66">
        <f>'свод на 01.01.2022'!D558</f>
        <v>1</v>
      </c>
      <c r="E512" s="233" t="str">
        <f>'свод на 01.01.2022'!E558</f>
        <v>КЛЫГИНА Н.В.</v>
      </c>
      <c r="F512" s="66">
        <f>'свод на 01.01.2022'!F558</f>
        <v>2</v>
      </c>
      <c r="G512" s="234">
        <f t="shared" si="115"/>
        <v>37.299999999999997</v>
      </c>
      <c r="H512" s="235"/>
      <c r="I512" s="235">
        <f>'свод на 01.01.2022'!I558</f>
        <v>37.299999999999997</v>
      </c>
      <c r="J512" s="235"/>
      <c r="K512" s="235"/>
      <c r="L512" s="235">
        <f t="shared" ref="L512:L521" si="122">G512</f>
        <v>37.299999999999997</v>
      </c>
      <c r="M512" s="235">
        <f t="shared" ref="M512:M521" si="123">G512</f>
        <v>37.299999999999997</v>
      </c>
      <c r="N512" s="66">
        <v>37.299999999999997</v>
      </c>
      <c r="O512" s="235"/>
      <c r="P512" s="235">
        <f t="shared" ref="P512:P521" si="124">G512</f>
        <v>37.299999999999997</v>
      </c>
      <c r="Q512" s="235">
        <f t="shared" ref="Q512:Q521" si="125">G512</f>
        <v>37.299999999999997</v>
      </c>
      <c r="R512" s="235">
        <f t="shared" ref="R512:R521" si="126">G512</f>
        <v>37.299999999999997</v>
      </c>
      <c r="S512" s="66"/>
      <c r="T512" s="235">
        <v>37.299999999999997</v>
      </c>
      <c r="U512" s="234">
        <f t="shared" si="117"/>
        <v>0</v>
      </c>
      <c r="V512" s="66"/>
      <c r="W512" s="66"/>
      <c r="X512" s="235"/>
    </row>
    <row r="513" spans="1:24" x14ac:dyDescent="0.2">
      <c r="A513" s="231">
        <v>88</v>
      </c>
      <c r="B513" s="232" t="s">
        <v>354</v>
      </c>
      <c r="C513" s="242"/>
      <c r="D513" s="66">
        <f>'свод на 01.01.2022'!D559</f>
        <v>2</v>
      </c>
      <c r="E513" s="233" t="str">
        <f>'свод на 01.01.2022'!E559</f>
        <v>КЛЫГИН А.Б.</v>
      </c>
      <c r="F513" s="66">
        <f>'свод на 01.01.2022'!F559</f>
        <v>3</v>
      </c>
      <c r="G513" s="234">
        <f t="shared" si="115"/>
        <v>37.5</v>
      </c>
      <c r="H513" s="235"/>
      <c r="I513" s="235">
        <f>'свод на 01.01.2022'!I559</f>
        <v>37.5</v>
      </c>
      <c r="J513" s="235"/>
      <c r="K513" s="235"/>
      <c r="L513" s="235">
        <f t="shared" si="122"/>
        <v>37.5</v>
      </c>
      <c r="M513" s="235">
        <f t="shared" si="123"/>
        <v>37.5</v>
      </c>
      <c r="N513" s="66">
        <v>37.5</v>
      </c>
      <c r="O513" s="235"/>
      <c r="P513" s="235">
        <f t="shared" si="124"/>
        <v>37.5</v>
      </c>
      <c r="Q513" s="235">
        <f t="shared" si="125"/>
        <v>37.5</v>
      </c>
      <c r="R513" s="235">
        <f t="shared" si="126"/>
        <v>37.5</v>
      </c>
      <c r="S513" s="66"/>
      <c r="T513" s="235">
        <v>37.5</v>
      </c>
      <c r="U513" s="234">
        <f t="shared" si="117"/>
        <v>37.5</v>
      </c>
      <c r="V513" s="66"/>
      <c r="W513" s="235">
        <f t="shared" ref="W513:W515" si="127">G513</f>
        <v>37.5</v>
      </c>
      <c r="X513" s="235"/>
    </row>
    <row r="514" spans="1:24" x14ac:dyDescent="0.2">
      <c r="A514" s="231">
        <v>89</v>
      </c>
      <c r="B514" s="232" t="s">
        <v>354</v>
      </c>
      <c r="C514" s="242"/>
      <c r="D514" s="66">
        <f>'свод на 01.01.2022'!D560</f>
        <v>3</v>
      </c>
      <c r="E514" s="233" t="s">
        <v>654</v>
      </c>
      <c r="F514" s="66">
        <v>1</v>
      </c>
      <c r="G514" s="234">
        <f t="shared" si="115"/>
        <v>54</v>
      </c>
      <c r="H514" s="235"/>
      <c r="I514" s="235"/>
      <c r="J514" s="235">
        <v>54</v>
      </c>
      <c r="K514" s="235"/>
      <c r="L514" s="235">
        <f t="shared" si="122"/>
        <v>54</v>
      </c>
      <c r="M514" s="235">
        <f t="shared" si="123"/>
        <v>54</v>
      </c>
      <c r="N514" s="66">
        <v>54</v>
      </c>
      <c r="O514" s="235"/>
      <c r="P514" s="235">
        <f t="shared" si="124"/>
        <v>54</v>
      </c>
      <c r="Q514" s="235">
        <f t="shared" si="125"/>
        <v>54</v>
      </c>
      <c r="R514" s="235">
        <f t="shared" si="126"/>
        <v>54</v>
      </c>
      <c r="S514" s="66"/>
      <c r="T514" s="235">
        <v>54</v>
      </c>
      <c r="U514" s="234">
        <f t="shared" si="117"/>
        <v>54</v>
      </c>
      <c r="V514" s="66"/>
      <c r="W514" s="235">
        <f t="shared" si="127"/>
        <v>54</v>
      </c>
      <c r="X514" s="235"/>
    </row>
    <row r="515" spans="1:24" x14ac:dyDescent="0.2">
      <c r="A515" s="231">
        <v>90</v>
      </c>
      <c r="B515" s="232" t="s">
        <v>354</v>
      </c>
      <c r="C515" s="242"/>
      <c r="D515" s="66">
        <f>'свод на 01.01.2022'!D561</f>
        <v>4</v>
      </c>
      <c r="E515" s="233" t="str">
        <f>'свод на 01.01.2022'!E561</f>
        <v>КОЛГАНОВ С.А.</v>
      </c>
      <c r="F515" s="66">
        <f>'свод на 01.01.2022'!F561</f>
        <v>2</v>
      </c>
      <c r="G515" s="234">
        <f t="shared" si="115"/>
        <v>37.4</v>
      </c>
      <c r="H515" s="235"/>
      <c r="I515" s="235">
        <f>'свод на 01.01.2022'!I561</f>
        <v>37.4</v>
      </c>
      <c r="J515" s="235"/>
      <c r="K515" s="235"/>
      <c r="L515" s="235">
        <f t="shared" si="122"/>
        <v>37.4</v>
      </c>
      <c r="M515" s="235">
        <f t="shared" si="123"/>
        <v>37.4</v>
      </c>
      <c r="N515" s="66">
        <v>37.4</v>
      </c>
      <c r="O515" s="235"/>
      <c r="P515" s="235">
        <f t="shared" si="124"/>
        <v>37.4</v>
      </c>
      <c r="Q515" s="235">
        <f t="shared" si="125"/>
        <v>37.4</v>
      </c>
      <c r="R515" s="235">
        <f t="shared" si="126"/>
        <v>37.4</v>
      </c>
      <c r="S515" s="66"/>
      <c r="T515" s="235">
        <v>37.4</v>
      </c>
      <c r="U515" s="234">
        <f t="shared" si="117"/>
        <v>37.4</v>
      </c>
      <c r="V515" s="66"/>
      <c r="W515" s="235">
        <f t="shared" si="127"/>
        <v>37.4</v>
      </c>
      <c r="X515" s="235"/>
    </row>
    <row r="516" spans="1:24" x14ac:dyDescent="0.2">
      <c r="A516" s="231">
        <v>91</v>
      </c>
      <c r="B516" s="232" t="s">
        <v>354</v>
      </c>
      <c r="C516" s="242"/>
      <c r="D516" s="66">
        <f>'свод на 01.01.2022'!D562</f>
        <v>5</v>
      </c>
      <c r="E516" s="233" t="str">
        <f>'свод на 01.01.2022'!E562</f>
        <v>КАЛУГИНА А.Г.</v>
      </c>
      <c r="F516" s="66">
        <f>'свод на 01.01.2022'!F562</f>
        <v>5</v>
      </c>
      <c r="G516" s="234">
        <f t="shared" si="115"/>
        <v>73.3</v>
      </c>
      <c r="H516" s="235"/>
      <c r="I516" s="235">
        <f>'свод на 01.01.2022'!I562</f>
        <v>73.3</v>
      </c>
      <c r="J516" s="235"/>
      <c r="K516" s="235"/>
      <c r="L516" s="235">
        <f t="shared" si="122"/>
        <v>73.3</v>
      </c>
      <c r="M516" s="235">
        <f t="shared" si="123"/>
        <v>73.3</v>
      </c>
      <c r="N516" s="66">
        <v>73.3</v>
      </c>
      <c r="O516" s="235"/>
      <c r="P516" s="235">
        <f t="shared" si="124"/>
        <v>73.3</v>
      </c>
      <c r="Q516" s="235">
        <f t="shared" si="125"/>
        <v>73.3</v>
      </c>
      <c r="R516" s="235">
        <f t="shared" si="126"/>
        <v>73.3</v>
      </c>
      <c r="S516" s="66"/>
      <c r="T516" s="235">
        <v>73.3</v>
      </c>
      <c r="U516" s="234">
        <f t="shared" si="117"/>
        <v>0</v>
      </c>
      <c r="V516" s="66"/>
      <c r="W516" s="66"/>
      <c r="X516" s="235"/>
    </row>
    <row r="517" spans="1:24" x14ac:dyDescent="0.2">
      <c r="A517" s="231">
        <v>92</v>
      </c>
      <c r="B517" s="232" t="s">
        <v>354</v>
      </c>
      <c r="C517" s="266">
        <v>15</v>
      </c>
      <c r="D517" s="66">
        <f>'свод на 01.01.2022'!D563</f>
        <v>1</v>
      </c>
      <c r="E517" s="233" t="str">
        <f>'свод на 01.01.2022'!E563</f>
        <v>КОРЕПАНОВ Н.В.</v>
      </c>
      <c r="F517" s="66">
        <f>'свод на 01.01.2022'!F563</f>
        <v>1</v>
      </c>
      <c r="G517" s="234">
        <f t="shared" si="115"/>
        <v>37.299999999999997</v>
      </c>
      <c r="H517" s="235"/>
      <c r="I517" s="235">
        <f>'свод на 01.01.2022'!I563</f>
        <v>37.299999999999997</v>
      </c>
      <c r="J517" s="235"/>
      <c r="K517" s="235"/>
      <c r="L517" s="235">
        <f t="shared" si="122"/>
        <v>37.299999999999997</v>
      </c>
      <c r="M517" s="235">
        <f t="shared" si="123"/>
        <v>37.299999999999997</v>
      </c>
      <c r="N517" s="66">
        <v>37.299999999999997</v>
      </c>
      <c r="O517" s="235"/>
      <c r="P517" s="235">
        <f t="shared" si="124"/>
        <v>37.299999999999997</v>
      </c>
      <c r="Q517" s="235">
        <f t="shared" si="125"/>
        <v>37.299999999999997</v>
      </c>
      <c r="R517" s="235">
        <f t="shared" si="126"/>
        <v>37.299999999999997</v>
      </c>
      <c r="S517" s="66"/>
      <c r="T517" s="235">
        <v>37.299999999999997</v>
      </c>
      <c r="U517" s="234">
        <f t="shared" si="117"/>
        <v>0</v>
      </c>
      <c r="V517" s="66"/>
      <c r="W517" s="66"/>
      <c r="X517" s="235"/>
    </row>
    <row r="518" spans="1:24" x14ac:dyDescent="0.2">
      <c r="A518" s="231">
        <v>93</v>
      </c>
      <c r="B518" s="232" t="s">
        <v>354</v>
      </c>
      <c r="C518" s="242"/>
      <c r="D518" s="66">
        <f>'свод на 01.01.2022'!D564</f>
        <v>2</v>
      </c>
      <c r="E518" s="233" t="str">
        <f>'свод на 01.01.2022'!E564</f>
        <v>КУРАМШИН А.Б.</v>
      </c>
      <c r="F518" s="66">
        <f>'свод на 01.01.2022'!F564</f>
        <v>2</v>
      </c>
      <c r="G518" s="234">
        <v>37.5</v>
      </c>
      <c r="H518" s="235">
        <v>37.5</v>
      </c>
      <c r="I518" s="235"/>
      <c r="J518" s="235"/>
      <c r="K518" s="235"/>
      <c r="L518" s="235">
        <f t="shared" si="122"/>
        <v>37.5</v>
      </c>
      <c r="M518" s="235">
        <f t="shared" si="123"/>
        <v>37.5</v>
      </c>
      <c r="N518" s="66">
        <v>37.5</v>
      </c>
      <c r="O518" s="235"/>
      <c r="P518" s="235">
        <f t="shared" si="124"/>
        <v>37.5</v>
      </c>
      <c r="Q518" s="235">
        <f t="shared" si="125"/>
        <v>37.5</v>
      </c>
      <c r="R518" s="235">
        <f t="shared" si="126"/>
        <v>37.5</v>
      </c>
      <c r="S518" s="66"/>
      <c r="T518" s="235">
        <v>37.5</v>
      </c>
      <c r="U518" s="234">
        <f t="shared" si="117"/>
        <v>0</v>
      </c>
      <c r="V518" s="66"/>
      <c r="W518" s="66"/>
      <c r="X518" s="235"/>
    </row>
    <row r="519" spans="1:24" x14ac:dyDescent="0.2">
      <c r="A519" s="231">
        <v>94</v>
      </c>
      <c r="B519" s="232" t="s">
        <v>354</v>
      </c>
      <c r="C519" s="242"/>
      <c r="D519" s="66">
        <f>'свод на 01.01.2022'!D565</f>
        <v>3</v>
      </c>
      <c r="E519" s="233" t="s">
        <v>392</v>
      </c>
      <c r="F519" s="66">
        <v>2</v>
      </c>
      <c r="G519" s="234">
        <f t="shared" si="115"/>
        <v>54</v>
      </c>
      <c r="H519" s="235"/>
      <c r="I519" s="235"/>
      <c r="J519" s="235">
        <v>54</v>
      </c>
      <c r="K519" s="235"/>
      <c r="L519" s="235">
        <f t="shared" si="122"/>
        <v>54</v>
      </c>
      <c r="M519" s="235">
        <f t="shared" si="123"/>
        <v>54</v>
      </c>
      <c r="N519" s="66">
        <v>54</v>
      </c>
      <c r="O519" s="235"/>
      <c r="P519" s="235">
        <f t="shared" si="124"/>
        <v>54</v>
      </c>
      <c r="Q519" s="235">
        <f t="shared" si="125"/>
        <v>54</v>
      </c>
      <c r="R519" s="235">
        <f t="shared" si="126"/>
        <v>54</v>
      </c>
      <c r="S519" s="66"/>
      <c r="T519" s="235">
        <v>54</v>
      </c>
      <c r="U519" s="234">
        <f t="shared" si="117"/>
        <v>54</v>
      </c>
      <c r="V519" s="66"/>
      <c r="W519" s="235">
        <f>G519</f>
        <v>54</v>
      </c>
      <c r="X519" s="235"/>
    </row>
    <row r="520" spans="1:24" x14ac:dyDescent="0.2">
      <c r="A520" s="231">
        <v>95</v>
      </c>
      <c r="B520" s="232" t="s">
        <v>354</v>
      </c>
      <c r="C520" s="242"/>
      <c r="D520" s="66">
        <f>'свод на 01.01.2022'!D566</f>
        <v>4</v>
      </c>
      <c r="E520" s="233" t="str">
        <f>'свод на 01.01.2022'!E566</f>
        <v>КОВАЛДИНА Т.А.</v>
      </c>
      <c r="F520" s="66">
        <f>'свод на 01.01.2022'!F566</f>
        <v>1</v>
      </c>
      <c r="G520" s="234">
        <f t="shared" si="115"/>
        <v>37.5</v>
      </c>
      <c r="H520" s="235"/>
      <c r="I520" s="235">
        <f>'свод на 01.01.2022'!I566</f>
        <v>37.5</v>
      </c>
      <c r="J520" s="235"/>
      <c r="K520" s="235"/>
      <c r="L520" s="235">
        <f t="shared" si="122"/>
        <v>37.5</v>
      </c>
      <c r="M520" s="235">
        <f t="shared" si="123"/>
        <v>37.5</v>
      </c>
      <c r="N520" s="66">
        <v>37.5</v>
      </c>
      <c r="O520" s="235"/>
      <c r="P520" s="235">
        <f t="shared" si="124"/>
        <v>37.5</v>
      </c>
      <c r="Q520" s="235">
        <f t="shared" si="125"/>
        <v>37.5</v>
      </c>
      <c r="R520" s="235">
        <f t="shared" si="126"/>
        <v>37.5</v>
      </c>
      <c r="S520" s="66"/>
      <c r="T520" s="235">
        <v>37.5</v>
      </c>
      <c r="U520" s="234">
        <f t="shared" si="117"/>
        <v>0</v>
      </c>
      <c r="V520" s="66"/>
      <c r="W520" s="66"/>
      <c r="X520" s="235"/>
    </row>
    <row r="521" spans="1:24" x14ac:dyDescent="0.2">
      <c r="A521" s="231">
        <v>96</v>
      </c>
      <c r="B521" s="232" t="s">
        <v>354</v>
      </c>
      <c r="C521" s="242"/>
      <c r="D521" s="66">
        <f>'свод на 01.01.2022'!D567</f>
        <v>5</v>
      </c>
      <c r="E521" s="233" t="str">
        <f>'свод на 01.01.2022'!E567</f>
        <v>КОСИНЦЕВА К .А.</v>
      </c>
      <c r="F521" s="66">
        <f>'свод на 01.01.2022'!F567</f>
        <v>3</v>
      </c>
      <c r="G521" s="234">
        <f t="shared" si="115"/>
        <v>0</v>
      </c>
      <c r="H521" s="235"/>
      <c r="I521" s="235">
        <f>'свод на 01.01.2022'!I567</f>
        <v>0</v>
      </c>
      <c r="J521" s="235"/>
      <c r="K521" s="235"/>
      <c r="L521" s="235">
        <f t="shared" si="122"/>
        <v>0</v>
      </c>
      <c r="M521" s="235">
        <f t="shared" si="123"/>
        <v>0</v>
      </c>
      <c r="N521" s="66">
        <v>73.2</v>
      </c>
      <c r="O521" s="66"/>
      <c r="P521" s="235">
        <f t="shared" si="124"/>
        <v>0</v>
      </c>
      <c r="Q521" s="235">
        <f t="shared" si="125"/>
        <v>0</v>
      </c>
      <c r="R521" s="235">
        <f t="shared" si="126"/>
        <v>0</v>
      </c>
      <c r="S521" s="66"/>
      <c r="T521" s="235">
        <v>73.2</v>
      </c>
      <c r="U521" s="234">
        <f t="shared" si="117"/>
        <v>0</v>
      </c>
      <c r="V521" s="66"/>
      <c r="W521" s="66"/>
      <c r="X521" s="235"/>
    </row>
    <row r="522" spans="1:24" x14ac:dyDescent="0.2">
      <c r="A522" s="231">
        <v>97</v>
      </c>
      <c r="B522" s="232" t="s">
        <v>354</v>
      </c>
      <c r="C522" s="266">
        <v>18</v>
      </c>
      <c r="D522" s="66">
        <f>'свод на 01.01.2022'!D568</f>
        <v>0</v>
      </c>
      <c r="E522" s="233" t="str">
        <f>'свод на 01.01.2022'!E568</f>
        <v>ЕГОРОЧКИНА О.Р</v>
      </c>
      <c r="F522" s="66">
        <f>'свод на 01.01.2022'!F568</f>
        <v>6</v>
      </c>
      <c r="G522" s="234">
        <f t="shared" si="115"/>
        <v>62.1</v>
      </c>
      <c r="H522" s="235">
        <f>'свод на 01.01.2022'!H568</f>
        <v>62.1</v>
      </c>
      <c r="I522" s="235"/>
      <c r="J522" s="235"/>
      <c r="K522" s="235"/>
      <c r="L522" s="235"/>
      <c r="M522" s="235"/>
      <c r="N522" s="66"/>
      <c r="O522" s="66"/>
      <c r="P522" s="66">
        <v>62.1</v>
      </c>
      <c r="Q522" s="66">
        <v>62.1</v>
      </c>
      <c r="R522" s="66"/>
      <c r="S522" s="66"/>
      <c r="T522" s="66"/>
      <c r="U522" s="234">
        <f t="shared" si="117"/>
        <v>0</v>
      </c>
      <c r="V522" s="66"/>
      <c r="W522" s="66"/>
      <c r="X522" s="235"/>
    </row>
    <row r="523" spans="1:24" x14ac:dyDescent="0.2">
      <c r="A523" s="231">
        <v>99</v>
      </c>
      <c r="B523" s="232" t="s">
        <v>362</v>
      </c>
      <c r="C523" s="266">
        <v>5</v>
      </c>
      <c r="D523" s="66">
        <f>'свод на 01.01.2022'!D569</f>
        <v>0</v>
      </c>
      <c r="E523" s="233">
        <f>'свод на 01.01.2022'!E569</f>
        <v>0</v>
      </c>
      <c r="F523" s="66">
        <f>'свод на 01.01.2022'!F569</f>
        <v>3</v>
      </c>
      <c r="G523" s="234">
        <f t="shared" si="115"/>
        <v>23.5</v>
      </c>
      <c r="H523" s="235"/>
      <c r="I523" s="235">
        <f>'свод на 01.01.2022'!I569</f>
        <v>23.5</v>
      </c>
      <c r="J523" s="235"/>
      <c r="K523" s="235"/>
      <c r="L523" s="66"/>
      <c r="M523" s="66"/>
      <c r="N523" s="66"/>
      <c r="O523" s="66"/>
      <c r="P523" s="66"/>
      <c r="Q523" s="66"/>
      <c r="R523" s="66"/>
      <c r="S523" s="66"/>
      <c r="T523" s="66"/>
      <c r="U523" s="234">
        <f t="shared" si="117"/>
        <v>0</v>
      </c>
      <c r="V523" s="66"/>
      <c r="W523" s="66"/>
      <c r="X523" s="235"/>
    </row>
    <row r="524" spans="1:24" x14ac:dyDescent="0.2">
      <c r="A524" s="231">
        <v>100</v>
      </c>
      <c r="B524" s="232" t="s">
        <v>362</v>
      </c>
      <c r="C524" s="266">
        <v>7</v>
      </c>
      <c r="D524" s="66">
        <f>'свод на 01.01.2022'!D570</f>
        <v>0</v>
      </c>
      <c r="E524" s="233" t="str">
        <f>'свод на 01.01.2022'!E570</f>
        <v>ПЕТРОВ А.А</v>
      </c>
      <c r="F524" s="66">
        <f>'свод на 01.01.2022'!F570</f>
        <v>2</v>
      </c>
      <c r="G524" s="234">
        <f t="shared" si="115"/>
        <v>81.3</v>
      </c>
      <c r="H524" s="235">
        <f>'свод на 01.01.2022'!H570</f>
        <v>81.3</v>
      </c>
      <c r="I524" s="235"/>
      <c r="J524" s="235"/>
      <c r="K524" s="235"/>
      <c r="L524" s="66"/>
      <c r="M524" s="66"/>
      <c r="N524" s="66"/>
      <c r="O524" s="66"/>
      <c r="P524" s="66"/>
      <c r="Q524" s="66"/>
      <c r="R524" s="66"/>
      <c r="S524" s="66"/>
      <c r="T524" s="66"/>
      <c r="U524" s="234">
        <f t="shared" si="117"/>
        <v>81.3</v>
      </c>
      <c r="V524" s="66"/>
      <c r="W524" s="235">
        <f>G524</f>
        <v>81.3</v>
      </c>
      <c r="X524" s="235"/>
    </row>
    <row r="525" spans="1:24" x14ac:dyDescent="0.2">
      <c r="A525" s="231">
        <v>101</v>
      </c>
      <c r="B525" s="232" t="s">
        <v>362</v>
      </c>
      <c r="C525" s="266">
        <v>9</v>
      </c>
      <c r="D525" s="66">
        <f>'свод на 01.01.2022'!D571</f>
        <v>0</v>
      </c>
      <c r="E525" s="233" t="str">
        <f>'свод на 01.01.2022'!E571</f>
        <v>КАЙГАРОДОВА  Л.И</v>
      </c>
      <c r="F525" s="66">
        <f>'свод на 01.01.2022'!F571</f>
        <v>5</v>
      </c>
      <c r="G525" s="234">
        <f t="shared" si="115"/>
        <v>78.400000000000006</v>
      </c>
      <c r="H525" s="235">
        <f>'свод на 01.01.2022'!H571</f>
        <v>78.400000000000006</v>
      </c>
      <c r="I525" s="235"/>
      <c r="J525" s="235"/>
      <c r="K525" s="235"/>
      <c r="L525" s="66"/>
      <c r="M525" s="66"/>
      <c r="N525" s="66"/>
      <c r="O525" s="66"/>
      <c r="P525" s="66"/>
      <c r="Q525" s="66"/>
      <c r="R525" s="66"/>
      <c r="S525" s="66"/>
      <c r="T525" s="66"/>
      <c r="U525" s="234">
        <f t="shared" si="117"/>
        <v>0</v>
      </c>
      <c r="V525" s="66"/>
      <c r="W525" s="66"/>
      <c r="X525" s="235"/>
    </row>
    <row r="526" spans="1:24" x14ac:dyDescent="0.2">
      <c r="A526" s="231">
        <v>102</v>
      </c>
      <c r="B526" s="232" t="s">
        <v>362</v>
      </c>
      <c r="C526" s="266">
        <v>11</v>
      </c>
      <c r="D526" s="66">
        <f>'свод на 01.01.2022'!D572</f>
        <v>0</v>
      </c>
      <c r="E526" s="233" t="str">
        <f>'свод на 01.01.2022'!E572</f>
        <v>ЧУРИЛОВ С.М</v>
      </c>
      <c r="F526" s="66">
        <f>'свод на 01.01.2022'!F572</f>
        <v>1</v>
      </c>
      <c r="G526" s="234">
        <f t="shared" si="115"/>
        <v>17.3</v>
      </c>
      <c r="H526" s="235">
        <f>'свод на 01.01.2022'!H572</f>
        <v>17.3</v>
      </c>
      <c r="I526" s="235"/>
      <c r="J526" s="235"/>
      <c r="K526" s="235"/>
      <c r="L526" s="66"/>
      <c r="M526" s="66"/>
      <c r="N526" s="66"/>
      <c r="O526" s="66"/>
      <c r="P526" s="66"/>
      <c r="Q526" s="66"/>
      <c r="R526" s="66"/>
      <c r="S526" s="66"/>
      <c r="T526" s="66"/>
      <c r="U526" s="234">
        <f t="shared" si="117"/>
        <v>0</v>
      </c>
      <c r="V526" s="66"/>
      <c r="W526" s="66"/>
      <c r="X526" s="235"/>
    </row>
    <row r="527" spans="1:24" x14ac:dyDescent="0.2">
      <c r="A527" s="231">
        <v>103</v>
      </c>
      <c r="B527" s="232" t="s">
        <v>362</v>
      </c>
      <c r="C527" s="266">
        <v>13</v>
      </c>
      <c r="D527" s="66">
        <f>'свод на 01.01.2022'!D573</f>
        <v>1</v>
      </c>
      <c r="E527" s="233" t="str">
        <f>'свод на 01.01.2022'!E573</f>
        <v>ПОЛИВКО Т.К</v>
      </c>
      <c r="F527" s="66">
        <f>'свод на 01.01.2022'!F573</f>
        <v>4</v>
      </c>
      <c r="G527" s="234">
        <f t="shared" si="115"/>
        <v>61.8</v>
      </c>
      <c r="H527" s="235">
        <v>61.8</v>
      </c>
      <c r="I527" s="235">
        <f>'свод на 01.01.2022'!I573</f>
        <v>0</v>
      </c>
      <c r="J527" s="235"/>
      <c r="K527" s="235"/>
      <c r="L527" s="66"/>
      <c r="M527" s="66"/>
      <c r="N527" s="66"/>
      <c r="O527" s="66"/>
      <c r="P527" s="66"/>
      <c r="Q527" s="66"/>
      <c r="R527" s="66"/>
      <c r="S527" s="66"/>
      <c r="T527" s="66"/>
      <c r="U527" s="234">
        <f t="shared" si="117"/>
        <v>0</v>
      </c>
      <c r="V527" s="66"/>
      <c r="W527" s="66"/>
      <c r="X527" s="235"/>
    </row>
    <row r="528" spans="1:24" x14ac:dyDescent="0.2">
      <c r="A528" s="231">
        <v>104</v>
      </c>
      <c r="B528" s="232" t="s">
        <v>362</v>
      </c>
      <c r="C528" s="242"/>
      <c r="D528" s="66">
        <f>'свод на 01.01.2022'!D574</f>
        <v>2</v>
      </c>
      <c r="E528" s="233" t="str">
        <f>'свод на 01.01.2022'!E574</f>
        <v>ШАХОВА Н.В</v>
      </c>
      <c r="F528" s="66">
        <f>'свод на 01.01.2022'!F574</f>
        <v>1</v>
      </c>
      <c r="G528" s="234">
        <f t="shared" si="115"/>
        <v>59</v>
      </c>
      <c r="H528" s="235">
        <f>'свод на 01.01.2022'!H574</f>
        <v>59</v>
      </c>
      <c r="I528" s="235"/>
      <c r="J528" s="235"/>
      <c r="K528" s="235"/>
      <c r="L528" s="66"/>
      <c r="M528" s="66"/>
      <c r="N528" s="66"/>
      <c r="O528" s="66"/>
      <c r="P528" s="66"/>
      <c r="Q528" s="66"/>
      <c r="R528" s="66"/>
      <c r="S528" s="66"/>
      <c r="T528" s="66"/>
      <c r="U528" s="234">
        <f t="shared" si="117"/>
        <v>59</v>
      </c>
      <c r="V528" s="66"/>
      <c r="W528" s="235">
        <f>G528</f>
        <v>59</v>
      </c>
      <c r="X528" s="235"/>
    </row>
    <row r="529" spans="1:24" x14ac:dyDescent="0.2">
      <c r="A529" s="231">
        <v>105</v>
      </c>
      <c r="B529" s="232" t="s">
        <v>362</v>
      </c>
      <c r="C529" s="266">
        <v>15</v>
      </c>
      <c r="D529" s="66">
        <f>'свод на 01.01.2022'!D575</f>
        <v>1</v>
      </c>
      <c r="E529" s="233" t="str">
        <f>'свод на 01.01.2022'!E575</f>
        <v>ТУКРАНОВ В.С</v>
      </c>
      <c r="F529" s="66">
        <f>'свод на 01.01.2022'!F575</f>
        <v>2</v>
      </c>
      <c r="G529" s="234">
        <f t="shared" si="115"/>
        <v>63.3</v>
      </c>
      <c r="H529" s="235">
        <f>'свод на 01.01.2022'!H575</f>
        <v>63.3</v>
      </c>
      <c r="I529" s="235"/>
      <c r="J529" s="235"/>
      <c r="K529" s="235"/>
      <c r="L529" s="66"/>
      <c r="M529" s="66"/>
      <c r="N529" s="66"/>
      <c r="O529" s="66"/>
      <c r="P529" s="66"/>
      <c r="Q529" s="66"/>
      <c r="R529" s="66"/>
      <c r="S529" s="66"/>
      <c r="T529" s="66"/>
      <c r="U529" s="234">
        <f t="shared" si="117"/>
        <v>0</v>
      </c>
      <c r="V529" s="66"/>
      <c r="W529" s="66"/>
      <c r="X529" s="235"/>
    </row>
    <row r="530" spans="1:24" x14ac:dyDescent="0.2">
      <c r="A530" s="231">
        <v>106</v>
      </c>
      <c r="B530" s="232" t="s">
        <v>362</v>
      </c>
      <c r="C530" s="244">
        <v>15</v>
      </c>
      <c r="D530" s="66">
        <f>'свод на 01.01.2022'!D576</f>
        <v>2</v>
      </c>
      <c r="E530" s="233" t="str">
        <f>'свод на 01.01.2022'!E576</f>
        <v>ГОЛОВЁШКИНА Л.А</v>
      </c>
      <c r="F530" s="66">
        <f>'свод на 01.01.2022'!F576</f>
        <v>3</v>
      </c>
      <c r="G530" s="234">
        <f t="shared" si="115"/>
        <v>63</v>
      </c>
      <c r="H530" s="235"/>
      <c r="I530" s="235">
        <f>'свод на 01.01.2022'!I576</f>
        <v>63</v>
      </c>
      <c r="J530" s="235"/>
      <c r="K530" s="235"/>
      <c r="L530" s="66"/>
      <c r="M530" s="66"/>
      <c r="N530" s="66"/>
      <c r="O530" s="66"/>
      <c r="P530" s="66"/>
      <c r="Q530" s="66"/>
      <c r="R530" s="66"/>
      <c r="S530" s="66"/>
      <c r="T530" s="66"/>
      <c r="U530" s="234">
        <f t="shared" si="117"/>
        <v>0</v>
      </c>
      <c r="V530" s="66"/>
      <c r="W530" s="66"/>
      <c r="X530" s="235"/>
    </row>
    <row r="531" spans="1:24" x14ac:dyDescent="0.2">
      <c r="A531" s="231">
        <v>107</v>
      </c>
      <c r="B531" s="232" t="s">
        <v>362</v>
      </c>
      <c r="C531" s="266">
        <v>17</v>
      </c>
      <c r="D531" s="66">
        <f>'свод на 01.01.2022'!D577</f>
        <v>1</v>
      </c>
      <c r="E531" s="233" t="str">
        <f>'свод на 01.01.2022'!E577</f>
        <v>ЛИМОНОВА Т.Е</v>
      </c>
      <c r="F531" s="66">
        <f>'свод на 01.01.2022'!F577</f>
        <v>2</v>
      </c>
      <c r="G531" s="234">
        <f t="shared" si="115"/>
        <v>61.5</v>
      </c>
      <c r="H531" s="235">
        <f>'свод на 01.01.2022'!H577</f>
        <v>61.5</v>
      </c>
      <c r="I531" s="235"/>
      <c r="J531" s="235"/>
      <c r="K531" s="235"/>
      <c r="L531" s="66"/>
      <c r="M531" s="66"/>
      <c r="N531" s="66"/>
      <c r="O531" s="66"/>
      <c r="P531" s="66"/>
      <c r="Q531" s="66"/>
      <c r="R531" s="66"/>
      <c r="S531" s="66"/>
      <c r="T531" s="66"/>
      <c r="U531" s="234">
        <f t="shared" si="117"/>
        <v>0</v>
      </c>
      <c r="V531" s="66"/>
      <c r="W531" s="66"/>
      <c r="X531" s="235"/>
    </row>
    <row r="532" spans="1:24" x14ac:dyDescent="0.2">
      <c r="A532" s="231">
        <v>108</v>
      </c>
      <c r="B532" s="232" t="s">
        <v>362</v>
      </c>
      <c r="C532" s="242"/>
      <c r="D532" s="66">
        <f>'свод на 01.01.2022'!D578</f>
        <v>2</v>
      </c>
      <c r="E532" s="233" t="str">
        <f>'свод на 01.01.2022'!E578</f>
        <v>КАВАРДАНОВА  С.А</v>
      </c>
      <c r="F532" s="66">
        <f>'свод на 01.01.2022'!F578</f>
        <v>3</v>
      </c>
      <c r="G532" s="234">
        <f t="shared" si="115"/>
        <v>60.6</v>
      </c>
      <c r="H532" s="235">
        <f>'свод на 01.01.2022'!H578</f>
        <v>60.6</v>
      </c>
      <c r="I532" s="235"/>
      <c r="J532" s="235"/>
      <c r="K532" s="235"/>
      <c r="L532" s="66"/>
      <c r="M532" s="66"/>
      <c r="N532" s="66"/>
      <c r="O532" s="66"/>
      <c r="P532" s="66"/>
      <c r="Q532" s="66"/>
      <c r="R532" s="66"/>
      <c r="S532" s="66"/>
      <c r="T532" s="66"/>
      <c r="U532" s="234">
        <f t="shared" si="117"/>
        <v>0</v>
      </c>
      <c r="V532" s="66"/>
      <c r="W532" s="66"/>
      <c r="X532" s="235"/>
    </row>
    <row r="533" spans="1:24" x14ac:dyDescent="0.2">
      <c r="A533" s="231">
        <v>109</v>
      </c>
      <c r="B533" s="232" t="s">
        <v>362</v>
      </c>
      <c r="C533" s="266">
        <v>19</v>
      </c>
      <c r="D533" s="66">
        <f>'свод на 01.01.2022'!D579</f>
        <v>1</v>
      </c>
      <c r="E533" s="233" t="str">
        <f>'свод на 01.01.2022'!E579</f>
        <v>МИЛАЙКИНА И,П,</v>
      </c>
      <c r="F533" s="66">
        <f>'свод на 01.01.2022'!F579</f>
        <v>0</v>
      </c>
      <c r="G533" s="234">
        <f t="shared" si="115"/>
        <v>62.2</v>
      </c>
      <c r="H533" s="235">
        <f>'свод на 01.01.2022'!H579</f>
        <v>62.2</v>
      </c>
      <c r="I533" s="235"/>
      <c r="J533" s="235"/>
      <c r="K533" s="235"/>
      <c r="L533" s="66"/>
      <c r="M533" s="66"/>
      <c r="N533" s="66"/>
      <c r="O533" s="66"/>
      <c r="P533" s="66"/>
      <c r="Q533" s="66"/>
      <c r="R533" s="66"/>
      <c r="S533" s="66"/>
      <c r="T533" s="66"/>
      <c r="U533" s="234">
        <f t="shared" si="117"/>
        <v>0</v>
      </c>
      <c r="V533" s="66"/>
      <c r="W533" s="66"/>
      <c r="X533" s="235"/>
    </row>
    <row r="534" spans="1:24" x14ac:dyDescent="0.2">
      <c r="A534" s="231">
        <v>110</v>
      </c>
      <c r="B534" s="232" t="s">
        <v>362</v>
      </c>
      <c r="C534" s="242"/>
      <c r="D534" s="66">
        <f>'свод на 01.01.2022'!D580</f>
        <v>2</v>
      </c>
      <c r="E534" s="233" t="str">
        <f>'свод на 01.01.2022'!E580</f>
        <v>ОБАБКОВ Ф.К</v>
      </c>
      <c r="F534" s="66">
        <f>'свод на 01.01.2022'!F580</f>
        <v>3</v>
      </c>
      <c r="G534" s="234">
        <f t="shared" si="115"/>
        <v>62</v>
      </c>
      <c r="H534" s="235">
        <f>'свод на 01.01.2022'!H580</f>
        <v>62</v>
      </c>
      <c r="I534" s="235"/>
      <c r="J534" s="235"/>
      <c r="K534" s="235"/>
      <c r="L534" s="66"/>
      <c r="M534" s="66"/>
      <c r="N534" s="66"/>
      <c r="O534" s="66"/>
      <c r="P534" s="66"/>
      <c r="Q534" s="66"/>
      <c r="R534" s="66"/>
      <c r="S534" s="66"/>
      <c r="T534" s="66"/>
      <c r="U534" s="234">
        <f t="shared" si="117"/>
        <v>62</v>
      </c>
      <c r="V534" s="66"/>
      <c r="W534" s="235">
        <f>G534</f>
        <v>62</v>
      </c>
      <c r="X534" s="235"/>
    </row>
    <row r="535" spans="1:24" x14ac:dyDescent="0.2">
      <c r="A535" s="231">
        <v>111</v>
      </c>
      <c r="B535" s="232" t="s">
        <v>362</v>
      </c>
      <c r="C535" s="266">
        <v>21</v>
      </c>
      <c r="D535" s="66">
        <f>'свод на 01.01.2022'!D581</f>
        <v>1</v>
      </c>
      <c r="E535" s="233">
        <f>'свод на 01.01.2022'!E581</f>
        <v>0</v>
      </c>
      <c r="F535" s="66">
        <f>'свод на 01.01.2022'!F581</f>
        <v>0</v>
      </c>
      <c r="G535" s="234">
        <f t="shared" si="115"/>
        <v>61</v>
      </c>
      <c r="H535" s="235"/>
      <c r="I535" s="235">
        <f>'свод на 01.01.2022'!I581</f>
        <v>61</v>
      </c>
      <c r="J535" s="235"/>
      <c r="K535" s="235"/>
      <c r="L535" s="66"/>
      <c r="M535" s="66"/>
      <c r="N535" s="66"/>
      <c r="O535" s="66"/>
      <c r="P535" s="66"/>
      <c r="Q535" s="66"/>
      <c r="R535" s="66"/>
      <c r="S535" s="66"/>
      <c r="T535" s="66"/>
      <c r="U535" s="234">
        <f t="shared" si="117"/>
        <v>0</v>
      </c>
      <c r="V535" s="66"/>
      <c r="W535" s="66"/>
      <c r="X535" s="235"/>
    </row>
    <row r="536" spans="1:24" x14ac:dyDescent="0.2">
      <c r="A536" s="231">
        <v>112</v>
      </c>
      <c r="B536" s="232" t="s">
        <v>362</v>
      </c>
      <c r="C536" s="242"/>
      <c r="D536" s="66">
        <f>'свод на 01.01.2022'!D582</f>
        <v>2</v>
      </c>
      <c r="E536" s="233" t="str">
        <f>'свод на 01.01.2022'!E582</f>
        <v>АЛИМОВ Л.Д</v>
      </c>
      <c r="F536" s="66">
        <f>'свод на 01.01.2022'!F582</f>
        <v>3</v>
      </c>
      <c r="G536" s="234">
        <f t="shared" si="115"/>
        <v>60.1</v>
      </c>
      <c r="H536" s="235">
        <f>'свод на 01.01.2022'!H582</f>
        <v>60.1</v>
      </c>
      <c r="I536" s="235"/>
      <c r="J536" s="235"/>
      <c r="K536" s="235"/>
      <c r="L536" s="66"/>
      <c r="M536" s="66"/>
      <c r="N536" s="66"/>
      <c r="O536" s="66"/>
      <c r="P536" s="66"/>
      <c r="Q536" s="66"/>
      <c r="R536" s="66"/>
      <c r="S536" s="66"/>
      <c r="T536" s="66"/>
      <c r="U536" s="234">
        <f t="shared" si="117"/>
        <v>0</v>
      </c>
      <c r="V536" s="66"/>
      <c r="W536" s="66"/>
      <c r="X536" s="235"/>
    </row>
    <row r="537" spans="1:24" x14ac:dyDescent="0.2">
      <c r="A537" s="231">
        <v>113</v>
      </c>
      <c r="B537" s="232" t="s">
        <v>362</v>
      </c>
      <c r="C537" s="266">
        <v>23</v>
      </c>
      <c r="D537" s="66">
        <f>'свод на 01.01.2022'!D583</f>
        <v>1</v>
      </c>
      <c r="E537" s="233" t="str">
        <f>'свод на 01.01.2022'!E583</f>
        <v>СИДЕНКО С.</v>
      </c>
      <c r="F537" s="66">
        <f>'свод на 01.01.2022'!F583</f>
        <v>3</v>
      </c>
      <c r="G537" s="234">
        <f t="shared" si="115"/>
        <v>62.2</v>
      </c>
      <c r="H537" s="235">
        <f>'свод на 01.01.2022'!H583</f>
        <v>62.2</v>
      </c>
      <c r="I537" s="235"/>
      <c r="J537" s="235"/>
      <c r="K537" s="235"/>
      <c r="L537" s="66"/>
      <c r="M537" s="66"/>
      <c r="N537" s="66"/>
      <c r="O537" s="66"/>
      <c r="P537" s="66"/>
      <c r="Q537" s="66"/>
      <c r="R537" s="66"/>
      <c r="S537" s="66"/>
      <c r="T537" s="66"/>
      <c r="U537" s="234">
        <f t="shared" si="117"/>
        <v>0</v>
      </c>
      <c r="V537" s="66"/>
      <c r="W537" s="66"/>
      <c r="X537" s="235"/>
    </row>
    <row r="538" spans="1:24" x14ac:dyDescent="0.2">
      <c r="A538" s="231">
        <v>114</v>
      </c>
      <c r="B538" s="232" t="s">
        <v>362</v>
      </c>
      <c r="C538" s="242"/>
      <c r="D538" s="66">
        <f>'свод на 01.01.2022'!D584</f>
        <v>2</v>
      </c>
      <c r="E538" s="233" t="str">
        <f>'свод на 01.01.2022'!E584</f>
        <v>ОБАБКОВ М.К</v>
      </c>
      <c r="F538" s="66">
        <f>'свод на 01.01.2022'!F584</f>
        <v>0</v>
      </c>
      <c r="G538" s="234">
        <f t="shared" si="115"/>
        <v>63.1</v>
      </c>
      <c r="H538" s="235">
        <f>'свод на 01.01.2022'!H584</f>
        <v>63.1</v>
      </c>
      <c r="I538" s="235"/>
      <c r="J538" s="235"/>
      <c r="K538" s="235"/>
      <c r="L538" s="66"/>
      <c r="M538" s="66"/>
      <c r="N538" s="66"/>
      <c r="O538" s="66"/>
      <c r="P538" s="66"/>
      <c r="Q538" s="66"/>
      <c r="R538" s="66"/>
      <c r="S538" s="66"/>
      <c r="T538" s="66"/>
      <c r="U538" s="234">
        <f t="shared" si="117"/>
        <v>0</v>
      </c>
      <c r="V538" s="66"/>
      <c r="W538" s="66"/>
      <c r="X538" s="235"/>
    </row>
    <row r="539" spans="1:24" x14ac:dyDescent="0.2">
      <c r="A539" s="231">
        <v>115</v>
      </c>
      <c r="B539" s="232" t="s">
        <v>362</v>
      </c>
      <c r="C539" s="266">
        <v>25</v>
      </c>
      <c r="D539" s="66">
        <f>'свод на 01.01.2022'!D585</f>
        <v>1</v>
      </c>
      <c r="E539" s="233" t="str">
        <f>'свод на 01.01.2022'!E585</f>
        <v>КАЙГАРОДОВА Т.М</v>
      </c>
      <c r="F539" s="66">
        <f>'свод на 01.01.2022'!F585</f>
        <v>2</v>
      </c>
      <c r="G539" s="234">
        <f t="shared" si="115"/>
        <v>54.3</v>
      </c>
      <c r="H539" s="235">
        <f>'свод на 01.01.2022'!H585</f>
        <v>54.3</v>
      </c>
      <c r="I539" s="235"/>
      <c r="J539" s="235"/>
      <c r="K539" s="235"/>
      <c r="L539" s="66"/>
      <c r="M539" s="66"/>
      <c r="N539" s="66"/>
      <c r="O539" s="66"/>
      <c r="P539" s="66"/>
      <c r="Q539" s="66"/>
      <c r="R539" s="66"/>
      <c r="S539" s="66"/>
      <c r="T539" s="66"/>
      <c r="U539" s="234">
        <f t="shared" si="117"/>
        <v>0</v>
      </c>
      <c r="V539" s="66"/>
      <c r="W539" s="66"/>
      <c r="X539" s="235"/>
    </row>
    <row r="540" spans="1:24" x14ac:dyDescent="0.2">
      <c r="A540" s="231">
        <v>116</v>
      </c>
      <c r="B540" s="232" t="s">
        <v>362</v>
      </c>
      <c r="C540" s="242"/>
      <c r="D540" s="66">
        <f>'свод на 01.01.2022'!D586</f>
        <v>2</v>
      </c>
      <c r="E540" s="233" t="str">
        <f>'свод на 01.01.2022'!E586</f>
        <v>УХАНОВА С.А</v>
      </c>
      <c r="F540" s="66">
        <f>'свод на 01.01.2022'!F586</f>
        <v>4</v>
      </c>
      <c r="G540" s="234">
        <f t="shared" si="115"/>
        <v>52.5</v>
      </c>
      <c r="H540" s="235">
        <f>'свод на 01.01.2022'!H586</f>
        <v>52.5</v>
      </c>
      <c r="I540" s="235"/>
      <c r="J540" s="235"/>
      <c r="K540" s="235"/>
      <c r="L540" s="66"/>
      <c r="M540" s="66"/>
      <c r="N540" s="66"/>
      <c r="O540" s="66"/>
      <c r="P540" s="66"/>
      <c r="Q540" s="66"/>
      <c r="R540" s="66"/>
      <c r="S540" s="66"/>
      <c r="T540" s="66"/>
      <c r="U540" s="234">
        <f t="shared" si="117"/>
        <v>0</v>
      </c>
      <c r="V540" s="66"/>
      <c r="W540" s="66"/>
      <c r="X540" s="235"/>
    </row>
    <row r="541" spans="1:24" x14ac:dyDescent="0.2">
      <c r="A541" s="231">
        <v>117</v>
      </c>
      <c r="B541" s="232" t="s">
        <v>362</v>
      </c>
      <c r="C541" s="242"/>
      <c r="D541" s="66">
        <f>'свод на 01.01.2022'!D587</f>
        <v>3</v>
      </c>
      <c r="E541" s="233" t="str">
        <f>'свод на 01.01.2022'!E587</f>
        <v>АНДРЕЙЦЕВ А.А</v>
      </c>
      <c r="F541" s="66">
        <f>'свод на 01.01.2022'!F587</f>
        <v>2</v>
      </c>
      <c r="G541" s="234">
        <f t="shared" si="115"/>
        <v>52.6</v>
      </c>
      <c r="H541" s="235">
        <f>'свод на 01.01.2022'!H587</f>
        <v>52.6</v>
      </c>
      <c r="I541" s="235"/>
      <c r="J541" s="235"/>
      <c r="K541" s="235"/>
      <c r="L541" s="66"/>
      <c r="M541" s="66"/>
      <c r="N541" s="66"/>
      <c r="O541" s="66"/>
      <c r="P541" s="66"/>
      <c r="Q541" s="66"/>
      <c r="R541" s="66"/>
      <c r="S541" s="66"/>
      <c r="T541" s="66"/>
      <c r="U541" s="234">
        <f t="shared" si="117"/>
        <v>0</v>
      </c>
      <c r="V541" s="66"/>
      <c r="W541" s="66"/>
      <c r="X541" s="235"/>
    </row>
    <row r="542" spans="1:24" x14ac:dyDescent="0.2">
      <c r="A542" s="231">
        <v>118</v>
      </c>
      <c r="B542" s="232" t="s">
        <v>362</v>
      </c>
      <c r="C542" s="266">
        <v>27</v>
      </c>
      <c r="D542" s="66">
        <f>'свод на 01.01.2022'!D588</f>
        <v>0</v>
      </c>
      <c r="E542" s="233" t="str">
        <f>'свод на 01.01.2022'!E588</f>
        <v>БАРБОТЬКО М.П</v>
      </c>
      <c r="F542" s="66">
        <f>'свод на 01.01.2022'!F588</f>
        <v>7</v>
      </c>
      <c r="G542" s="234">
        <f t="shared" si="115"/>
        <v>0</v>
      </c>
      <c r="H542" s="235"/>
      <c r="I542" s="235">
        <f>'свод на 01.01.2022'!I588</f>
        <v>0</v>
      </c>
      <c r="J542" s="235"/>
      <c r="K542" s="235"/>
      <c r="L542" s="66"/>
      <c r="M542" s="66"/>
      <c r="N542" s="66"/>
      <c r="O542" s="66"/>
      <c r="P542" s="66"/>
      <c r="Q542" s="66"/>
      <c r="R542" s="66"/>
      <c r="S542" s="66"/>
      <c r="T542" s="66"/>
      <c r="U542" s="234">
        <f t="shared" si="117"/>
        <v>0</v>
      </c>
      <c r="V542" s="66"/>
      <c r="W542" s="66"/>
      <c r="X542" s="235"/>
    </row>
    <row r="543" spans="1:24" x14ac:dyDescent="0.2">
      <c r="A543" s="231">
        <v>119</v>
      </c>
      <c r="B543" s="268" t="s">
        <v>378</v>
      </c>
      <c r="C543" s="266">
        <v>1</v>
      </c>
      <c r="D543" s="66">
        <f>'свод на 01.01.2022'!D589</f>
        <v>1</v>
      </c>
      <c r="E543" s="233" t="str">
        <f>'свод на 01.01.2022'!E589</f>
        <v>КЛЫГИН Б.Г</v>
      </c>
      <c r="F543" s="66">
        <f>'свод на 01.01.2022'!F589</f>
        <v>6</v>
      </c>
      <c r="G543" s="234">
        <f t="shared" si="115"/>
        <v>40.799999999999997</v>
      </c>
      <c r="H543" s="235">
        <f>'свод на 01.01.2022'!H589</f>
        <v>40.799999999999997</v>
      </c>
      <c r="I543" s="235"/>
      <c r="J543" s="235"/>
      <c r="K543" s="235"/>
      <c r="L543" s="66"/>
      <c r="M543" s="66"/>
      <c r="N543" s="66"/>
      <c r="O543" s="66"/>
      <c r="P543" s="66"/>
      <c r="Q543" s="66"/>
      <c r="R543" s="66"/>
      <c r="S543" s="66"/>
      <c r="T543" s="66"/>
      <c r="U543" s="234">
        <f t="shared" si="117"/>
        <v>0</v>
      </c>
      <c r="V543" s="66"/>
      <c r="W543" s="66"/>
      <c r="X543" s="235"/>
    </row>
    <row r="544" spans="1:24" x14ac:dyDescent="0.2">
      <c r="A544" s="231">
        <v>120</v>
      </c>
      <c r="B544" s="268" t="s">
        <v>378</v>
      </c>
      <c r="C544" s="266">
        <v>3</v>
      </c>
      <c r="D544" s="66">
        <f>'свод на 01.01.2022'!D590</f>
        <v>1</v>
      </c>
      <c r="E544" s="233" t="str">
        <f>'свод на 01.01.2022'!E590</f>
        <v>КАЙГАРОДОВ Л.А</v>
      </c>
      <c r="F544" s="66">
        <f>'свод на 01.01.2022'!F590</f>
        <v>2</v>
      </c>
      <c r="G544" s="234">
        <f t="shared" si="115"/>
        <v>65.599999999999994</v>
      </c>
      <c r="H544" s="235">
        <f>'свод на 01.01.2022'!H590</f>
        <v>65.599999999999994</v>
      </c>
      <c r="I544" s="235"/>
      <c r="J544" s="235"/>
      <c r="K544" s="235"/>
      <c r="L544" s="66"/>
      <c r="M544" s="66"/>
      <c r="N544" s="66"/>
      <c r="O544" s="66"/>
      <c r="P544" s="66"/>
      <c r="Q544" s="66"/>
      <c r="R544" s="66"/>
      <c r="S544" s="66"/>
      <c r="T544" s="66"/>
      <c r="U544" s="234">
        <f t="shared" si="117"/>
        <v>0</v>
      </c>
      <c r="V544" s="66"/>
      <c r="W544" s="66"/>
      <c r="X544" s="235"/>
    </row>
    <row r="545" spans="1:24" x14ac:dyDescent="0.2">
      <c r="A545" s="231">
        <v>121</v>
      </c>
      <c r="B545" s="268" t="s">
        <v>378</v>
      </c>
      <c r="C545" s="242"/>
      <c r="D545" s="66">
        <f>'свод на 01.01.2022'!D591</f>
        <v>2</v>
      </c>
      <c r="E545" s="233" t="str">
        <f>'свод на 01.01.2022'!E591</f>
        <v>ТРИФОНОВА Н.И</v>
      </c>
      <c r="F545" s="66">
        <f>'свод на 01.01.2022'!F591</f>
        <v>2</v>
      </c>
      <c r="G545" s="234">
        <f t="shared" si="115"/>
        <v>54.7</v>
      </c>
      <c r="H545" s="235">
        <f>'свод на 01.01.2022'!H591</f>
        <v>54.7</v>
      </c>
      <c r="I545" s="235"/>
      <c r="J545" s="235"/>
      <c r="K545" s="235"/>
      <c r="L545" s="66"/>
      <c r="M545" s="66"/>
      <c r="N545" s="66"/>
      <c r="O545" s="66"/>
      <c r="P545" s="66"/>
      <c r="Q545" s="66"/>
      <c r="R545" s="66"/>
      <c r="S545" s="66"/>
      <c r="T545" s="66"/>
      <c r="U545" s="234">
        <f t="shared" si="117"/>
        <v>0</v>
      </c>
      <c r="V545" s="66"/>
      <c r="W545" s="66"/>
      <c r="X545" s="235"/>
    </row>
    <row r="546" spans="1:24" x14ac:dyDescent="0.2">
      <c r="A546" s="231">
        <v>122</v>
      </c>
      <c r="B546" s="268" t="s">
        <v>378</v>
      </c>
      <c r="C546" s="266">
        <v>4</v>
      </c>
      <c r="D546" s="66">
        <f>'свод на 01.01.2022'!D592</f>
        <v>1</v>
      </c>
      <c r="E546" s="233">
        <f>'свод на 01.01.2022'!E592</f>
        <v>0</v>
      </c>
      <c r="F546" s="66">
        <f>'свод на 01.01.2022'!F592</f>
        <v>3</v>
      </c>
      <c r="G546" s="234">
        <f t="shared" si="115"/>
        <v>0</v>
      </c>
      <c r="H546" s="235">
        <f>'свод на 01.01.2022'!H592</f>
        <v>0</v>
      </c>
      <c r="I546" s="235"/>
      <c r="J546" s="235"/>
      <c r="K546" s="235"/>
      <c r="L546" s="66"/>
      <c r="M546" s="66"/>
      <c r="N546" s="66"/>
      <c r="O546" s="66"/>
      <c r="P546" s="66"/>
      <c r="Q546" s="66"/>
      <c r="R546" s="66"/>
      <c r="S546" s="66"/>
      <c r="T546" s="66"/>
      <c r="U546" s="234">
        <f t="shared" si="117"/>
        <v>0</v>
      </c>
      <c r="V546" s="66"/>
      <c r="W546" s="66"/>
      <c r="X546" s="235"/>
    </row>
    <row r="547" spans="1:24" x14ac:dyDescent="0.2">
      <c r="A547" s="231">
        <v>123</v>
      </c>
      <c r="B547" s="268" t="s">
        <v>378</v>
      </c>
      <c r="C547" s="242"/>
      <c r="D547" s="66">
        <f>'свод на 01.01.2022'!D593</f>
        <v>2</v>
      </c>
      <c r="E547" s="233" t="str">
        <f>'свод на 01.01.2022'!E593</f>
        <v>БАРБОТЬКО Н.П</v>
      </c>
      <c r="F547" s="66">
        <f>'свод на 01.01.2022'!F593</f>
        <v>3</v>
      </c>
      <c r="G547" s="234">
        <f t="shared" si="115"/>
        <v>46.5</v>
      </c>
      <c r="H547" s="235">
        <f>'свод на 01.01.2022'!H593</f>
        <v>46.5</v>
      </c>
      <c r="I547" s="235"/>
      <c r="J547" s="235"/>
      <c r="K547" s="235"/>
      <c r="L547" s="66"/>
      <c r="M547" s="66"/>
      <c r="N547" s="66"/>
      <c r="O547" s="66"/>
      <c r="P547" s="66"/>
      <c r="Q547" s="66"/>
      <c r="R547" s="66"/>
      <c r="S547" s="66"/>
      <c r="T547" s="66"/>
      <c r="U547" s="234">
        <f t="shared" si="117"/>
        <v>46.5</v>
      </c>
      <c r="V547" s="66"/>
      <c r="W547" s="235">
        <f>G547</f>
        <v>46.5</v>
      </c>
      <c r="X547" s="235"/>
    </row>
    <row r="548" spans="1:24" x14ac:dyDescent="0.2">
      <c r="A548" s="231">
        <v>124</v>
      </c>
      <c r="B548" s="268" t="s">
        <v>378</v>
      </c>
      <c r="C548" s="266">
        <v>5</v>
      </c>
      <c r="D548" s="66">
        <f>'свод на 01.01.2022'!D594</f>
        <v>1</v>
      </c>
      <c r="E548" s="233" t="str">
        <f>'свод на 01.01.2022'!E594</f>
        <v>НЕЧАЕВ</v>
      </c>
      <c r="F548" s="66">
        <f>'свод на 01.01.2022'!F594</f>
        <v>2</v>
      </c>
      <c r="G548" s="234">
        <f t="shared" ref="G548:G591" si="128">H548+I548+J548+K548</f>
        <v>46</v>
      </c>
      <c r="H548" s="235"/>
      <c r="I548" s="235">
        <f>'свод на 01.01.2022'!I594</f>
        <v>46</v>
      </c>
      <c r="J548" s="235"/>
      <c r="K548" s="235"/>
      <c r="L548" s="66"/>
      <c r="M548" s="66"/>
      <c r="N548" s="66"/>
      <c r="O548" s="66"/>
      <c r="P548" s="66"/>
      <c r="Q548" s="66"/>
      <c r="R548" s="66"/>
      <c r="S548" s="66"/>
      <c r="T548" s="66"/>
      <c r="U548" s="234">
        <f t="shared" si="117"/>
        <v>0</v>
      </c>
      <c r="V548" s="66"/>
      <c r="W548" s="66"/>
      <c r="X548" s="235"/>
    </row>
    <row r="549" spans="1:24" x14ac:dyDescent="0.2">
      <c r="A549" s="231">
        <v>125</v>
      </c>
      <c r="B549" s="268" t="s">
        <v>378</v>
      </c>
      <c r="C549" s="242"/>
      <c r="D549" s="66">
        <f>'свод на 01.01.2022'!D595</f>
        <v>2</v>
      </c>
      <c r="E549" s="233" t="str">
        <f>'свод на 01.01.2022'!E595</f>
        <v>МИШУРИНСКАЯ В.Л</v>
      </c>
      <c r="F549" s="66">
        <f>'свод на 01.01.2022'!F595</f>
        <v>6</v>
      </c>
      <c r="G549" s="234">
        <f t="shared" si="128"/>
        <v>47</v>
      </c>
      <c r="H549" s="235">
        <f>'свод на 01.01.2022'!H595</f>
        <v>47</v>
      </c>
      <c r="I549" s="235"/>
      <c r="J549" s="235"/>
      <c r="K549" s="235"/>
      <c r="L549" s="66"/>
      <c r="M549" s="66"/>
      <c r="N549" s="66"/>
      <c r="O549" s="66"/>
      <c r="P549" s="66"/>
      <c r="Q549" s="66"/>
      <c r="R549" s="66"/>
      <c r="S549" s="66"/>
      <c r="T549" s="66"/>
      <c r="U549" s="234">
        <f t="shared" si="117"/>
        <v>0</v>
      </c>
      <c r="V549" s="66"/>
      <c r="W549" s="66"/>
      <c r="X549" s="235"/>
    </row>
    <row r="550" spans="1:24" x14ac:dyDescent="0.2">
      <c r="A550" s="231">
        <v>126</v>
      </c>
      <c r="B550" s="268" t="s">
        <v>378</v>
      </c>
      <c r="C550" s="266">
        <v>6</v>
      </c>
      <c r="D550" s="66">
        <f>'свод на 01.01.2022'!D596</f>
        <v>1</v>
      </c>
      <c r="E550" s="233" t="str">
        <f>'свод на 01.01.2022'!E596</f>
        <v>КАЙГАРОДОВ А.А</v>
      </c>
      <c r="F550" s="66">
        <f>'свод на 01.01.2022'!F596</f>
        <v>0</v>
      </c>
      <c r="G550" s="234">
        <f t="shared" si="128"/>
        <v>42.6</v>
      </c>
      <c r="H550" s="235">
        <f>'свод на 01.01.2022'!H596</f>
        <v>42.6</v>
      </c>
      <c r="I550" s="235"/>
      <c r="J550" s="235"/>
      <c r="K550" s="235"/>
      <c r="L550" s="66"/>
      <c r="M550" s="66"/>
      <c r="N550" s="66"/>
      <c r="O550" s="66"/>
      <c r="P550" s="66"/>
      <c r="Q550" s="66"/>
      <c r="R550" s="66"/>
      <c r="S550" s="66"/>
      <c r="T550" s="66"/>
      <c r="U550" s="234">
        <f t="shared" si="117"/>
        <v>0</v>
      </c>
      <c r="V550" s="66"/>
      <c r="W550" s="66"/>
      <c r="X550" s="235"/>
    </row>
    <row r="551" spans="1:24" x14ac:dyDescent="0.2">
      <c r="A551" s="231">
        <v>127</v>
      </c>
      <c r="B551" s="268" t="s">
        <v>378</v>
      </c>
      <c r="C551" s="242"/>
      <c r="D551" s="66">
        <f>'свод на 01.01.2022'!D597</f>
        <v>2</v>
      </c>
      <c r="E551" s="233" t="str">
        <f>'свод на 01.01.2022'!E597</f>
        <v>БАЛМАЕВА В.Е</v>
      </c>
      <c r="F551" s="66">
        <f>'свод на 01.01.2022'!F597</f>
        <v>2</v>
      </c>
      <c r="G551" s="234">
        <f t="shared" si="128"/>
        <v>43.6</v>
      </c>
      <c r="H551" s="235">
        <f>'свод на 01.01.2022'!H597</f>
        <v>43.6</v>
      </c>
      <c r="I551" s="235"/>
      <c r="J551" s="235"/>
      <c r="K551" s="235"/>
      <c r="L551" s="66"/>
      <c r="M551" s="66"/>
      <c r="N551" s="66"/>
      <c r="O551" s="66"/>
      <c r="P551" s="66"/>
      <c r="Q551" s="66"/>
      <c r="R551" s="66"/>
      <c r="S551" s="66"/>
      <c r="T551" s="66"/>
      <c r="U551" s="234">
        <f t="shared" si="117"/>
        <v>0</v>
      </c>
      <c r="V551" s="66"/>
      <c r="W551" s="66"/>
      <c r="X551" s="235"/>
    </row>
    <row r="552" spans="1:24" x14ac:dyDescent="0.2">
      <c r="A552" s="231">
        <v>128</v>
      </c>
      <c r="B552" s="268" t="s">
        <v>378</v>
      </c>
      <c r="C552" s="266">
        <v>7</v>
      </c>
      <c r="D552" s="66">
        <f>'свод на 01.01.2022'!D598</f>
        <v>1</v>
      </c>
      <c r="E552" s="233">
        <f>'свод на 01.01.2022'!E598</f>
        <v>0</v>
      </c>
      <c r="F552" s="66">
        <f>'свод на 01.01.2022'!F598</f>
        <v>2</v>
      </c>
      <c r="G552" s="234">
        <f t="shared" si="128"/>
        <v>34.299999999999997</v>
      </c>
      <c r="H552" s="235"/>
      <c r="I552" s="235">
        <f>'свод на 01.01.2022'!I598</f>
        <v>34.299999999999997</v>
      </c>
      <c r="J552" s="235"/>
      <c r="K552" s="235"/>
      <c r="L552" s="66"/>
      <c r="M552" s="66"/>
      <c r="N552" s="66"/>
      <c r="O552" s="66"/>
      <c r="P552" s="66"/>
      <c r="Q552" s="66"/>
      <c r="R552" s="66"/>
      <c r="S552" s="66"/>
      <c r="T552" s="66"/>
      <c r="U552" s="234">
        <f t="shared" si="117"/>
        <v>0</v>
      </c>
      <c r="V552" s="66"/>
      <c r="W552" s="66"/>
      <c r="X552" s="235"/>
    </row>
    <row r="553" spans="1:24" x14ac:dyDescent="0.2">
      <c r="A553" s="231">
        <v>129</v>
      </c>
      <c r="B553" s="268" t="s">
        <v>378</v>
      </c>
      <c r="C553" s="242"/>
      <c r="D553" s="66">
        <f>'свод на 01.01.2022'!D599</f>
        <v>2</v>
      </c>
      <c r="E553" s="233">
        <f>'свод на 01.01.2022'!E599</f>
        <v>0</v>
      </c>
      <c r="F553" s="66">
        <f>'свод на 01.01.2022'!F599</f>
        <v>0</v>
      </c>
      <c r="G553" s="234">
        <f t="shared" si="128"/>
        <v>33.6</v>
      </c>
      <c r="H553" s="235"/>
      <c r="I553" s="235">
        <f>'свод на 01.01.2022'!I599</f>
        <v>33.6</v>
      </c>
      <c r="J553" s="235"/>
      <c r="K553" s="235"/>
      <c r="L553" s="66"/>
      <c r="M553" s="66"/>
      <c r="N553" s="66"/>
      <c r="O553" s="66"/>
      <c r="P553" s="66"/>
      <c r="Q553" s="66"/>
      <c r="R553" s="66"/>
      <c r="S553" s="66"/>
      <c r="T553" s="66"/>
      <c r="U553" s="234">
        <f t="shared" si="117"/>
        <v>0</v>
      </c>
      <c r="V553" s="66"/>
      <c r="W553" s="66"/>
      <c r="X553" s="235"/>
    </row>
    <row r="554" spans="1:24" x14ac:dyDescent="0.2">
      <c r="A554" s="231">
        <v>130</v>
      </c>
      <c r="B554" s="268" t="s">
        <v>378</v>
      </c>
      <c r="C554" s="242"/>
      <c r="D554" s="66">
        <f>'свод на 01.01.2022'!D600</f>
        <v>3</v>
      </c>
      <c r="E554" s="233">
        <f>'свод на 01.01.2022'!E600</f>
        <v>0</v>
      </c>
      <c r="F554" s="66">
        <f>'свод на 01.01.2022'!F600</f>
        <v>1</v>
      </c>
      <c r="G554" s="234">
        <f t="shared" si="128"/>
        <v>32.700000000000003</v>
      </c>
      <c r="H554" s="235"/>
      <c r="I554" s="235">
        <f>'свод на 01.01.2022'!I600</f>
        <v>32.700000000000003</v>
      </c>
      <c r="J554" s="235"/>
      <c r="K554" s="235"/>
      <c r="L554" s="66"/>
      <c r="M554" s="66"/>
      <c r="N554" s="66"/>
      <c r="O554" s="66"/>
      <c r="P554" s="66"/>
      <c r="Q554" s="66"/>
      <c r="R554" s="66"/>
      <c r="S554" s="66"/>
      <c r="T554" s="66"/>
      <c r="U554" s="234">
        <f t="shared" ref="U554:U591" si="129">V554+W554</f>
        <v>0</v>
      </c>
      <c r="V554" s="66"/>
      <c r="W554" s="66"/>
      <c r="X554" s="235"/>
    </row>
    <row r="555" spans="1:24" x14ac:dyDescent="0.2">
      <c r="A555" s="231">
        <v>131</v>
      </c>
      <c r="B555" s="268" t="s">
        <v>378</v>
      </c>
      <c r="C555" s="242"/>
      <c r="D555" s="66">
        <f>'свод на 01.01.2022'!D601</f>
        <v>4</v>
      </c>
      <c r="E555" s="233" t="str">
        <f>'свод на 01.01.2022'!E601</f>
        <v>ВАГАПОВА М.Д</v>
      </c>
      <c r="F555" s="66">
        <f>'свод на 01.01.2022'!F601</f>
        <v>2</v>
      </c>
      <c r="G555" s="234">
        <f t="shared" si="128"/>
        <v>33.799999999999997</v>
      </c>
      <c r="H555" s="235">
        <f>'свод на 01.01.2022'!H601</f>
        <v>33.799999999999997</v>
      </c>
      <c r="I555" s="235"/>
      <c r="J555" s="235"/>
      <c r="K555" s="235"/>
      <c r="L555" s="66"/>
      <c r="M555" s="66"/>
      <c r="N555" s="66"/>
      <c r="O555" s="66"/>
      <c r="P555" s="66"/>
      <c r="Q555" s="66"/>
      <c r="R555" s="66"/>
      <c r="S555" s="66"/>
      <c r="T555" s="66"/>
      <c r="U555" s="234">
        <f t="shared" si="129"/>
        <v>0</v>
      </c>
      <c r="V555" s="66"/>
      <c r="W555" s="66"/>
      <c r="X555" s="235"/>
    </row>
    <row r="556" spans="1:24" x14ac:dyDescent="0.2">
      <c r="A556" s="231">
        <v>132</v>
      </c>
      <c r="B556" s="268" t="s">
        <v>378</v>
      </c>
      <c r="C556" s="266">
        <v>8</v>
      </c>
      <c r="D556" s="66">
        <f>'свод на 01.01.2022'!D602</f>
        <v>0</v>
      </c>
      <c r="E556" s="233" t="str">
        <f>'свод на 01.01.2022'!E602</f>
        <v>ЕРЕМЕЕВА Л.П</v>
      </c>
      <c r="F556" s="66">
        <f>'свод на 01.01.2022'!F602</f>
        <v>6</v>
      </c>
      <c r="G556" s="234">
        <f t="shared" si="128"/>
        <v>118.2</v>
      </c>
      <c r="H556" s="235">
        <f>'свод на 01.01.2022'!H602</f>
        <v>118.2</v>
      </c>
      <c r="I556" s="235"/>
      <c r="J556" s="235"/>
      <c r="K556" s="235"/>
      <c r="L556" s="66"/>
      <c r="M556" s="66"/>
      <c r="N556" s="66"/>
      <c r="O556" s="66"/>
      <c r="P556" s="66"/>
      <c r="Q556" s="66"/>
      <c r="R556" s="66"/>
      <c r="S556" s="66"/>
      <c r="T556" s="66"/>
      <c r="U556" s="234">
        <f t="shared" si="129"/>
        <v>118.2</v>
      </c>
      <c r="V556" s="66"/>
      <c r="W556" s="235">
        <f>G556</f>
        <v>118.2</v>
      </c>
      <c r="X556" s="235"/>
    </row>
    <row r="557" spans="1:24" x14ac:dyDescent="0.2">
      <c r="A557" s="231">
        <v>133</v>
      </c>
      <c r="B557" s="268" t="s">
        <v>378</v>
      </c>
      <c r="C557" s="266">
        <v>9</v>
      </c>
      <c r="D557" s="66">
        <f>'свод на 01.01.2022'!D603</f>
        <v>1</v>
      </c>
      <c r="E557" s="233" t="str">
        <f>'свод на 01.01.2022'!E603</f>
        <v>ПАРАКОННАЯ</v>
      </c>
      <c r="F557" s="66">
        <f>'свод на 01.01.2022'!F603</f>
        <v>0</v>
      </c>
      <c r="G557" s="234">
        <f t="shared" si="128"/>
        <v>35.799999999999997</v>
      </c>
      <c r="H557" s="235">
        <f>'свод на 01.01.2022'!H603</f>
        <v>35.799999999999997</v>
      </c>
      <c r="I557" s="235"/>
      <c r="J557" s="235"/>
      <c r="K557" s="235"/>
      <c r="L557" s="66"/>
      <c r="M557" s="66"/>
      <c r="N557" s="66"/>
      <c r="O557" s="66"/>
      <c r="P557" s="66"/>
      <c r="Q557" s="66"/>
      <c r="R557" s="66"/>
      <c r="S557" s="66"/>
      <c r="T557" s="66"/>
      <c r="U557" s="234">
        <f t="shared" si="129"/>
        <v>0</v>
      </c>
      <c r="V557" s="66"/>
      <c r="W557" s="66"/>
      <c r="X557" s="235"/>
    </row>
    <row r="558" spans="1:24" x14ac:dyDescent="0.2">
      <c r="A558" s="231">
        <v>134</v>
      </c>
      <c r="B558" s="268" t="s">
        <v>378</v>
      </c>
      <c r="C558" s="242"/>
      <c r="D558" s="66">
        <f>'свод на 01.01.2022'!D604</f>
        <v>2</v>
      </c>
      <c r="E558" s="233">
        <f>'свод на 01.01.2022'!E604</f>
        <v>0</v>
      </c>
      <c r="F558" s="66">
        <f>'свод на 01.01.2022'!F604</f>
        <v>1</v>
      </c>
      <c r="G558" s="234">
        <f t="shared" si="128"/>
        <v>34.4</v>
      </c>
      <c r="H558" s="235"/>
      <c r="I558" s="235">
        <f>'свод на 01.01.2022'!I604</f>
        <v>34.4</v>
      </c>
      <c r="J558" s="235"/>
      <c r="K558" s="235"/>
      <c r="L558" s="66"/>
      <c r="M558" s="66"/>
      <c r="N558" s="66"/>
      <c r="O558" s="66"/>
      <c r="P558" s="66"/>
      <c r="Q558" s="66"/>
      <c r="R558" s="66"/>
      <c r="S558" s="66"/>
      <c r="T558" s="66"/>
      <c r="U558" s="234">
        <f t="shared" si="129"/>
        <v>0</v>
      </c>
      <c r="V558" s="66"/>
      <c r="W558" s="66"/>
      <c r="X558" s="235"/>
    </row>
    <row r="559" spans="1:24" x14ac:dyDescent="0.2">
      <c r="A559" s="231">
        <v>135</v>
      </c>
      <c r="B559" s="268" t="s">
        <v>378</v>
      </c>
      <c r="C559" s="242"/>
      <c r="D559" s="66">
        <f>'свод на 01.01.2022'!D605</f>
        <v>3</v>
      </c>
      <c r="E559" s="233" t="str">
        <f>'свод на 01.01.2022'!E605</f>
        <v>КОСИНЦЕВ А.В</v>
      </c>
      <c r="F559" s="66">
        <f>'свод на 01.01.2022'!F605</f>
        <v>0</v>
      </c>
      <c r="G559" s="234">
        <f t="shared" si="128"/>
        <v>34.299999999999997</v>
      </c>
      <c r="H559" s="235">
        <f>'свод на 01.01.2022'!H605</f>
        <v>34.299999999999997</v>
      </c>
      <c r="I559" s="235"/>
      <c r="J559" s="235"/>
      <c r="K559" s="235"/>
      <c r="L559" s="66"/>
      <c r="M559" s="66"/>
      <c r="N559" s="66"/>
      <c r="O559" s="66"/>
      <c r="P559" s="66"/>
      <c r="Q559" s="66"/>
      <c r="R559" s="66"/>
      <c r="S559" s="66"/>
      <c r="T559" s="66"/>
      <c r="U559" s="234">
        <f t="shared" si="129"/>
        <v>0</v>
      </c>
      <c r="V559" s="66"/>
      <c r="W559" s="66"/>
      <c r="X559" s="235"/>
    </row>
    <row r="560" spans="1:24" x14ac:dyDescent="0.2">
      <c r="A560" s="231">
        <v>136</v>
      </c>
      <c r="B560" s="268" t="s">
        <v>378</v>
      </c>
      <c r="C560" s="242"/>
      <c r="D560" s="66">
        <f>'свод на 01.01.2022'!D606</f>
        <v>4</v>
      </c>
      <c r="E560" s="233">
        <f>'свод на 01.01.2022'!E606</f>
        <v>0</v>
      </c>
      <c r="F560" s="66">
        <f>'свод на 01.01.2022'!F606</f>
        <v>2</v>
      </c>
      <c r="G560" s="234">
        <f t="shared" si="128"/>
        <v>33.200000000000003</v>
      </c>
      <c r="H560" s="235"/>
      <c r="I560" s="235">
        <f>'свод на 01.01.2022'!I606</f>
        <v>33.200000000000003</v>
      </c>
      <c r="J560" s="235"/>
      <c r="K560" s="235"/>
      <c r="L560" s="66"/>
      <c r="M560" s="66"/>
      <c r="N560" s="66"/>
      <c r="O560" s="66"/>
      <c r="P560" s="66"/>
      <c r="Q560" s="66"/>
      <c r="R560" s="66"/>
      <c r="S560" s="66"/>
      <c r="T560" s="66"/>
      <c r="U560" s="234">
        <f t="shared" si="129"/>
        <v>0</v>
      </c>
      <c r="V560" s="66"/>
      <c r="W560" s="66"/>
      <c r="X560" s="235"/>
    </row>
    <row r="561" spans="1:24" x14ac:dyDescent="0.2">
      <c r="A561" s="231">
        <v>137</v>
      </c>
      <c r="B561" s="268" t="s">
        <v>378</v>
      </c>
      <c r="C561" s="266">
        <v>10</v>
      </c>
      <c r="D561" s="66">
        <f>'свод на 01.01.2022'!D607</f>
        <v>0</v>
      </c>
      <c r="E561" s="233" t="str">
        <f>'свод на 01.01.2022'!E607</f>
        <v>БАЛМАЕВА В.Е.</v>
      </c>
      <c r="F561" s="66">
        <f>'свод на 01.01.2022'!F607</f>
        <v>0</v>
      </c>
      <c r="G561" s="234">
        <f t="shared" si="128"/>
        <v>31.9</v>
      </c>
      <c r="H561" s="235">
        <f>'свод на 01.01.2022'!H607</f>
        <v>31.9</v>
      </c>
      <c r="I561" s="235"/>
      <c r="J561" s="235"/>
      <c r="K561" s="235"/>
      <c r="L561" s="66"/>
      <c r="M561" s="66"/>
      <c r="N561" s="66"/>
      <c r="O561" s="66"/>
      <c r="P561" s="66"/>
      <c r="Q561" s="66"/>
      <c r="R561" s="66"/>
      <c r="S561" s="66"/>
      <c r="T561" s="66"/>
      <c r="U561" s="234">
        <f t="shared" si="129"/>
        <v>0</v>
      </c>
      <c r="V561" s="66"/>
      <c r="W561" s="66"/>
      <c r="X561" s="235"/>
    </row>
    <row r="562" spans="1:24" x14ac:dyDescent="0.2">
      <c r="A562" s="231">
        <v>138</v>
      </c>
      <c r="B562" s="268" t="s">
        <v>378</v>
      </c>
      <c r="C562" s="266">
        <v>11</v>
      </c>
      <c r="D562" s="66">
        <f>'свод на 01.01.2022'!D608</f>
        <v>1</v>
      </c>
      <c r="E562" s="233" t="str">
        <f>'свод на 01.01.2022'!E608</f>
        <v>ПИЯНЗИНА Т.Н.</v>
      </c>
      <c r="F562" s="66">
        <f>'свод на 01.01.2022'!F608</f>
        <v>3</v>
      </c>
      <c r="G562" s="234">
        <f t="shared" si="128"/>
        <v>78.3</v>
      </c>
      <c r="H562" s="235"/>
      <c r="I562" s="235">
        <f>'свод на 01.01.2022'!I608</f>
        <v>78.3</v>
      </c>
      <c r="J562" s="235"/>
      <c r="K562" s="235"/>
      <c r="L562" s="66"/>
      <c r="M562" s="66">
        <v>78.3</v>
      </c>
      <c r="N562" s="66"/>
      <c r="O562" s="66"/>
      <c r="P562" s="66" t="s">
        <v>777</v>
      </c>
      <c r="Q562" s="66"/>
      <c r="R562" s="66" t="s">
        <v>777</v>
      </c>
      <c r="S562" s="66"/>
      <c r="T562" s="66" t="s">
        <v>777</v>
      </c>
      <c r="U562" s="234">
        <f t="shared" si="129"/>
        <v>0</v>
      </c>
      <c r="V562" s="66"/>
      <c r="W562" s="66"/>
      <c r="X562" s="235" t="s">
        <v>777</v>
      </c>
    </row>
    <row r="563" spans="1:24" x14ac:dyDescent="0.2">
      <c r="A563" s="231">
        <v>139</v>
      </c>
      <c r="B563" s="268" t="s">
        <v>378</v>
      </c>
      <c r="C563" s="242"/>
      <c r="D563" s="66">
        <f>'свод на 01.01.2022'!D609</f>
        <v>2</v>
      </c>
      <c r="E563" s="233" t="str">
        <f>'свод на 01.01.2022'!E609</f>
        <v>СИДОРОВ Г.М</v>
      </c>
      <c r="F563" s="66">
        <f>'свод на 01.01.2022'!F609</f>
        <v>3</v>
      </c>
      <c r="G563" s="234">
        <f t="shared" si="128"/>
        <v>57.9</v>
      </c>
      <c r="H563" s="235"/>
      <c r="I563" s="235">
        <f>'свод на 01.01.2022'!I609</f>
        <v>57.9</v>
      </c>
      <c r="J563" s="235"/>
      <c r="K563" s="235"/>
      <c r="L563" s="66"/>
      <c r="M563" s="66" t="s">
        <v>778</v>
      </c>
      <c r="N563" s="66"/>
      <c r="O563" s="66"/>
      <c r="P563" s="66" t="s">
        <v>778</v>
      </c>
      <c r="Q563" s="66"/>
      <c r="R563" s="66" t="s">
        <v>778</v>
      </c>
      <c r="S563" s="66"/>
      <c r="T563" s="66" t="s">
        <v>778</v>
      </c>
      <c r="U563" s="234">
        <f t="shared" si="129"/>
        <v>0</v>
      </c>
      <c r="V563" s="66"/>
      <c r="W563" s="66"/>
      <c r="X563" s="235" t="s">
        <v>778</v>
      </c>
    </row>
    <row r="564" spans="1:24" x14ac:dyDescent="0.2">
      <c r="A564" s="231">
        <v>140</v>
      </c>
      <c r="B564" s="268" t="s">
        <v>378</v>
      </c>
      <c r="C564" s="242"/>
      <c r="D564" s="66">
        <f>'свод на 01.01.2022'!D610</f>
        <v>3</v>
      </c>
      <c r="E564" s="233" t="str">
        <f>'свод на 01.01.2022'!E610</f>
        <v>ПАДЫШЕВА хр.</v>
      </c>
      <c r="F564" s="66">
        <f>'свод на 01.01.2022'!F610</f>
        <v>1</v>
      </c>
      <c r="G564" s="234" t="e">
        <f t="shared" si="128"/>
        <v>#VALUE!</v>
      </c>
      <c r="H564" s="235"/>
      <c r="I564" s="235" t="str">
        <f>'свод на 01.01.2022'!I610</f>
        <v>43.4</v>
      </c>
      <c r="J564" s="235"/>
      <c r="K564" s="235"/>
      <c r="L564" s="66"/>
      <c r="M564" s="66"/>
      <c r="N564" s="66"/>
      <c r="O564" s="66"/>
      <c r="P564" s="66"/>
      <c r="Q564" s="66"/>
      <c r="R564" s="66"/>
      <c r="S564" s="66"/>
      <c r="T564" s="66"/>
      <c r="U564" s="234">
        <f t="shared" si="129"/>
        <v>0</v>
      </c>
      <c r="V564" s="66"/>
      <c r="W564" s="66"/>
      <c r="X564" s="235"/>
    </row>
    <row r="565" spans="1:24" x14ac:dyDescent="0.2">
      <c r="A565" s="231">
        <v>141</v>
      </c>
      <c r="B565" s="268" t="s">
        <v>378</v>
      </c>
      <c r="C565" s="242"/>
      <c r="D565" s="66">
        <f>'свод на 01.01.2022'!D611</f>
        <v>4</v>
      </c>
      <c r="E565" s="233" t="str">
        <f>'свод на 01.01.2022'!E611</f>
        <v>УХАНОВА В.К.</v>
      </c>
      <c r="F565" s="66">
        <f>'свод на 01.01.2022'!F611</f>
        <v>1</v>
      </c>
      <c r="G565" s="234">
        <f t="shared" si="128"/>
        <v>57.9</v>
      </c>
      <c r="H565" s="235"/>
      <c r="I565" s="235">
        <f>'свод на 01.01.2022'!I611</f>
        <v>57.9</v>
      </c>
      <c r="J565" s="235"/>
      <c r="K565" s="235"/>
      <c r="L565" s="66"/>
      <c r="M565" s="66" t="s">
        <v>778</v>
      </c>
      <c r="N565" s="66"/>
      <c r="O565" s="66"/>
      <c r="P565" s="66" t="s">
        <v>778</v>
      </c>
      <c r="Q565" s="66"/>
      <c r="R565" s="66" t="s">
        <v>778</v>
      </c>
      <c r="S565" s="66"/>
      <c r="T565" s="66" t="s">
        <v>778</v>
      </c>
      <c r="U565" s="234">
        <f t="shared" si="129"/>
        <v>0</v>
      </c>
      <c r="V565" s="66"/>
      <c r="W565" s="66"/>
      <c r="X565" s="235" t="s">
        <v>778</v>
      </c>
    </row>
    <row r="566" spans="1:24" x14ac:dyDescent="0.2">
      <c r="A566" s="231">
        <v>142</v>
      </c>
      <c r="B566" s="268" t="s">
        <v>378</v>
      </c>
      <c r="C566" s="266">
        <v>12</v>
      </c>
      <c r="D566" s="66">
        <f>'свод на 01.01.2022'!D612</f>
        <v>0</v>
      </c>
      <c r="E566" s="233" t="str">
        <f>'свод на 01.01.2022'!E612</f>
        <v>ЕРЕМЕЕВА Г.М</v>
      </c>
      <c r="F566" s="66">
        <f>'свод на 01.01.2022'!F612</f>
        <v>1</v>
      </c>
      <c r="G566" s="234">
        <f t="shared" si="128"/>
        <v>41.1</v>
      </c>
      <c r="H566" s="235">
        <f>'свод на 01.01.2022'!H612</f>
        <v>41.1</v>
      </c>
      <c r="I566" s="235"/>
      <c r="J566" s="235"/>
      <c r="K566" s="235"/>
      <c r="L566" s="66"/>
      <c r="M566" s="66"/>
      <c r="N566" s="66"/>
      <c r="O566" s="66"/>
      <c r="P566" s="66"/>
      <c r="Q566" s="66"/>
      <c r="R566" s="66"/>
      <c r="S566" s="66"/>
      <c r="T566" s="66"/>
      <c r="U566" s="234">
        <f t="shared" si="129"/>
        <v>41.1</v>
      </c>
      <c r="V566" s="66"/>
      <c r="W566" s="235">
        <f>G566</f>
        <v>41.1</v>
      </c>
      <c r="X566" s="66"/>
    </row>
    <row r="567" spans="1:24" x14ac:dyDescent="0.2">
      <c r="A567" s="231">
        <v>143</v>
      </c>
      <c r="B567" s="268" t="s">
        <v>378</v>
      </c>
      <c r="C567" s="266">
        <v>13</v>
      </c>
      <c r="D567" s="66">
        <f>'свод на 01.01.2022'!D613</f>
        <v>1</v>
      </c>
      <c r="E567" s="233" t="str">
        <f>'свод на 01.01.2022'!E613</f>
        <v>КАЙГОРОДОВ А.В</v>
      </c>
      <c r="F567" s="66">
        <f>'свод на 01.01.2022'!F613</f>
        <v>2</v>
      </c>
      <c r="G567" s="234">
        <f t="shared" si="128"/>
        <v>48.8</v>
      </c>
      <c r="H567" s="235"/>
      <c r="I567" s="235">
        <f>'свод на 01.01.2022'!I613</f>
        <v>48.8</v>
      </c>
      <c r="J567" s="235"/>
      <c r="K567" s="235"/>
      <c r="L567" s="66"/>
      <c r="M567" s="66"/>
      <c r="N567" s="66"/>
      <c r="O567" s="66"/>
      <c r="P567" s="66"/>
      <c r="Q567" s="66"/>
      <c r="R567" s="66"/>
      <c r="S567" s="66"/>
      <c r="T567" s="66"/>
      <c r="U567" s="234">
        <f t="shared" si="129"/>
        <v>0</v>
      </c>
      <c r="V567" s="66"/>
      <c r="W567" s="66"/>
      <c r="X567" s="235"/>
    </row>
    <row r="568" spans="1:24" x14ac:dyDescent="0.2">
      <c r="A568" s="231">
        <v>144</v>
      </c>
      <c r="B568" s="268" t="s">
        <v>378</v>
      </c>
      <c r="C568" s="242"/>
      <c r="D568" s="66">
        <f>'свод на 01.01.2022'!D614</f>
        <v>2</v>
      </c>
      <c r="E568" s="233" t="str">
        <f>'свод на 01.01.2022'!E614</f>
        <v>АНДРЕЙЦЕВ С.А.</v>
      </c>
      <c r="F568" s="66">
        <f>'свод на 01.01.2022'!F614</f>
        <v>1</v>
      </c>
      <c r="G568" s="234">
        <f t="shared" si="128"/>
        <v>52.5</v>
      </c>
      <c r="H568" s="235">
        <f>'свод на 01.01.2022'!H614</f>
        <v>52.5</v>
      </c>
      <c r="I568" s="235"/>
      <c r="J568" s="235"/>
      <c r="K568" s="235"/>
      <c r="L568" s="66"/>
      <c r="M568" s="66"/>
      <c r="N568" s="66"/>
      <c r="O568" s="66"/>
      <c r="P568" s="66"/>
      <c r="Q568" s="66"/>
      <c r="R568" s="66"/>
      <c r="S568" s="66"/>
      <c r="T568" s="66"/>
      <c r="U568" s="234">
        <f t="shared" si="129"/>
        <v>0</v>
      </c>
      <c r="V568" s="66"/>
      <c r="W568" s="66"/>
      <c r="X568" s="235"/>
    </row>
    <row r="569" spans="1:24" x14ac:dyDescent="0.2">
      <c r="A569" s="231">
        <v>145</v>
      </c>
      <c r="B569" s="268" t="s">
        <v>378</v>
      </c>
      <c r="C569" s="242"/>
      <c r="D569" s="66">
        <f>'свод на 01.01.2022'!D615</f>
        <v>3</v>
      </c>
      <c r="E569" s="233" t="str">
        <f>'свод на 01.01.2022'!E615</f>
        <v>КАЙГОРОДОВ И.В</v>
      </c>
      <c r="F569" s="66">
        <f>'свод на 01.01.2022'!F615</f>
        <v>0</v>
      </c>
      <c r="G569" s="234">
        <f t="shared" si="128"/>
        <v>61.2</v>
      </c>
      <c r="H569" s="235"/>
      <c r="I569" s="235">
        <f>'свод на 01.01.2022'!I615</f>
        <v>61.2</v>
      </c>
      <c r="J569" s="235"/>
      <c r="K569" s="235"/>
      <c r="L569" s="66"/>
      <c r="M569" s="66"/>
      <c r="N569" s="66"/>
      <c r="O569" s="66"/>
      <c r="P569" s="66"/>
      <c r="Q569" s="66"/>
      <c r="R569" s="66"/>
      <c r="S569" s="66"/>
      <c r="T569" s="66"/>
      <c r="U569" s="234">
        <f t="shared" si="129"/>
        <v>0</v>
      </c>
      <c r="V569" s="66"/>
      <c r="W569" s="66"/>
      <c r="X569" s="235"/>
    </row>
    <row r="570" spans="1:24" x14ac:dyDescent="0.2">
      <c r="A570" s="231">
        <v>146</v>
      </c>
      <c r="B570" s="268" t="s">
        <v>378</v>
      </c>
      <c r="C570" s="266">
        <v>14</v>
      </c>
      <c r="D570" s="66">
        <f>'свод на 01.01.2022'!D616</f>
        <v>1</v>
      </c>
      <c r="E570" s="233" t="str">
        <f>'свод на 01.01.2022'!E616</f>
        <v>СУРГУЧЕВА А.К</v>
      </c>
      <c r="F570" s="66">
        <f>'свод на 01.01.2022'!F616</f>
        <v>1</v>
      </c>
      <c r="G570" s="234">
        <f t="shared" si="128"/>
        <v>75.3</v>
      </c>
      <c r="H570" s="235">
        <f>'свод на 01.01.2022'!H616</f>
        <v>75.3</v>
      </c>
      <c r="I570" s="235"/>
      <c r="J570" s="235"/>
      <c r="K570" s="235"/>
      <c r="L570" s="66"/>
      <c r="M570" s="66"/>
      <c r="N570" s="66"/>
      <c r="O570" s="66"/>
      <c r="P570" s="66"/>
      <c r="Q570" s="66"/>
      <c r="R570" s="66"/>
      <c r="S570" s="66"/>
      <c r="T570" s="66"/>
      <c r="U570" s="234">
        <f t="shared" si="129"/>
        <v>75.3</v>
      </c>
      <c r="V570" s="66"/>
      <c r="W570" s="235">
        <f t="shared" ref="W570:W571" si="130">G570</f>
        <v>75.3</v>
      </c>
      <c r="X570" s="66"/>
    </row>
    <row r="571" spans="1:24" x14ac:dyDescent="0.2">
      <c r="A571" s="231">
        <v>147</v>
      </c>
      <c r="B571" s="268" t="s">
        <v>378</v>
      </c>
      <c r="C571" s="242"/>
      <c r="D571" s="66">
        <f>'свод на 01.01.2022'!D617</f>
        <v>2</v>
      </c>
      <c r="E571" s="233" t="str">
        <f>'свод на 01.01.2022'!E617</f>
        <v>ШЕВЕЛЁВА О.А</v>
      </c>
      <c r="F571" s="66">
        <f>'свод на 01.01.2022'!F617</f>
        <v>1</v>
      </c>
      <c r="G571" s="234">
        <f t="shared" si="128"/>
        <v>73.900000000000006</v>
      </c>
      <c r="H571" s="235">
        <f>'свод на 01.01.2022'!H617</f>
        <v>73.900000000000006</v>
      </c>
      <c r="I571" s="235"/>
      <c r="J571" s="235"/>
      <c r="K571" s="235"/>
      <c r="L571" s="66"/>
      <c r="M571" s="66"/>
      <c r="N571" s="66"/>
      <c r="O571" s="66"/>
      <c r="P571" s="66"/>
      <c r="Q571" s="66"/>
      <c r="R571" s="66"/>
      <c r="S571" s="66"/>
      <c r="T571" s="66"/>
      <c r="U571" s="234">
        <f t="shared" si="129"/>
        <v>73.900000000000006</v>
      </c>
      <c r="V571" s="66"/>
      <c r="W571" s="235">
        <f t="shared" si="130"/>
        <v>73.900000000000006</v>
      </c>
      <c r="X571" s="66"/>
    </row>
    <row r="572" spans="1:24" x14ac:dyDescent="0.2">
      <c r="A572" s="231">
        <v>148</v>
      </c>
      <c r="B572" s="268" t="s">
        <v>378</v>
      </c>
      <c r="C572" s="266">
        <v>15</v>
      </c>
      <c r="D572" s="66">
        <f>'свод на 01.01.2022'!D618</f>
        <v>1</v>
      </c>
      <c r="E572" s="233" t="str">
        <f>'свод на 01.01.2022'!E618</f>
        <v>КАЙГОРОДОВА О.В</v>
      </c>
      <c r="F572" s="66">
        <f>'свод на 01.01.2022'!F618</f>
        <v>3</v>
      </c>
      <c r="G572" s="234">
        <f t="shared" si="128"/>
        <v>50.7</v>
      </c>
      <c r="H572" s="235">
        <f>'свод на 01.01.2022'!H618</f>
        <v>50.7</v>
      </c>
      <c r="I572" s="235"/>
      <c r="J572" s="235"/>
      <c r="K572" s="235"/>
      <c r="L572" s="66"/>
      <c r="M572" s="66"/>
      <c r="N572" s="66"/>
      <c r="O572" s="66"/>
      <c r="P572" s="66"/>
      <c r="Q572" s="66"/>
      <c r="R572" s="66"/>
      <c r="S572" s="66"/>
      <c r="T572" s="66"/>
      <c r="U572" s="234">
        <f t="shared" si="129"/>
        <v>0</v>
      </c>
      <c r="V572" s="66"/>
      <c r="W572" s="66"/>
      <c r="X572" s="235"/>
    </row>
    <row r="573" spans="1:24" x14ac:dyDescent="0.2">
      <c r="A573" s="231">
        <v>149</v>
      </c>
      <c r="B573" s="268" t="s">
        <v>378</v>
      </c>
      <c r="C573" s="242"/>
      <c r="D573" s="66">
        <f>'свод на 01.01.2022'!D619</f>
        <v>2</v>
      </c>
      <c r="E573" s="233" t="str">
        <f>'свод на 01.01.2022'!E619</f>
        <v>БАЛАНДИН Ф.А</v>
      </c>
      <c r="F573" s="66">
        <f>'свод на 01.01.2022'!F619</f>
        <v>2</v>
      </c>
      <c r="G573" s="234">
        <f t="shared" si="128"/>
        <v>50.2</v>
      </c>
      <c r="H573" s="235">
        <f>'свод на 01.01.2022'!H619</f>
        <v>50.2</v>
      </c>
      <c r="I573" s="235"/>
      <c r="J573" s="235"/>
      <c r="K573" s="235"/>
      <c r="L573" s="66"/>
      <c r="M573" s="66"/>
      <c r="N573" s="66"/>
      <c r="O573" s="66"/>
      <c r="P573" s="66"/>
      <c r="Q573" s="66"/>
      <c r="R573" s="66"/>
      <c r="S573" s="66"/>
      <c r="T573" s="66"/>
      <c r="U573" s="234">
        <f t="shared" si="129"/>
        <v>50.2</v>
      </c>
      <c r="V573" s="66"/>
      <c r="W573" s="235">
        <f>G573</f>
        <v>50.2</v>
      </c>
      <c r="X573" s="66"/>
    </row>
    <row r="574" spans="1:24" x14ac:dyDescent="0.2">
      <c r="A574" s="231">
        <v>150</v>
      </c>
      <c r="B574" s="268" t="s">
        <v>378</v>
      </c>
      <c r="C574" s="242"/>
      <c r="D574" s="66">
        <f>'свод на 01.01.2022'!D620</f>
        <v>3</v>
      </c>
      <c r="E574" s="233" t="str">
        <f>'свод на 01.01.2022'!E620</f>
        <v>КАЙГОРОДОВА Ю.С.</v>
      </c>
      <c r="F574" s="66">
        <f>'свод на 01.01.2022'!F620</f>
        <v>6</v>
      </c>
      <c r="G574" s="234">
        <f t="shared" si="128"/>
        <v>49</v>
      </c>
      <c r="H574" s="235">
        <f>'свод на 01.01.2022'!H620</f>
        <v>49</v>
      </c>
      <c r="I574" s="235"/>
      <c r="J574" s="235"/>
      <c r="K574" s="235"/>
      <c r="L574" s="66"/>
      <c r="M574" s="66"/>
      <c r="N574" s="66"/>
      <c r="O574" s="66"/>
      <c r="P574" s="66"/>
      <c r="Q574" s="66"/>
      <c r="R574" s="66"/>
      <c r="S574" s="66"/>
      <c r="T574" s="66"/>
      <c r="U574" s="234">
        <f t="shared" si="129"/>
        <v>0</v>
      </c>
      <c r="V574" s="66"/>
      <c r="W574" s="66"/>
      <c r="X574" s="235"/>
    </row>
    <row r="575" spans="1:24" x14ac:dyDescent="0.2">
      <c r="A575" s="231">
        <v>151</v>
      </c>
      <c r="B575" s="268" t="s">
        <v>378</v>
      </c>
      <c r="C575" s="266">
        <v>16</v>
      </c>
      <c r="D575" s="66">
        <f>'свод на 01.01.2022'!D621</f>
        <v>1</v>
      </c>
      <c r="E575" s="233">
        <f>'свод на 01.01.2022'!E621</f>
        <v>0</v>
      </c>
      <c r="F575" s="66">
        <f>'свод на 01.01.2022'!F621</f>
        <v>1</v>
      </c>
      <c r="G575" s="234">
        <f t="shared" si="128"/>
        <v>49.4</v>
      </c>
      <c r="H575" s="235"/>
      <c r="I575" s="235">
        <f>'свод на 01.01.2022'!I621</f>
        <v>49.4</v>
      </c>
      <c r="J575" s="235"/>
      <c r="K575" s="235"/>
      <c r="L575" s="66"/>
      <c r="M575" s="66"/>
      <c r="N575" s="66"/>
      <c r="O575" s="66"/>
      <c r="P575" s="66"/>
      <c r="Q575" s="66"/>
      <c r="R575" s="66"/>
      <c r="S575" s="66"/>
      <c r="T575" s="66"/>
      <c r="U575" s="234">
        <f t="shared" si="129"/>
        <v>0</v>
      </c>
      <c r="V575" s="66"/>
      <c r="W575" s="66"/>
      <c r="X575" s="235"/>
    </row>
    <row r="576" spans="1:24" x14ac:dyDescent="0.2">
      <c r="A576" s="231">
        <v>152</v>
      </c>
      <c r="B576" s="268" t="s">
        <v>378</v>
      </c>
      <c r="C576" s="242"/>
      <c r="D576" s="66">
        <f>'свод на 01.01.2022'!D622</f>
        <v>2</v>
      </c>
      <c r="E576" s="233" t="str">
        <f>'свод на 01.01.2022'!E622</f>
        <v>МАМЕНТЬЕВА Т.В</v>
      </c>
      <c r="F576" s="66">
        <f>'свод на 01.01.2022'!F622</f>
        <v>1</v>
      </c>
      <c r="G576" s="234">
        <f t="shared" si="128"/>
        <v>50</v>
      </c>
      <c r="H576" s="235">
        <f>'свод на 01.01.2022'!H622</f>
        <v>50</v>
      </c>
      <c r="I576" s="235"/>
      <c r="J576" s="235"/>
      <c r="K576" s="235"/>
      <c r="L576" s="66"/>
      <c r="M576" s="66"/>
      <c r="N576" s="66"/>
      <c r="O576" s="66"/>
      <c r="P576" s="66"/>
      <c r="Q576" s="66"/>
      <c r="R576" s="66"/>
      <c r="S576" s="66"/>
      <c r="T576" s="66"/>
      <c r="U576" s="234">
        <f t="shared" si="129"/>
        <v>0</v>
      </c>
      <c r="V576" s="66"/>
      <c r="W576" s="66"/>
      <c r="X576" s="235"/>
    </row>
    <row r="577" spans="1:24" x14ac:dyDescent="0.2">
      <c r="A577" s="231">
        <v>153</v>
      </c>
      <c r="B577" s="268" t="s">
        <v>378</v>
      </c>
      <c r="C577" s="242"/>
      <c r="D577" s="66">
        <f>'свод на 01.01.2022'!D623</f>
        <v>3</v>
      </c>
      <c r="E577" s="233" t="str">
        <f>'свод на 01.01.2022'!E623</f>
        <v>МАКСИМОВ А.И</v>
      </c>
      <c r="F577" s="66">
        <f>'свод на 01.01.2022'!F623</f>
        <v>1</v>
      </c>
      <c r="G577" s="234">
        <f t="shared" si="128"/>
        <v>45.6</v>
      </c>
      <c r="H577" s="235">
        <f>'свод на 01.01.2022'!H623</f>
        <v>45.6</v>
      </c>
      <c r="I577" s="235"/>
      <c r="J577" s="235"/>
      <c r="K577" s="235"/>
      <c r="L577" s="66"/>
      <c r="M577" s="66"/>
      <c r="N577" s="66"/>
      <c r="O577" s="66"/>
      <c r="P577" s="66"/>
      <c r="Q577" s="66"/>
      <c r="R577" s="66"/>
      <c r="S577" s="66"/>
      <c r="T577" s="66"/>
      <c r="U577" s="234">
        <f t="shared" si="129"/>
        <v>0</v>
      </c>
      <c r="V577" s="66"/>
      <c r="W577" s="66"/>
      <c r="X577" s="235"/>
    </row>
    <row r="578" spans="1:24" x14ac:dyDescent="0.2">
      <c r="A578" s="231">
        <v>154</v>
      </c>
      <c r="B578" s="268" t="s">
        <v>378</v>
      </c>
      <c r="C578" s="266">
        <v>17</v>
      </c>
      <c r="D578" s="66">
        <f>'свод на 01.01.2022'!D624</f>
        <v>1</v>
      </c>
      <c r="E578" s="233" t="str">
        <f>'свод на 01.01.2022'!E624</f>
        <v>КОСИНЦЕВА Т.К</v>
      </c>
      <c r="F578" s="66">
        <f>'свод на 01.01.2022'!F624</f>
        <v>2</v>
      </c>
      <c r="G578" s="234">
        <f t="shared" si="128"/>
        <v>48</v>
      </c>
      <c r="H578" s="235">
        <f>'свод на 01.01.2022'!H624</f>
        <v>48</v>
      </c>
      <c r="I578" s="235"/>
      <c r="J578" s="235"/>
      <c r="K578" s="235"/>
      <c r="L578" s="66"/>
      <c r="M578" s="66"/>
      <c r="N578" s="66"/>
      <c r="O578" s="66"/>
      <c r="P578" s="66"/>
      <c r="Q578" s="66"/>
      <c r="R578" s="66"/>
      <c r="S578" s="66"/>
      <c r="T578" s="66"/>
      <c r="U578" s="234">
        <f t="shared" si="129"/>
        <v>0</v>
      </c>
      <c r="V578" s="66"/>
      <c r="W578" s="66"/>
      <c r="X578" s="235"/>
    </row>
    <row r="579" spans="1:24" x14ac:dyDescent="0.2">
      <c r="A579" s="231">
        <v>155</v>
      </c>
      <c r="B579" s="268" t="s">
        <v>378</v>
      </c>
      <c r="C579" s="242"/>
      <c r="D579" s="66">
        <f>'свод на 01.01.2022'!D625</f>
        <v>2</v>
      </c>
      <c r="E579" s="233" t="str">
        <f>'свод на 01.01.2022'!E625</f>
        <v>МИЛАЙКИНА В.П</v>
      </c>
      <c r="F579" s="66">
        <f>'свод на 01.01.2022'!F625</f>
        <v>3</v>
      </c>
      <c r="G579" s="234">
        <f t="shared" si="128"/>
        <v>49.5</v>
      </c>
      <c r="H579" s="235">
        <f>'свод на 01.01.2022'!H625</f>
        <v>49.5</v>
      </c>
      <c r="I579" s="235"/>
      <c r="J579" s="235"/>
      <c r="K579" s="235"/>
      <c r="L579" s="66"/>
      <c r="M579" s="66"/>
      <c r="N579" s="66"/>
      <c r="O579" s="66"/>
      <c r="P579" s="66"/>
      <c r="Q579" s="66"/>
      <c r="R579" s="66"/>
      <c r="S579" s="66"/>
      <c r="T579" s="66"/>
      <c r="U579" s="234">
        <f t="shared" si="129"/>
        <v>0</v>
      </c>
      <c r="V579" s="66"/>
      <c r="W579" s="66"/>
      <c r="X579" s="235"/>
    </row>
    <row r="580" spans="1:24" x14ac:dyDescent="0.2">
      <c r="A580" s="231">
        <v>156</v>
      </c>
      <c r="B580" s="268" t="s">
        <v>378</v>
      </c>
      <c r="C580" s="242"/>
      <c r="D580" s="66">
        <f>'свод на 01.01.2022'!D626</f>
        <v>3</v>
      </c>
      <c r="E580" s="233" t="str">
        <f>'свод на 01.01.2022'!E626</f>
        <v>КРИВОЗУБОВА Т.</v>
      </c>
      <c r="F580" s="66">
        <f>'свод на 01.01.2022'!F626</f>
        <v>0</v>
      </c>
      <c r="G580" s="234">
        <f t="shared" si="128"/>
        <v>48.5</v>
      </c>
      <c r="H580" s="235">
        <f>'свод на 01.01.2022'!H626</f>
        <v>48.5</v>
      </c>
      <c r="I580" s="235"/>
      <c r="J580" s="235"/>
      <c r="K580" s="235"/>
      <c r="L580" s="66"/>
      <c r="M580" s="66"/>
      <c r="N580" s="66"/>
      <c r="O580" s="66"/>
      <c r="P580" s="66"/>
      <c r="Q580" s="66"/>
      <c r="R580" s="66"/>
      <c r="S580" s="66"/>
      <c r="T580" s="66"/>
      <c r="U580" s="234">
        <f t="shared" si="129"/>
        <v>0</v>
      </c>
      <c r="V580" s="66"/>
      <c r="W580" s="66"/>
      <c r="X580" s="235"/>
    </row>
    <row r="581" spans="1:24" x14ac:dyDescent="0.2">
      <c r="A581" s="231">
        <v>157</v>
      </c>
      <c r="B581" s="268" t="s">
        <v>378</v>
      </c>
      <c r="C581" s="266">
        <v>18</v>
      </c>
      <c r="D581" s="66">
        <f>'свод на 01.01.2022'!D627</f>
        <v>1</v>
      </c>
      <c r="E581" s="233" t="str">
        <f>'свод на 01.01.2022'!E627</f>
        <v>АЛИМОВ А.Н</v>
      </c>
      <c r="F581" s="66">
        <f>'свод на 01.01.2022'!F627</f>
        <v>5</v>
      </c>
      <c r="G581" s="234">
        <f t="shared" si="128"/>
        <v>65</v>
      </c>
      <c r="H581" s="235">
        <f>'свод на 01.01.2022'!H627</f>
        <v>65</v>
      </c>
      <c r="I581" s="235"/>
      <c r="J581" s="235"/>
      <c r="K581" s="235"/>
      <c r="L581" s="66"/>
      <c r="M581" s="66"/>
      <c r="N581" s="66"/>
      <c r="O581" s="66"/>
      <c r="P581" s="66"/>
      <c r="Q581" s="66"/>
      <c r="R581" s="66"/>
      <c r="S581" s="66"/>
      <c r="T581" s="66"/>
      <c r="U581" s="234">
        <f t="shared" si="129"/>
        <v>65</v>
      </c>
      <c r="V581" s="66"/>
      <c r="W581" s="235">
        <f>G581</f>
        <v>65</v>
      </c>
      <c r="X581" s="66"/>
    </row>
    <row r="582" spans="1:24" x14ac:dyDescent="0.2">
      <c r="A582" s="231">
        <v>158</v>
      </c>
      <c r="B582" s="268" t="s">
        <v>378</v>
      </c>
      <c r="C582" s="244"/>
      <c r="D582" s="66">
        <f>'свод на 01.01.2022'!D628</f>
        <v>2</v>
      </c>
      <c r="E582" s="233" t="str">
        <f>'свод на 01.01.2022'!E628</f>
        <v>ТКАЧЕНКО Е.В.</v>
      </c>
      <c r="F582" s="66">
        <f>'свод на 01.01.2022'!F628</f>
        <v>4</v>
      </c>
      <c r="G582" s="234">
        <f t="shared" si="128"/>
        <v>0</v>
      </c>
      <c r="H582" s="235"/>
      <c r="I582" s="235">
        <f>'свод на 01.01.2022'!I628</f>
        <v>0</v>
      </c>
      <c r="J582" s="235"/>
      <c r="K582" s="235"/>
      <c r="L582" s="66"/>
      <c r="M582" s="66"/>
      <c r="N582" s="66"/>
      <c r="O582" s="66"/>
      <c r="P582" s="66"/>
      <c r="Q582" s="66"/>
      <c r="R582" s="66"/>
      <c r="S582" s="66"/>
      <c r="T582" s="66"/>
      <c r="U582" s="234">
        <f t="shared" si="129"/>
        <v>0</v>
      </c>
      <c r="V582" s="66"/>
      <c r="W582" s="66"/>
      <c r="X582" s="235"/>
    </row>
    <row r="583" spans="1:24" x14ac:dyDescent="0.2">
      <c r="A583" s="231">
        <v>159</v>
      </c>
      <c r="B583" s="268" t="s">
        <v>378</v>
      </c>
      <c r="C583" s="242"/>
      <c r="D583" s="66">
        <f>'свод на 01.01.2022'!D629</f>
        <v>3</v>
      </c>
      <c r="E583" s="233" t="str">
        <f>'свод на 01.01.2022'!E629</f>
        <v>КАЙГАРОДОВА А.В</v>
      </c>
      <c r="F583" s="66">
        <f>'свод на 01.01.2022'!F629</f>
        <v>4</v>
      </c>
      <c r="G583" s="234">
        <f t="shared" si="128"/>
        <v>49.1</v>
      </c>
      <c r="H583" s="235">
        <f>'свод на 01.01.2022'!H629</f>
        <v>49.1</v>
      </c>
      <c r="I583" s="235"/>
      <c r="J583" s="235"/>
      <c r="K583" s="235"/>
      <c r="L583" s="66"/>
      <c r="M583" s="66"/>
      <c r="N583" s="66"/>
      <c r="O583" s="66"/>
      <c r="P583" s="66"/>
      <c r="Q583" s="66"/>
      <c r="R583" s="66"/>
      <c r="S583" s="66"/>
      <c r="T583" s="66"/>
      <c r="U583" s="234">
        <f t="shared" si="129"/>
        <v>49.1</v>
      </c>
      <c r="V583" s="66"/>
      <c r="W583" s="235">
        <f t="shared" ref="W583:W584" si="131">G583</f>
        <v>49.1</v>
      </c>
      <c r="X583" s="66"/>
    </row>
    <row r="584" spans="1:24" x14ac:dyDescent="0.2">
      <c r="A584" s="231">
        <v>160</v>
      </c>
      <c r="B584" s="268" t="s">
        <v>378</v>
      </c>
      <c r="C584" s="266">
        <v>19</v>
      </c>
      <c r="D584" s="66">
        <f>'свод на 01.01.2022'!D630</f>
        <v>1</v>
      </c>
      <c r="E584" s="233" t="str">
        <f>'свод на 01.01.2022'!E630</f>
        <v>ЗАХАРОВА Т.Н</v>
      </c>
      <c r="F584" s="66">
        <f>'свод на 01.01.2022'!F630</f>
        <v>1</v>
      </c>
      <c r="G584" s="234">
        <f t="shared" si="128"/>
        <v>63.5</v>
      </c>
      <c r="H584" s="235">
        <f>'свод на 01.01.2022'!H630</f>
        <v>63.5</v>
      </c>
      <c r="I584" s="235"/>
      <c r="J584" s="235"/>
      <c r="K584" s="235"/>
      <c r="L584" s="66"/>
      <c r="M584" s="66"/>
      <c r="N584" s="66"/>
      <c r="O584" s="66"/>
      <c r="P584" s="66"/>
      <c r="Q584" s="66"/>
      <c r="R584" s="66"/>
      <c r="S584" s="66"/>
      <c r="T584" s="66"/>
      <c r="U584" s="234">
        <f t="shared" si="129"/>
        <v>63.5</v>
      </c>
      <c r="V584" s="66"/>
      <c r="W584" s="235">
        <f t="shared" si="131"/>
        <v>63.5</v>
      </c>
      <c r="X584" s="66"/>
    </row>
    <row r="585" spans="1:24" x14ac:dyDescent="0.2">
      <c r="A585" s="231">
        <v>161</v>
      </c>
      <c r="B585" s="268" t="s">
        <v>378</v>
      </c>
      <c r="C585" s="242"/>
      <c r="D585" s="66">
        <f>'свод на 01.01.2022'!D631</f>
        <v>2</v>
      </c>
      <c r="E585" s="233" t="str">
        <f>'свод на 01.01.2022'!E631</f>
        <v>БЕЛОУС А.И</v>
      </c>
      <c r="F585" s="66">
        <f>'свод на 01.01.2022'!F631</f>
        <v>3</v>
      </c>
      <c r="G585" s="234">
        <f t="shared" si="128"/>
        <v>63</v>
      </c>
      <c r="H585" s="235">
        <f>'свод на 01.01.2022'!H631</f>
        <v>63</v>
      </c>
      <c r="I585" s="235"/>
      <c r="J585" s="235"/>
      <c r="K585" s="235"/>
      <c r="L585" s="66"/>
      <c r="M585" s="66"/>
      <c r="N585" s="66"/>
      <c r="O585" s="66"/>
      <c r="P585" s="66"/>
      <c r="Q585" s="66"/>
      <c r="R585" s="66"/>
      <c r="S585" s="66"/>
      <c r="T585" s="66"/>
      <c r="U585" s="234">
        <f t="shared" si="129"/>
        <v>0</v>
      </c>
      <c r="V585" s="66"/>
      <c r="W585" s="66"/>
      <c r="X585" s="235"/>
    </row>
    <row r="586" spans="1:24" x14ac:dyDescent="0.2">
      <c r="A586" s="231">
        <v>162</v>
      </c>
      <c r="B586" s="268" t="s">
        <v>378</v>
      </c>
      <c r="C586" s="266">
        <v>20</v>
      </c>
      <c r="D586" s="66">
        <f>'свод на 01.01.2022'!D632</f>
        <v>1</v>
      </c>
      <c r="E586" s="233" t="str">
        <f>'свод на 01.01.2022'!E632</f>
        <v>ШИШКИНА И.А</v>
      </c>
      <c r="F586" s="66">
        <f>'свод на 01.01.2022'!F632</f>
        <v>4</v>
      </c>
      <c r="G586" s="234">
        <f t="shared" si="128"/>
        <v>61.6</v>
      </c>
      <c r="H586" s="235">
        <f>'свод на 01.01.2022'!H632</f>
        <v>61.6</v>
      </c>
      <c r="I586" s="235"/>
      <c r="J586" s="235"/>
      <c r="K586" s="235"/>
      <c r="L586" s="66"/>
      <c r="M586" s="66"/>
      <c r="N586" s="66"/>
      <c r="O586" s="66"/>
      <c r="P586" s="66"/>
      <c r="Q586" s="66"/>
      <c r="R586" s="66"/>
      <c r="S586" s="66"/>
      <c r="T586" s="66"/>
      <c r="U586" s="234">
        <f t="shared" si="129"/>
        <v>0</v>
      </c>
      <c r="V586" s="66"/>
      <c r="W586" s="66"/>
      <c r="X586" s="235"/>
    </row>
    <row r="587" spans="1:24" x14ac:dyDescent="0.2">
      <c r="A587" s="231">
        <v>163</v>
      </c>
      <c r="B587" s="268" t="s">
        <v>378</v>
      </c>
      <c r="C587" s="242"/>
      <c r="D587" s="66">
        <f>'свод на 01.01.2022'!D633</f>
        <v>2</v>
      </c>
      <c r="E587" s="233" t="str">
        <f>'свод на 01.01.2022'!E633</f>
        <v>БАРБОТЬКО Н.П</v>
      </c>
      <c r="F587" s="66">
        <f>'свод на 01.01.2022'!F633</f>
        <v>8</v>
      </c>
      <c r="G587" s="234">
        <f t="shared" si="128"/>
        <v>62.7</v>
      </c>
      <c r="H587" s="235">
        <f>'свод на 01.01.2022'!H633</f>
        <v>62.7</v>
      </c>
      <c r="I587" s="235"/>
      <c r="J587" s="235"/>
      <c r="K587" s="235"/>
      <c r="L587" s="66"/>
      <c r="M587" s="66"/>
      <c r="N587" s="66"/>
      <c r="O587" s="66"/>
      <c r="P587" s="66"/>
      <c r="Q587" s="66"/>
      <c r="R587" s="66"/>
      <c r="S587" s="66"/>
      <c r="T587" s="66"/>
      <c r="U587" s="234">
        <f t="shared" si="129"/>
        <v>62.7</v>
      </c>
      <c r="V587" s="66"/>
      <c r="W587" s="235">
        <f>G587</f>
        <v>62.7</v>
      </c>
      <c r="X587" s="66"/>
    </row>
    <row r="588" spans="1:24" x14ac:dyDescent="0.2">
      <c r="A588" s="231">
        <v>164</v>
      </c>
      <c r="B588" s="268" t="s">
        <v>378</v>
      </c>
      <c r="C588" s="266">
        <v>21</v>
      </c>
      <c r="D588" s="66">
        <f>'свод на 01.01.2022'!D634</f>
        <v>1</v>
      </c>
      <c r="E588" s="233">
        <f>'свод на 01.01.2022'!E634</f>
        <v>0</v>
      </c>
      <c r="F588" s="66">
        <f>'свод на 01.01.2022'!F634</f>
        <v>4</v>
      </c>
      <c r="G588" s="234">
        <f t="shared" si="128"/>
        <v>75.7</v>
      </c>
      <c r="H588" s="235"/>
      <c r="I588" s="235">
        <f>'свод на 01.01.2022'!I634</f>
        <v>75.7</v>
      </c>
      <c r="J588" s="235"/>
      <c r="K588" s="235"/>
      <c r="L588" s="66"/>
      <c r="M588" s="66"/>
      <c r="N588" s="66"/>
      <c r="O588" s="66"/>
      <c r="P588" s="66"/>
      <c r="Q588" s="66"/>
      <c r="R588" s="66"/>
      <c r="S588" s="66"/>
      <c r="T588" s="66"/>
      <c r="U588" s="234">
        <f t="shared" si="129"/>
        <v>0</v>
      </c>
      <c r="V588" s="66"/>
      <c r="W588" s="66"/>
      <c r="X588" s="235"/>
    </row>
    <row r="589" spans="1:24" x14ac:dyDescent="0.2">
      <c r="A589" s="231">
        <v>165</v>
      </c>
      <c r="B589" s="268" t="s">
        <v>378</v>
      </c>
      <c r="C589" s="242"/>
      <c r="D589" s="66">
        <f>'свод на 01.01.2022'!D635</f>
        <v>2</v>
      </c>
      <c r="E589" s="233" t="str">
        <f>'свод на 01.01.2022'!E635</f>
        <v>ЗАХАРОВ В.В</v>
      </c>
      <c r="F589" s="66">
        <f>'свод на 01.01.2022'!F635</f>
        <v>5</v>
      </c>
      <c r="G589" s="234">
        <f t="shared" si="128"/>
        <v>75.3</v>
      </c>
      <c r="H589" s="235">
        <f>'свод на 01.01.2022'!H635</f>
        <v>75.3</v>
      </c>
      <c r="I589" s="235"/>
      <c r="J589" s="235"/>
      <c r="K589" s="235"/>
      <c r="L589" s="66"/>
      <c r="M589" s="66"/>
      <c r="N589" s="66"/>
      <c r="O589" s="66"/>
      <c r="P589" s="66"/>
      <c r="Q589" s="66"/>
      <c r="R589" s="66"/>
      <c r="S589" s="66"/>
      <c r="T589" s="66"/>
      <c r="U589" s="234">
        <f t="shared" si="129"/>
        <v>0</v>
      </c>
      <c r="V589" s="66"/>
      <c r="W589" s="66"/>
      <c r="X589" s="235"/>
    </row>
    <row r="590" spans="1:24" x14ac:dyDescent="0.2">
      <c r="A590" s="231">
        <v>166</v>
      </c>
      <c r="B590" s="232" t="s">
        <v>408</v>
      </c>
      <c r="C590" s="266">
        <v>2</v>
      </c>
      <c r="D590" s="66">
        <f>'свод на 01.01.2022'!D636</f>
        <v>1</v>
      </c>
      <c r="E590" s="233" t="str">
        <f>'свод на 01.01.2022'!E636</f>
        <v>КУЛЬКИНА Т.Г</v>
      </c>
      <c r="F590" s="66">
        <f>'свод на 01.01.2022'!F636</f>
        <v>6</v>
      </c>
      <c r="G590" s="234">
        <f t="shared" si="128"/>
        <v>61.6</v>
      </c>
      <c r="H590" s="235"/>
      <c r="I590" s="235">
        <f>'свод на 01.01.2022'!I636</f>
        <v>61.6</v>
      </c>
      <c r="J590" s="235"/>
      <c r="K590" s="235"/>
      <c r="L590" s="66"/>
      <c r="M590" s="66"/>
      <c r="N590" s="66"/>
      <c r="O590" s="66"/>
      <c r="P590" s="66"/>
      <c r="Q590" s="66"/>
      <c r="R590" s="66"/>
      <c r="S590" s="66"/>
      <c r="T590" s="66"/>
      <c r="U590" s="234">
        <f t="shared" si="129"/>
        <v>0</v>
      </c>
      <c r="V590" s="66"/>
      <c r="W590" s="66"/>
      <c r="X590" s="235"/>
    </row>
    <row r="591" spans="1:24" x14ac:dyDescent="0.2">
      <c r="A591" s="231">
        <v>167</v>
      </c>
      <c r="B591" s="232" t="s">
        <v>408</v>
      </c>
      <c r="C591" s="242"/>
      <c r="D591" s="66">
        <f>'свод на 01.01.2022'!D637</f>
        <v>2</v>
      </c>
      <c r="E591" s="233" t="str">
        <f>'свод на 01.01.2022'!E637</f>
        <v>КАЗАКОВ Ю.Н</v>
      </c>
      <c r="F591" s="66">
        <f>'свод на 01.01.2022'!F637</f>
        <v>4</v>
      </c>
      <c r="G591" s="234">
        <f t="shared" si="128"/>
        <v>63.5</v>
      </c>
      <c r="H591" s="235">
        <f>'свод на 01.01.2022'!H637</f>
        <v>63.5</v>
      </c>
      <c r="I591" s="235"/>
      <c r="J591" s="235"/>
      <c r="K591" s="235"/>
      <c r="L591" s="66"/>
      <c r="M591" s="66"/>
      <c r="N591" s="66"/>
      <c r="O591" s="66"/>
      <c r="P591" s="66"/>
      <c r="Q591" s="66"/>
      <c r="R591" s="66"/>
      <c r="S591" s="66"/>
      <c r="T591" s="66"/>
      <c r="U591" s="234">
        <f t="shared" si="129"/>
        <v>0</v>
      </c>
      <c r="V591" s="66"/>
      <c r="W591" s="66"/>
      <c r="X591" s="235"/>
    </row>
    <row r="592" spans="1:24" x14ac:dyDescent="0.2">
      <c r="A592" s="269"/>
      <c r="B592" s="270" t="s">
        <v>579</v>
      </c>
      <c r="C592" s="247">
        <v>93</v>
      </c>
      <c r="D592" s="271">
        <f>A591</f>
        <v>167</v>
      </c>
      <c r="E592" s="272">
        <f>'свод на 01.01.2022'!E638</f>
        <v>0</v>
      </c>
      <c r="F592" s="273">
        <f t="shared" ref="F592:M592" si="132">SUM(F421:F591)</f>
        <v>411</v>
      </c>
      <c r="G592" s="274" t="e">
        <f t="shared" si="132"/>
        <v>#VALUE!</v>
      </c>
      <c r="H592" s="274">
        <f t="shared" si="132"/>
        <v>6310.9000000000042</v>
      </c>
      <c r="I592" s="274">
        <f t="shared" si="132"/>
        <v>2476.8000000000002</v>
      </c>
      <c r="J592" s="274">
        <f t="shared" si="132"/>
        <v>108</v>
      </c>
      <c r="K592" s="274">
        <f t="shared" si="132"/>
        <v>0</v>
      </c>
      <c r="L592" s="275">
        <f t="shared" si="132"/>
        <v>974.89999999999986</v>
      </c>
      <c r="M592" s="275">
        <f t="shared" si="132"/>
        <v>1053.1999999999998</v>
      </c>
      <c r="N592" s="275">
        <v>479</v>
      </c>
      <c r="O592" s="275">
        <f t="shared" ref="O592:X592" si="133">SUM(O421:O591)</f>
        <v>0</v>
      </c>
      <c r="P592" s="275">
        <f t="shared" si="133"/>
        <v>1019.3999999999999</v>
      </c>
      <c r="Q592" s="275">
        <f t="shared" si="133"/>
        <v>1019.3999999999999</v>
      </c>
      <c r="R592" s="275">
        <f t="shared" si="133"/>
        <v>405.8</v>
      </c>
      <c r="S592" s="275">
        <f t="shared" si="133"/>
        <v>0</v>
      </c>
      <c r="T592" s="275">
        <f t="shared" si="133"/>
        <v>479</v>
      </c>
      <c r="U592" s="274">
        <f t="shared" si="133"/>
        <v>2531.1999999999998</v>
      </c>
      <c r="V592" s="275">
        <f t="shared" si="133"/>
        <v>0</v>
      </c>
      <c r="W592" s="275">
        <f t="shared" si="133"/>
        <v>2531.1999999999998</v>
      </c>
      <c r="X592" s="275">
        <f t="shared" si="133"/>
        <v>0</v>
      </c>
    </row>
    <row r="593" spans="1:30" x14ac:dyDescent="0.2">
      <c r="A593" s="771"/>
      <c r="B593" s="772"/>
      <c r="C593" s="276">
        <f>C592</f>
        <v>93</v>
      </c>
      <c r="D593" s="276">
        <f>'свод на 01.01.2022'!D638</f>
        <v>167</v>
      </c>
      <c r="E593" s="232"/>
      <c r="F593" s="277"/>
      <c r="G593" s="257">
        <f>H592+I592+J592+K592</f>
        <v>8895.7000000000044</v>
      </c>
      <c r="H593" s="256"/>
      <c r="I593" s="257">
        <f>Муниципал!I267</f>
        <v>2354.6999999999998</v>
      </c>
      <c r="J593" s="256"/>
      <c r="K593" s="256"/>
      <c r="L593" s="259"/>
      <c r="M593" s="259"/>
      <c r="N593" s="259"/>
      <c r="O593" s="259"/>
      <c r="P593" s="259"/>
      <c r="Q593" s="259"/>
      <c r="R593" s="259"/>
      <c r="S593" s="259"/>
      <c r="T593" s="259"/>
      <c r="U593" s="260">
        <f>V592+W592</f>
        <v>2531.1999999999998</v>
      </c>
      <c r="V593" s="278"/>
      <c r="W593" s="278"/>
      <c r="X593" s="259"/>
      <c r="Y593" s="111"/>
    </row>
    <row r="594" spans="1:30" x14ac:dyDescent="0.2">
      <c r="A594" s="773" t="s">
        <v>581</v>
      </c>
      <c r="B594" s="774"/>
      <c r="C594" s="249">
        <f>C592+C418</f>
        <v>295</v>
      </c>
      <c r="D594" s="249">
        <f>D592+D418</f>
        <v>626</v>
      </c>
      <c r="E594" s="279"/>
      <c r="F594" s="245">
        <f t="shared" ref="F594:X594" si="134">F592+F418</f>
        <v>20744.000000000011</v>
      </c>
      <c r="G594" s="250" t="e">
        <f t="shared" si="134"/>
        <v>#VALUE!</v>
      </c>
      <c r="H594" s="250">
        <f t="shared" si="134"/>
        <v>18622.399999999998</v>
      </c>
      <c r="I594" s="250">
        <f t="shared" si="134"/>
        <v>9721.1999999999971</v>
      </c>
      <c r="J594" s="280">
        <f t="shared" si="134"/>
        <v>808.2</v>
      </c>
      <c r="K594" s="280">
        <f t="shared" si="134"/>
        <v>0</v>
      </c>
      <c r="L594" s="250">
        <f t="shared" si="134"/>
        <v>13673.399999999992</v>
      </c>
      <c r="M594" s="250">
        <f t="shared" si="134"/>
        <v>13707.899999999994</v>
      </c>
      <c r="N594" s="250">
        <f t="shared" si="134"/>
        <v>6427.7999999999965</v>
      </c>
      <c r="O594" s="250">
        <f t="shared" si="134"/>
        <v>0</v>
      </c>
      <c r="P594" s="250">
        <f t="shared" si="134"/>
        <v>7036.4999999999955</v>
      </c>
      <c r="Q594" s="250">
        <f t="shared" si="134"/>
        <v>7036.4999999999955</v>
      </c>
      <c r="R594" s="250">
        <f t="shared" si="134"/>
        <v>2501.4</v>
      </c>
      <c r="S594" s="250">
        <f t="shared" si="134"/>
        <v>0</v>
      </c>
      <c r="T594" s="250">
        <f t="shared" si="134"/>
        <v>6271.8999999999969</v>
      </c>
      <c r="U594" s="250">
        <f t="shared" si="134"/>
        <v>6577.4000000000015</v>
      </c>
      <c r="V594" s="250">
        <f t="shared" si="134"/>
        <v>0</v>
      </c>
      <c r="W594" s="250">
        <f t="shared" si="134"/>
        <v>6577.4000000000015</v>
      </c>
      <c r="X594" s="250">
        <f t="shared" si="134"/>
        <v>57.2</v>
      </c>
      <c r="Y594" s="111"/>
    </row>
    <row r="595" spans="1:30" x14ac:dyDescent="0.2">
      <c r="A595" s="771" t="s">
        <v>580</v>
      </c>
      <c r="B595" s="772"/>
      <c r="C595" s="281">
        <f>C592+C418</f>
        <v>295</v>
      </c>
      <c r="D595" s="281">
        <f>D592+D418</f>
        <v>626</v>
      </c>
      <c r="E595" s="232"/>
      <c r="F595" s="277"/>
      <c r="G595" s="257">
        <f>H594+I594+J594+K594</f>
        <v>29151.799999999996</v>
      </c>
      <c r="H595" s="256"/>
      <c r="I595" s="282" t="e">
        <f>Муниципал!I269</f>
        <v>#REF!</v>
      </c>
      <c r="J595" s="283" t="s">
        <v>666</v>
      </c>
      <c r="K595" s="284"/>
      <c r="L595" s="285">
        <v>181</v>
      </c>
      <c r="M595" s="258">
        <v>181</v>
      </c>
      <c r="N595" s="258">
        <v>134</v>
      </c>
      <c r="O595" s="258">
        <v>0</v>
      </c>
      <c r="P595" s="258">
        <v>143</v>
      </c>
      <c r="Q595" s="258">
        <v>143</v>
      </c>
      <c r="R595" s="258">
        <v>0</v>
      </c>
      <c r="S595" s="258">
        <v>0</v>
      </c>
      <c r="T595" s="258">
        <v>135</v>
      </c>
      <c r="U595" s="286">
        <v>112</v>
      </c>
      <c r="V595" s="287">
        <v>0</v>
      </c>
      <c r="W595" s="287">
        <v>112</v>
      </c>
      <c r="X595" s="258">
        <v>0</v>
      </c>
      <c r="Y595" s="111"/>
    </row>
    <row r="596" spans="1:30" s="94" customFormat="1" ht="68.25" customHeight="1" x14ac:dyDescent="0.2">
      <c r="A596" s="768" t="s">
        <v>659</v>
      </c>
      <c r="B596" s="768"/>
      <c r="C596" s="768"/>
      <c r="D596" s="768"/>
      <c r="E596" s="768"/>
      <c r="F596" s="768"/>
      <c r="G596" s="768"/>
      <c r="H596" s="768"/>
      <c r="I596" s="768"/>
      <c r="J596" s="769"/>
      <c r="K596" s="769"/>
      <c r="L596" s="768"/>
      <c r="M596" s="768"/>
      <c r="N596" s="768"/>
      <c r="O596" s="768"/>
      <c r="P596" s="768"/>
      <c r="Q596" s="768"/>
      <c r="R596" s="768"/>
      <c r="S596" s="768"/>
      <c r="T596" s="768"/>
      <c r="U596" s="768"/>
      <c r="V596" s="768"/>
      <c r="W596" s="768"/>
      <c r="X596" s="768"/>
      <c r="Y596" s="109"/>
      <c r="Z596" s="109"/>
      <c r="AA596" s="109"/>
      <c r="AB596" s="109"/>
      <c r="AC596" s="109"/>
      <c r="AD596" s="109"/>
    </row>
    <row r="597" spans="1:30" ht="28.5" customHeight="1" x14ac:dyDescent="0.2">
      <c r="A597" s="755" t="s">
        <v>614</v>
      </c>
      <c r="B597" s="755"/>
      <c r="C597" s="755"/>
      <c r="D597" s="755"/>
      <c r="E597" s="755"/>
      <c r="F597" s="755"/>
      <c r="G597" s="755"/>
      <c r="H597" s="755"/>
      <c r="I597" s="755"/>
      <c r="J597" s="755"/>
      <c r="K597" s="755"/>
      <c r="L597" s="755"/>
      <c r="M597" s="755"/>
      <c r="N597" s="755"/>
      <c r="O597" s="755"/>
      <c r="P597" s="755"/>
      <c r="Q597" s="755"/>
      <c r="R597" s="755"/>
      <c r="S597" s="755"/>
      <c r="T597" s="755"/>
      <c r="U597" s="755"/>
      <c r="V597" s="755"/>
      <c r="W597" s="755"/>
      <c r="X597" s="755"/>
    </row>
    <row r="598" spans="1:30" ht="8.25" customHeight="1" x14ac:dyDescent="0.2">
      <c r="A598" s="755" t="s">
        <v>632</v>
      </c>
      <c r="B598" s="755"/>
      <c r="C598" s="755"/>
      <c r="D598" s="755"/>
      <c r="E598" s="755"/>
      <c r="F598" s="755"/>
      <c r="G598" s="755"/>
      <c r="H598" s="755"/>
      <c r="I598" s="755"/>
      <c r="J598" s="755"/>
      <c r="K598" s="755"/>
      <c r="L598" s="755"/>
      <c r="M598" s="755"/>
      <c r="N598" s="755"/>
      <c r="O598" s="755"/>
      <c r="P598" s="755"/>
      <c r="Q598" s="755"/>
      <c r="R598" s="755"/>
      <c r="S598" s="755"/>
      <c r="T598" s="755"/>
      <c r="U598" s="755"/>
      <c r="V598" s="755"/>
      <c r="W598" s="755"/>
      <c r="X598" s="755"/>
    </row>
    <row r="599" spans="1:30" ht="10.5" customHeight="1" x14ac:dyDescent="0.2">
      <c r="A599" s="756" t="s">
        <v>735</v>
      </c>
      <c r="B599" s="757"/>
      <c r="C599" s="757"/>
      <c r="D599" s="757"/>
      <c r="E599" s="757"/>
      <c r="F599" s="757"/>
      <c r="G599" s="757"/>
      <c r="H599" s="757"/>
      <c r="I599" s="757"/>
      <c r="J599" s="757"/>
      <c r="K599" s="757"/>
      <c r="L599" s="757"/>
      <c r="M599" s="757"/>
      <c r="N599" s="757"/>
      <c r="O599" s="757"/>
      <c r="P599" s="757"/>
      <c r="Q599" s="757"/>
      <c r="R599" s="757"/>
      <c r="S599" s="757"/>
      <c r="T599" s="757"/>
      <c r="U599" s="757"/>
      <c r="V599" s="757"/>
      <c r="W599" s="757"/>
      <c r="X599" s="758"/>
    </row>
    <row r="600" spans="1:30" ht="23.25" customHeight="1" x14ac:dyDescent="0.2">
      <c r="A600" s="759" t="s">
        <v>615</v>
      </c>
      <c r="B600" s="759"/>
      <c r="C600" s="759"/>
      <c r="D600" s="759"/>
      <c r="E600" s="759"/>
      <c r="F600" s="759"/>
      <c r="G600" s="759"/>
      <c r="H600" s="759"/>
      <c r="I600" s="759"/>
      <c r="J600" s="759"/>
      <c r="K600" s="759"/>
      <c r="L600" s="759"/>
      <c r="M600" s="759"/>
      <c r="N600" s="759"/>
      <c r="O600" s="759"/>
      <c r="P600" s="759"/>
      <c r="Q600" s="759"/>
      <c r="R600" s="759"/>
      <c r="S600" s="759"/>
      <c r="T600" s="759"/>
      <c r="U600" s="759"/>
      <c r="V600" s="759"/>
      <c r="W600" s="759"/>
      <c r="X600" s="759"/>
    </row>
    <row r="601" spans="1:30" ht="35.25" customHeight="1" x14ac:dyDescent="0.2">
      <c r="A601" s="767" t="s">
        <v>616</v>
      </c>
      <c r="B601" s="767"/>
      <c r="C601" s="767"/>
      <c r="D601" s="767"/>
      <c r="E601" s="767"/>
      <c r="F601" s="767"/>
      <c r="G601" s="767"/>
      <c r="H601" s="767"/>
      <c r="I601" s="75"/>
      <c r="J601" s="75"/>
      <c r="K601" s="75"/>
    </row>
    <row r="602" spans="1:30" ht="1.5" customHeight="1" x14ac:dyDescent="0.2">
      <c r="A602" s="767"/>
      <c r="B602" s="767"/>
      <c r="C602" s="767"/>
      <c r="D602" s="767"/>
      <c r="E602" s="767"/>
      <c r="F602" s="767"/>
      <c r="G602" s="767"/>
      <c r="H602" s="767"/>
      <c r="I602" s="75"/>
      <c r="J602" s="75"/>
      <c r="K602" s="75"/>
    </row>
    <row r="603" spans="1:30" ht="22.5" customHeight="1" x14ac:dyDescent="0.2">
      <c r="A603" s="747" t="s">
        <v>617</v>
      </c>
      <c r="B603" s="747"/>
      <c r="C603" s="747"/>
      <c r="D603" s="747"/>
      <c r="E603" s="747"/>
      <c r="F603" s="747"/>
      <c r="G603" s="75"/>
      <c r="H603" s="770"/>
      <c r="I603" s="770"/>
      <c r="J603" s="770"/>
      <c r="K603" s="770"/>
    </row>
    <row r="604" spans="1:30" ht="24" customHeight="1" x14ac:dyDescent="0.2">
      <c r="A604" s="747" t="s">
        <v>736</v>
      </c>
      <c r="B604" s="747"/>
      <c r="C604" s="747"/>
      <c r="D604" s="747"/>
      <c r="E604" s="747"/>
      <c r="F604" s="747"/>
    </row>
  </sheetData>
  <mergeCells count="37">
    <mergeCell ref="A1:X1"/>
    <mergeCell ref="A596:X596"/>
    <mergeCell ref="A602:H602"/>
    <mergeCell ref="A603:F603"/>
    <mergeCell ref="H603:K603"/>
    <mergeCell ref="A593:B593"/>
    <mergeCell ref="A594:B594"/>
    <mergeCell ref="A595:B595"/>
    <mergeCell ref="X3:X4"/>
    <mergeCell ref="A6:D6"/>
    <mergeCell ref="A419:B419"/>
    <mergeCell ref="A420:D420"/>
    <mergeCell ref="H3:H4"/>
    <mergeCell ref="I3:I4"/>
    <mergeCell ref="H2:K2"/>
    <mergeCell ref="B2:B4"/>
    <mergeCell ref="A604:F604"/>
    <mergeCell ref="L2:X2"/>
    <mergeCell ref="L3:M3"/>
    <mergeCell ref="N3:O3"/>
    <mergeCell ref="P3:Q3"/>
    <mergeCell ref="R3:S3"/>
    <mergeCell ref="U3:W3"/>
    <mergeCell ref="A597:X597"/>
    <mergeCell ref="A598:X598"/>
    <mergeCell ref="A599:X599"/>
    <mergeCell ref="A600:X600"/>
    <mergeCell ref="J3:J4"/>
    <mergeCell ref="K3:K4"/>
    <mergeCell ref="T3:T4"/>
    <mergeCell ref="A2:A4"/>
    <mergeCell ref="A601:H601"/>
    <mergeCell ref="C2:C4"/>
    <mergeCell ref="D2:D4"/>
    <mergeCell ref="E2:E4"/>
    <mergeCell ref="F2:F4"/>
    <mergeCell ref="G2:G4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список частного</vt:lpstr>
      <vt:lpstr>свод на 01.01.2022</vt:lpstr>
      <vt:lpstr>мкд</vt:lpstr>
      <vt:lpstr>ИНД.</vt:lpstr>
      <vt:lpstr>Муниципал</vt:lpstr>
      <vt:lpstr>Благоустройство</vt:lpstr>
      <vt:lpstr>Лист2</vt:lpstr>
      <vt:lpstr>'свод на 01.01.2022'!Область_печати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АСП Кедровый</cp:lastModifiedBy>
  <cp:lastPrinted>2026-03-17T04:57:25Z</cp:lastPrinted>
  <dcterms:created xsi:type="dcterms:W3CDTF">1996-10-08T23:32:33Z</dcterms:created>
  <dcterms:modified xsi:type="dcterms:W3CDTF">2026-07-27T04:51:03Z</dcterms:modified>
</cp:coreProperties>
</file>