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Доходы" sheetId="1" r:id="rId1"/>
    <sheet name="РАСХОДЫ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2" i="2" l="1"/>
  <c r="K12" i="2"/>
  <c r="L12" i="2"/>
  <c r="M12" i="2"/>
  <c r="J13" i="1" l="1"/>
  <c r="C12" i="2" l="1"/>
  <c r="D12" i="2"/>
  <c r="E12" i="2"/>
  <c r="F12" i="2"/>
  <c r="G12" i="2"/>
  <c r="H12" i="2"/>
  <c r="I12" i="2"/>
  <c r="B12" i="2"/>
  <c r="B13" i="1"/>
  <c r="B15" i="1" s="1"/>
  <c r="M13" i="1"/>
  <c r="M15" i="1" s="1"/>
  <c r="L13" i="1"/>
  <c r="L15" i="1" s="1"/>
  <c r="K13" i="1"/>
  <c r="K15" i="1" s="1"/>
  <c r="J15" i="1"/>
  <c r="F13" i="1"/>
  <c r="F15" i="1" s="1"/>
  <c r="G13" i="1"/>
  <c r="G15" i="1" s="1"/>
  <c r="H13" i="1"/>
  <c r="H15" i="1" s="1"/>
  <c r="I13" i="1"/>
  <c r="I15" i="1" s="1"/>
  <c r="C13" i="1"/>
  <c r="C15" i="1" s="1"/>
  <c r="D13" i="1"/>
  <c r="D15" i="1" s="1"/>
  <c r="E13" i="1"/>
  <c r="E15" i="1" s="1"/>
</calcChain>
</file>

<file path=xl/sharedStrings.xml><?xml version="1.0" encoding="utf-8"?>
<sst xmlns="http://schemas.openxmlformats.org/spreadsheetml/2006/main" count="27" uniqueCount="27">
  <si>
    <t xml:space="preserve">Доходы бюджета сельского поселения Сибирский </t>
  </si>
  <si>
    <t>Наименование доходов</t>
  </si>
  <si>
    <t>Налог на доходы физических лиц</t>
  </si>
  <si>
    <t xml:space="preserve">Акцизы по подакцизным товарам (продукции), производимым на территории РФ, подлежащие зачислению в местные бюджеты </t>
  </si>
  <si>
    <t>Налог на имущество физических лиц</t>
  </si>
  <si>
    <t>Земельный налог</t>
  </si>
  <si>
    <t>Государственные пошлины, сборы</t>
  </si>
  <si>
    <t>Доходы от использования имущества</t>
  </si>
  <si>
    <t>Прочие доходы от оказания платных услуг</t>
  </si>
  <si>
    <t>ИТОГО СОБСТВЕННЫЕ ДОХОДЫ</t>
  </si>
  <si>
    <t>БЕЗВОЗМЕЗДНЫЕ ПОСТУПЛЕНИЯ</t>
  </si>
  <si>
    <t>ВСЕГО ДОХОДОВ</t>
  </si>
  <si>
    <r>
      <t>0200 «Национальная оборона»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субвенции бюджетам сельских поселений на осуществление первичного воинского учета на территориях, где отсутствуют военные комиссариаты, заработная, начисления на выплаты по оплате труда, приобретение ТМЦ, основных средств, оплата печатных изданий</t>
    </r>
  </si>
  <si>
    <r>
      <t xml:space="preserve">1000 «Социальная политика» </t>
    </r>
    <r>
      <rPr>
        <sz val="11"/>
        <color theme="1"/>
        <rFont val="Times New Roman"/>
        <family val="1"/>
        <charset val="204"/>
      </rPr>
      <t>пенсионное обеспечение (иные пенсии, социальные доплаты к пенсиям)</t>
    </r>
  </si>
  <si>
    <t>Итого:</t>
  </si>
  <si>
    <t xml:space="preserve">Расходы бюджета сельского поселения Сибирский </t>
  </si>
  <si>
    <t>Наименование расходов</t>
  </si>
  <si>
    <t>0707 Муниципальная программа "Молодое поколение Ханты-Мансийского района"</t>
  </si>
  <si>
    <t>Прочие доходы от компенсации затрат бюджетов сельских поселений</t>
  </si>
  <si>
    <t>Транспортный налог</t>
  </si>
  <si>
    <t>0800 «Культура»</t>
  </si>
  <si>
    <t xml:space="preserve">1100 «Физическая культура и спорт» </t>
  </si>
  <si>
    <r>
      <t>0100 «Общегосударственные вопросы»</t>
    </r>
    <r>
      <rPr>
        <sz val="11"/>
        <color theme="1"/>
        <rFont val="Times New Roman"/>
        <family val="1"/>
        <charset val="204"/>
      </rPr>
      <t xml:space="preserve"> </t>
    </r>
  </si>
  <si>
    <t xml:space="preserve">0300 «Национальная безопасность и правоохранительная деятельность» </t>
  </si>
  <si>
    <t>0400 «Национальная экономика»</t>
  </si>
  <si>
    <t>0500 «Жилищно-коммунальное хозяйство»</t>
  </si>
  <si>
    <t>Единый сельскохозяйственный 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</si>
</sst>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10" xfId="0" applyFont="1" applyBorder="1"/>
    <xf numFmtId="0" fontId="1" fillId="0" borderId="6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4" fontId="2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4" fontId="2" fillId="0" borderId="0" xfId="0" applyNumberFormat="1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6" fillId="3" borderId="21" xfId="0" applyNumberFormat="1" applyFont="1" applyFill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>
      <alignment horizontal="center" vertical="center" wrapText="1"/>
    </xf>
    <xf numFmtId="14" fontId="4" fillId="3" borderId="20" xfId="0" applyNumberFormat="1" applyFont="1" applyFill="1" applyBorder="1" applyAlignment="1">
      <alignment horizontal="center" vertical="center" wrapText="1"/>
    </xf>
    <xf numFmtId="14" fontId="4" fillId="3" borderId="14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 applyFill="1"/>
    <xf numFmtId="164" fontId="2" fillId="0" borderId="0" xfId="0" applyNumberFormat="1" applyFont="1" applyFill="1"/>
    <xf numFmtId="4" fontId="2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right" vertical="center" wrapText="1"/>
    </xf>
    <xf numFmtId="4" fontId="14" fillId="4" borderId="1" xfId="0" applyNumberFormat="1" applyFont="1" applyFill="1" applyBorder="1"/>
    <xf numFmtId="0" fontId="8" fillId="4" borderId="8" xfId="0" applyFont="1" applyFill="1" applyBorder="1" applyAlignment="1">
      <alignment horizontal="center" vertical="center"/>
    </xf>
    <xf numFmtId="14" fontId="4" fillId="4" borderId="9" xfId="0" applyNumberFormat="1" applyFont="1" applyFill="1" applyBorder="1" applyAlignment="1">
      <alignment horizontal="center" vertical="center" wrapText="1"/>
    </xf>
    <xf numFmtId="14" fontId="4" fillId="4" borderId="7" xfId="0" applyNumberFormat="1" applyFont="1" applyFill="1" applyBorder="1" applyAlignment="1">
      <alignment horizontal="center" vertical="center" wrapText="1"/>
    </xf>
    <xf numFmtId="14" fontId="4" fillId="4" borderId="10" xfId="0" applyNumberFormat="1" applyFont="1" applyFill="1" applyBorder="1" applyAlignment="1">
      <alignment horizontal="center" vertical="center" wrapText="1"/>
    </xf>
    <xf numFmtId="14" fontId="4" fillId="4" borderId="8" xfId="0" applyNumberFormat="1" applyFont="1" applyFill="1" applyBorder="1" applyAlignment="1">
      <alignment horizontal="center" vertical="center" wrapText="1"/>
    </xf>
    <xf numFmtId="14" fontId="4" fillId="4" borderId="18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="66" zoomScaleNormal="66" workbookViewId="0">
      <selection activeCell="E12" sqref="E12"/>
    </sheetView>
  </sheetViews>
  <sheetFormatPr defaultRowHeight="15.75" x14ac:dyDescent="0.25"/>
  <cols>
    <col min="1" max="1" width="42.5703125" style="2" customWidth="1"/>
    <col min="2" max="2" width="23" style="4" customWidth="1"/>
    <col min="3" max="5" width="19.85546875" style="4" customWidth="1"/>
    <col min="6" max="6" width="18" style="5" customWidth="1"/>
    <col min="7" max="7" width="21.140625" style="2" customWidth="1"/>
    <col min="8" max="8" width="16.42578125" style="4" customWidth="1"/>
    <col min="9" max="9" width="18.42578125" style="5" customWidth="1"/>
    <col min="10" max="10" width="19" style="2" customWidth="1"/>
    <col min="11" max="12" width="24.7109375" style="2" customWidth="1"/>
    <col min="13" max="13" width="20" style="2" customWidth="1"/>
    <col min="14" max="16384" width="9.140625" style="2"/>
  </cols>
  <sheetData>
    <row r="1" spans="1:13" ht="26.25" thickBot="1" x14ac:dyDescent="0.4">
      <c r="A1" s="3" t="s">
        <v>0</v>
      </c>
    </row>
    <row r="2" spans="1:13" ht="19.5" thickBot="1" x14ac:dyDescent="0.3">
      <c r="A2" s="21" t="s">
        <v>1</v>
      </c>
      <c r="B2" s="22">
        <v>45323</v>
      </c>
      <c r="C2" s="23">
        <v>45352</v>
      </c>
      <c r="D2" s="24">
        <v>45383</v>
      </c>
      <c r="E2" s="25">
        <v>45413</v>
      </c>
      <c r="F2" s="26">
        <v>45444</v>
      </c>
      <c r="G2" s="25">
        <v>45474</v>
      </c>
      <c r="H2" s="27">
        <v>45505</v>
      </c>
      <c r="I2" s="28">
        <v>45536</v>
      </c>
      <c r="J2" s="28">
        <v>45566</v>
      </c>
      <c r="K2" s="28">
        <v>45597</v>
      </c>
      <c r="L2" s="28">
        <v>45627</v>
      </c>
      <c r="M2" s="28">
        <v>45658</v>
      </c>
    </row>
    <row r="3" spans="1:13" ht="57.75" customHeight="1" x14ac:dyDescent="0.25">
      <c r="A3" s="6" t="s">
        <v>2</v>
      </c>
      <c r="B3" s="16">
        <v>2766893.64</v>
      </c>
      <c r="C3" s="16">
        <v>5299714.8099999996</v>
      </c>
      <c r="D3" s="16">
        <v>6474203.2000000002</v>
      </c>
      <c r="E3" s="16"/>
      <c r="F3" s="16"/>
      <c r="G3" s="16"/>
      <c r="H3" s="16"/>
      <c r="I3" s="16"/>
      <c r="J3" s="16"/>
      <c r="K3" s="16"/>
      <c r="L3" s="16"/>
      <c r="M3" s="16"/>
    </row>
    <row r="4" spans="1:13" ht="57.75" customHeight="1" x14ac:dyDescent="0.25">
      <c r="A4" s="7" t="s">
        <v>3</v>
      </c>
      <c r="B4" s="17">
        <v>486969.51</v>
      </c>
      <c r="C4" s="17">
        <v>975837.81</v>
      </c>
      <c r="D4" s="17">
        <v>1428115.13</v>
      </c>
      <c r="E4" s="17"/>
      <c r="F4" s="17"/>
      <c r="G4" s="17"/>
      <c r="H4" s="17"/>
      <c r="I4" s="17"/>
      <c r="J4" s="17"/>
      <c r="K4" s="17"/>
      <c r="L4" s="17"/>
      <c r="M4" s="17"/>
    </row>
    <row r="5" spans="1:13" ht="57.75" customHeight="1" x14ac:dyDescent="0.25">
      <c r="A5" s="7" t="s">
        <v>19</v>
      </c>
      <c r="B5" s="17">
        <v>3673.73</v>
      </c>
      <c r="C5" s="17">
        <v>4303.4399999999996</v>
      </c>
      <c r="D5" s="17">
        <v>5626.53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57.75" customHeight="1" x14ac:dyDescent="0.25">
      <c r="A6" s="7" t="s">
        <v>4</v>
      </c>
      <c r="B6" s="17">
        <v>4179.3599999999997</v>
      </c>
      <c r="C6" s="17">
        <v>5464.36</v>
      </c>
      <c r="D6" s="17">
        <v>7019.82</v>
      </c>
      <c r="E6" s="17"/>
      <c r="F6" s="17"/>
      <c r="G6" s="17"/>
      <c r="H6" s="17"/>
      <c r="I6" s="17"/>
      <c r="J6" s="17"/>
      <c r="K6" s="17"/>
      <c r="L6" s="17"/>
      <c r="M6" s="17"/>
    </row>
    <row r="7" spans="1:13" ht="57.75" customHeight="1" x14ac:dyDescent="0.25">
      <c r="A7" s="7" t="s">
        <v>26</v>
      </c>
      <c r="B7" s="17">
        <v>0</v>
      </c>
      <c r="C7" s="17">
        <v>0</v>
      </c>
      <c r="D7" s="17">
        <v>17237</v>
      </c>
      <c r="E7" s="17"/>
      <c r="F7" s="17"/>
      <c r="G7" s="17"/>
      <c r="H7" s="17"/>
      <c r="I7" s="17"/>
      <c r="J7" s="17"/>
      <c r="K7" s="17"/>
      <c r="L7" s="17"/>
      <c r="M7" s="17"/>
    </row>
    <row r="8" spans="1:13" ht="57.75" customHeight="1" x14ac:dyDescent="0.25">
      <c r="A8" s="7" t="s">
        <v>5</v>
      </c>
      <c r="B8" s="17">
        <v>1199.8699999999999</v>
      </c>
      <c r="C8" s="17">
        <v>53395.1</v>
      </c>
      <c r="D8" s="17">
        <v>54203.21</v>
      </c>
      <c r="E8" s="17"/>
      <c r="F8" s="17"/>
      <c r="G8" s="17"/>
      <c r="H8" s="17"/>
      <c r="I8" s="17"/>
      <c r="J8" s="17"/>
      <c r="K8" s="17"/>
      <c r="L8" s="17"/>
      <c r="M8" s="17"/>
    </row>
    <row r="9" spans="1:13" ht="57.75" customHeight="1" x14ac:dyDescent="0.25">
      <c r="A9" s="7" t="s">
        <v>6</v>
      </c>
      <c r="B9" s="17">
        <v>0</v>
      </c>
      <c r="C9" s="17">
        <v>0</v>
      </c>
      <c r="D9" s="17">
        <v>0</v>
      </c>
      <c r="E9" s="17"/>
      <c r="F9" s="17"/>
      <c r="G9" s="17"/>
      <c r="H9" s="17"/>
      <c r="I9" s="17"/>
      <c r="J9" s="17"/>
      <c r="K9" s="17"/>
      <c r="L9" s="17"/>
      <c r="M9" s="17"/>
    </row>
    <row r="10" spans="1:13" ht="57.75" customHeight="1" x14ac:dyDescent="0.25">
      <c r="A10" s="7" t="s">
        <v>7</v>
      </c>
      <c r="B10" s="17">
        <v>28587.3</v>
      </c>
      <c r="C10" s="17">
        <v>65626.69</v>
      </c>
      <c r="D10" s="17">
        <v>81065.289999999994</v>
      </c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57.75" customHeight="1" x14ac:dyDescent="0.25">
      <c r="A11" s="7" t="s">
        <v>8</v>
      </c>
      <c r="B11" s="17">
        <v>1500</v>
      </c>
      <c r="C11" s="17">
        <v>1500</v>
      </c>
      <c r="D11" s="17">
        <v>19250</v>
      </c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57.75" customHeight="1" thickBot="1" x14ac:dyDescent="0.3">
      <c r="A12" s="8" t="s">
        <v>18</v>
      </c>
      <c r="B12" s="17">
        <v>0</v>
      </c>
      <c r="C12" s="17">
        <v>117311</v>
      </c>
      <c r="D12" s="17">
        <v>118739</v>
      </c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54" customHeight="1" thickBot="1" x14ac:dyDescent="0.3">
      <c r="A13" s="15" t="s">
        <v>9</v>
      </c>
      <c r="B13" s="18">
        <f t="shared" ref="B13:M13" si="0">SUM(B3:B12)</f>
        <v>3293003.41</v>
      </c>
      <c r="C13" s="19">
        <f t="shared" si="0"/>
        <v>6523153.21</v>
      </c>
      <c r="D13" s="20">
        <f t="shared" si="0"/>
        <v>8205459.1800000006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</row>
    <row r="14" spans="1:13" ht="16.5" thickBot="1" x14ac:dyDescent="0.3">
      <c r="A14" s="45" t="s">
        <v>10</v>
      </c>
      <c r="B14" s="46">
        <v>7933006.8200000003</v>
      </c>
      <c r="C14" s="47">
        <v>8675031.8200000003</v>
      </c>
      <c r="D14" s="48">
        <v>9701574.0199999996</v>
      </c>
      <c r="E14" s="48"/>
      <c r="F14" s="17"/>
      <c r="G14" s="17"/>
      <c r="H14" s="49"/>
      <c r="I14" s="50"/>
      <c r="J14" s="50"/>
      <c r="K14" s="50"/>
      <c r="L14" s="50"/>
      <c r="M14" s="50"/>
    </row>
    <row r="15" spans="1:13" ht="48.75" customHeight="1" thickBot="1" x14ac:dyDescent="0.3">
      <c r="A15" s="13" t="s">
        <v>11</v>
      </c>
      <c r="B15" s="14">
        <f>B14+B13</f>
        <v>11226010.23</v>
      </c>
      <c r="C15" s="14">
        <f>C14+C13</f>
        <v>15198185.030000001</v>
      </c>
      <c r="D15" s="14">
        <f t="shared" ref="C15:M15" si="1">D14+D13</f>
        <v>17907033.199999999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 s="14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68" zoomScaleNormal="68" workbookViewId="0">
      <selection activeCell="C25" sqref="C25"/>
    </sheetView>
  </sheetViews>
  <sheetFormatPr defaultRowHeight="18.75" x14ac:dyDescent="0.3"/>
  <cols>
    <col min="1" max="1" width="45.7109375" style="1" customWidth="1"/>
    <col min="2" max="2" width="18" style="9" customWidth="1"/>
    <col min="3" max="4" width="19.85546875" style="9" customWidth="1"/>
    <col min="5" max="5" width="20.42578125" style="9" customWidth="1"/>
    <col min="6" max="6" width="18.28515625" style="10" customWidth="1"/>
    <col min="7" max="7" width="18.28515625" style="1" customWidth="1"/>
    <col min="8" max="8" width="18.85546875" style="12" customWidth="1"/>
    <col min="9" max="9" width="18.140625" style="10" customWidth="1"/>
    <col min="10" max="10" width="19.5703125" style="1" customWidth="1"/>
    <col min="11" max="11" width="19.28515625" style="1" customWidth="1"/>
    <col min="12" max="12" width="19.140625" style="1" customWidth="1"/>
    <col min="13" max="13" width="19" style="1" customWidth="1"/>
    <col min="14" max="16384" width="9.140625" style="1"/>
  </cols>
  <sheetData>
    <row r="1" spans="1:13" s="2" customFormat="1" ht="26.25" thickBot="1" x14ac:dyDescent="0.4">
      <c r="A1" s="3" t="s">
        <v>15</v>
      </c>
      <c r="B1" s="4"/>
      <c r="C1" s="4"/>
      <c r="D1" s="4"/>
      <c r="E1" s="4"/>
      <c r="F1" s="5"/>
      <c r="H1" s="4"/>
      <c r="I1" s="11"/>
    </row>
    <row r="2" spans="1:13" s="2" customFormat="1" ht="58.5" customHeight="1" x14ac:dyDescent="0.25">
      <c r="A2" s="37" t="s">
        <v>16</v>
      </c>
      <c r="B2" s="38">
        <v>45323</v>
      </c>
      <c r="C2" s="38">
        <v>45352</v>
      </c>
      <c r="D2" s="39">
        <v>45383</v>
      </c>
      <c r="E2" s="39">
        <v>45413</v>
      </c>
      <c r="F2" s="39">
        <v>45444</v>
      </c>
      <c r="G2" s="40">
        <v>45474</v>
      </c>
      <c r="H2" s="41">
        <v>45505</v>
      </c>
      <c r="I2" s="42">
        <v>45536</v>
      </c>
      <c r="J2" s="42">
        <v>45566</v>
      </c>
      <c r="K2" s="42">
        <v>45597</v>
      </c>
      <c r="L2" s="42">
        <v>45627</v>
      </c>
      <c r="M2" s="42">
        <v>45658</v>
      </c>
    </row>
    <row r="3" spans="1:13" ht="52.5" customHeight="1" x14ac:dyDescent="0.3">
      <c r="A3" s="33" t="s">
        <v>22</v>
      </c>
      <c r="B3" s="17">
        <v>1304837.58</v>
      </c>
      <c r="C3" s="17">
        <v>3672678.79</v>
      </c>
      <c r="D3" s="17">
        <v>4896174.84</v>
      </c>
      <c r="E3" s="17"/>
      <c r="F3" s="17"/>
      <c r="G3" s="17"/>
      <c r="H3" s="17"/>
      <c r="I3" s="43"/>
      <c r="J3" s="17"/>
      <c r="K3" s="17"/>
      <c r="L3" s="17"/>
      <c r="M3" s="17"/>
    </row>
    <row r="4" spans="1:13" ht="115.5" customHeight="1" x14ac:dyDescent="0.3">
      <c r="A4" s="33" t="s">
        <v>12</v>
      </c>
      <c r="B4" s="17">
        <v>0</v>
      </c>
      <c r="C4" s="17">
        <v>21006.82</v>
      </c>
      <c r="D4" s="17">
        <v>34289.550000000003</v>
      </c>
      <c r="E4" s="17"/>
      <c r="F4" s="17"/>
      <c r="G4" s="17"/>
      <c r="H4" s="17"/>
      <c r="I4" s="43"/>
      <c r="J4" s="17"/>
      <c r="K4" s="17"/>
      <c r="L4" s="17"/>
      <c r="M4" s="17"/>
    </row>
    <row r="5" spans="1:13" ht="52.5" customHeight="1" x14ac:dyDescent="0.3">
      <c r="A5" s="33" t="s">
        <v>23</v>
      </c>
      <c r="B5" s="17">
        <v>0</v>
      </c>
      <c r="C5" s="17">
        <v>0</v>
      </c>
      <c r="D5" s="17">
        <v>14457</v>
      </c>
      <c r="E5" s="17"/>
      <c r="F5" s="17"/>
      <c r="G5" s="17"/>
      <c r="H5" s="17"/>
      <c r="I5" s="43"/>
      <c r="J5" s="17"/>
      <c r="K5" s="17"/>
      <c r="L5" s="17"/>
      <c r="M5" s="17"/>
    </row>
    <row r="6" spans="1:13" ht="52.5" customHeight="1" x14ac:dyDescent="0.3">
      <c r="A6" s="33" t="s">
        <v>24</v>
      </c>
      <c r="B6" s="17">
        <v>61983.01</v>
      </c>
      <c r="C6" s="17">
        <v>792440.2</v>
      </c>
      <c r="D6" s="17">
        <v>1437820.45</v>
      </c>
      <c r="E6" s="17"/>
      <c r="F6" s="17"/>
      <c r="G6" s="17"/>
      <c r="H6" s="17"/>
      <c r="I6" s="44"/>
      <c r="J6" s="17"/>
      <c r="K6" s="17"/>
      <c r="L6" s="17"/>
      <c r="M6" s="17"/>
    </row>
    <row r="7" spans="1:13" ht="52.5" customHeight="1" x14ac:dyDescent="0.3">
      <c r="A7" s="33" t="s">
        <v>25</v>
      </c>
      <c r="B7" s="17">
        <v>0</v>
      </c>
      <c r="C7" s="17">
        <v>119783.3</v>
      </c>
      <c r="D7" s="17">
        <v>279374.59999999998</v>
      </c>
      <c r="E7" s="17"/>
      <c r="F7" s="17"/>
      <c r="G7" s="17"/>
      <c r="H7" s="17"/>
      <c r="I7" s="43"/>
      <c r="J7" s="17"/>
      <c r="K7" s="17"/>
      <c r="L7" s="17"/>
      <c r="M7" s="17"/>
    </row>
    <row r="8" spans="1:13" ht="52.5" customHeight="1" x14ac:dyDescent="0.3">
      <c r="A8" s="34" t="s">
        <v>17</v>
      </c>
      <c r="B8" s="17">
        <v>0</v>
      </c>
      <c r="C8" s="17">
        <v>0</v>
      </c>
      <c r="D8" s="17">
        <v>0</v>
      </c>
      <c r="E8" s="17"/>
      <c r="F8" s="17"/>
      <c r="G8" s="17"/>
      <c r="H8" s="17"/>
      <c r="I8" s="43"/>
      <c r="J8" s="17"/>
      <c r="K8" s="17"/>
      <c r="L8" s="17"/>
      <c r="M8" s="17"/>
    </row>
    <row r="9" spans="1:13" ht="52.5" customHeight="1" x14ac:dyDescent="0.3">
      <c r="A9" s="33" t="s">
        <v>20</v>
      </c>
      <c r="B9" s="17">
        <v>448203.79</v>
      </c>
      <c r="C9" s="17">
        <v>2913388.05</v>
      </c>
      <c r="D9" s="17">
        <v>5166640.09</v>
      </c>
      <c r="E9" s="17"/>
      <c r="F9" s="17"/>
      <c r="G9" s="17"/>
      <c r="H9" s="17"/>
      <c r="I9" s="43"/>
      <c r="J9" s="17"/>
      <c r="K9" s="17"/>
      <c r="L9" s="17"/>
      <c r="M9" s="17"/>
    </row>
    <row r="10" spans="1:13" ht="52.5" customHeight="1" x14ac:dyDescent="0.3">
      <c r="A10" s="33" t="s">
        <v>13</v>
      </c>
      <c r="B10" s="17">
        <v>0</v>
      </c>
      <c r="C10" s="17">
        <v>70516</v>
      </c>
      <c r="D10" s="17">
        <v>141032</v>
      </c>
      <c r="E10" s="17"/>
      <c r="F10" s="17"/>
      <c r="G10" s="17"/>
      <c r="H10" s="17"/>
      <c r="I10" s="43"/>
      <c r="J10" s="17"/>
      <c r="K10" s="17"/>
      <c r="L10" s="17"/>
      <c r="M10" s="17"/>
    </row>
    <row r="11" spans="1:13" ht="52.5" customHeight="1" x14ac:dyDescent="0.3">
      <c r="A11" s="33" t="s">
        <v>21</v>
      </c>
      <c r="B11" s="17">
        <v>12389.96</v>
      </c>
      <c r="C11" s="17">
        <v>63382.59</v>
      </c>
      <c r="D11" s="17">
        <v>191897.07</v>
      </c>
      <c r="E11" s="17"/>
      <c r="F11" s="17"/>
      <c r="G11" s="17"/>
      <c r="H11" s="17"/>
      <c r="I11" s="43"/>
      <c r="J11" s="17"/>
      <c r="K11" s="17"/>
      <c r="L11" s="17"/>
      <c r="M11" s="17"/>
    </row>
    <row r="12" spans="1:13" ht="22.5" x14ac:dyDescent="0.3">
      <c r="A12" s="35" t="s">
        <v>14</v>
      </c>
      <c r="B12" s="36">
        <f>B3+B4+B5+B6+B8+B9+B10+B11+B7</f>
        <v>1827414.34</v>
      </c>
      <c r="C12" s="36">
        <f t="shared" ref="C12:M12" si="0">C3+C4+C5+C6+C8+C9+C10+C11+C7</f>
        <v>7653195.7499999991</v>
      </c>
      <c r="D12" s="36">
        <f t="shared" si="0"/>
        <v>12161685.6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36">
        <f t="shared" si="0"/>
        <v>0</v>
      </c>
      <c r="M12" s="36">
        <f t="shared" si="0"/>
        <v>0</v>
      </c>
    </row>
    <row r="13" spans="1:13" x14ac:dyDescent="0.3">
      <c r="A13" s="29"/>
      <c r="B13" s="30"/>
      <c r="C13" s="30"/>
      <c r="D13" s="30"/>
      <c r="E13" s="30"/>
      <c r="F13" s="31"/>
      <c r="G13" s="29"/>
      <c r="H13" s="32"/>
      <c r="I13" s="31"/>
    </row>
    <row r="14" spans="1:13" x14ac:dyDescent="0.3">
      <c r="A14" s="29"/>
      <c r="B14" s="30"/>
      <c r="C14" s="30"/>
      <c r="D14" s="30"/>
      <c r="E14" s="30"/>
      <c r="F14" s="30"/>
      <c r="G14" s="30"/>
      <c r="H14" s="32"/>
      <c r="I14" s="30"/>
      <c r="J14" s="9"/>
      <c r="K14" s="9"/>
      <c r="L14" s="9"/>
      <c r="M14" s="9"/>
    </row>
    <row r="15" spans="1:13" x14ac:dyDescent="0.3">
      <c r="A15" s="29"/>
      <c r="B15" s="30"/>
      <c r="C15" s="30"/>
      <c r="D15" s="30"/>
      <c r="E15" s="30"/>
      <c r="F15" s="30"/>
      <c r="G15" s="30"/>
      <c r="H15" s="32"/>
      <c r="I15" s="30"/>
      <c r="J15" s="9"/>
      <c r="K15" s="9"/>
      <c r="L15" s="9"/>
      <c r="M15" s="9"/>
    </row>
    <row r="16" spans="1:13" x14ac:dyDescent="0.3">
      <c r="A16" s="29"/>
      <c r="B16" s="30"/>
      <c r="C16" s="30"/>
      <c r="D16" s="30"/>
      <c r="E16" s="30"/>
      <c r="F16" s="30"/>
      <c r="G16" s="30"/>
      <c r="H16" s="32"/>
      <c r="I16" s="30"/>
      <c r="J16" s="9"/>
      <c r="K16" s="9"/>
      <c r="L16" s="9"/>
      <c r="M16" s="9"/>
    </row>
    <row r="17" spans="6:13" x14ac:dyDescent="0.3">
      <c r="F17" s="9"/>
      <c r="G17" s="9"/>
      <c r="I17" s="9"/>
      <c r="J17" s="9"/>
      <c r="K17" s="9"/>
      <c r="L17" s="9"/>
      <c r="M17" s="9"/>
    </row>
    <row r="18" spans="6:13" x14ac:dyDescent="0.3">
      <c r="F18" s="9"/>
      <c r="G18" s="9"/>
      <c r="I18" s="9"/>
      <c r="J18" s="9"/>
      <c r="K18" s="9"/>
      <c r="L18" s="9"/>
      <c r="M18" s="9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2024-04-09T04:38:18Z</dcterms:modified>
</cp:coreProperties>
</file>