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EF1EBF88-C5E3-4D31-BB86-D6D500BC945C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Доходы" sheetId="1" r:id="rId1"/>
    <sheet name="РАСХОДЫ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J12" i="2" l="1"/>
  <c r="K12" i="2"/>
  <c r="L12" i="2"/>
  <c r="M12" i="2"/>
  <c r="J12" i="1" l="1"/>
  <c r="C12" i="2" l="1"/>
  <c r="D12" i="2"/>
  <c r="E12" i="2"/>
  <c r="F12" i="2"/>
  <c r="G12" i="2"/>
  <c r="H12" i="2"/>
  <c r="I12" i="2"/>
  <c r="B12" i="2"/>
  <c r="B12" i="1"/>
  <c r="B14" i="1" s="1"/>
  <c r="M12" i="1"/>
  <c r="M14" i="1" s="1"/>
  <c r="L12" i="1"/>
  <c r="L14" i="1" s="1"/>
  <c r="K12" i="1"/>
  <c r="K14" i="1" s="1"/>
  <c r="J14" i="1"/>
  <c r="F12" i="1"/>
  <c r="F14" i="1" s="1"/>
  <c r="G12" i="1"/>
  <c r="G14" i="1" s="1"/>
  <c r="H12" i="1"/>
  <c r="H14" i="1" s="1"/>
  <c r="I12" i="1"/>
  <c r="I14" i="1" s="1"/>
  <c r="C12" i="1"/>
  <c r="C14" i="1" s="1"/>
  <c r="D12" i="1"/>
  <c r="D14" i="1" s="1"/>
  <c r="E12" i="1"/>
  <c r="E14" i="1" s="1"/>
</calcChain>
</file>

<file path=xl/sharedStrings.xml><?xml version="1.0" encoding="utf-8"?>
<sst xmlns="http://schemas.openxmlformats.org/spreadsheetml/2006/main" count="26" uniqueCount="26">
  <si>
    <t xml:space="preserve">Доходы бюджета сельского поселения Сибирский </t>
  </si>
  <si>
    <t>Наименование доходов</t>
  </si>
  <si>
    <t>Налог на доходы физических лиц</t>
  </si>
  <si>
    <t xml:space="preserve">Акцизы по подакцизным товарам (продукции), производимым на территории РФ, подлежащие зачислению в местные бюджеты </t>
  </si>
  <si>
    <t>Налог на имущество физических лиц</t>
  </si>
  <si>
    <t>Земельный налог</t>
  </si>
  <si>
    <t>Государственные пошлины, сборы</t>
  </si>
  <si>
    <t>Доходы от использования имущества</t>
  </si>
  <si>
    <t>Прочие доходы от оказания платных услуг</t>
  </si>
  <si>
    <t>ИТОГО СОБСТВЕННЫЕ ДОХОДЫ</t>
  </si>
  <si>
    <t>БЕЗВОЗМЕЗДНЫЕ ПОСТУПЛЕНИЯ</t>
  </si>
  <si>
    <t>ВСЕГО ДОХОДОВ</t>
  </si>
  <si>
    <r>
      <t>0200 «Национальная оборона»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субвенции бюджетам сельских поселений на осуществление первичного воинского учета на территориях, где отсутствуют военные комиссариаты, заработная, начисления на выплаты по оплате труда, приобретение ТМЦ, основных средств, оплата печатных изданий</t>
    </r>
  </si>
  <si>
    <r>
      <t xml:space="preserve">1000 «Социальная политика» </t>
    </r>
    <r>
      <rPr>
        <sz val="11"/>
        <color theme="1"/>
        <rFont val="Times New Roman"/>
        <family val="1"/>
        <charset val="204"/>
      </rPr>
      <t>пенсионное обеспечение (иные пенсии, социальные доплаты к пенсиям)</t>
    </r>
  </si>
  <si>
    <t>Итого:</t>
  </si>
  <si>
    <t xml:space="preserve">Расходы бюджета сельского поселения Сибирский </t>
  </si>
  <si>
    <t>Наименование расходов</t>
  </si>
  <si>
    <t>0707 Муниципальная программа "Молодое поколение Ханты-Мансийского района"</t>
  </si>
  <si>
    <t>Прочие доходы от компенсации затрат бюджетов сельских поселений</t>
  </si>
  <si>
    <t>Транспортный налог</t>
  </si>
  <si>
    <t>0800 «Культура»</t>
  </si>
  <si>
    <t xml:space="preserve">1100 «Физическая культура и спорт» </t>
  </si>
  <si>
    <r>
      <t>0100 «Общегосударственные вопросы»</t>
    </r>
    <r>
      <rPr>
        <sz val="11"/>
        <color theme="1"/>
        <rFont val="Times New Roman"/>
        <family val="1"/>
        <charset val="204"/>
      </rPr>
      <t xml:space="preserve"> </t>
    </r>
  </si>
  <si>
    <t xml:space="preserve">0300 «Национальная безопасность и правоохранительная деятельность» </t>
  </si>
  <si>
    <t>0400 «Национальная экономика»</t>
  </si>
  <si>
    <t>0500 «Жилищно-коммунальное хозяйство»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</si>
</sst>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10" xfId="0" applyFont="1" applyBorder="1"/>
    <xf numFmtId="0" fontId="1" fillId="0" borderId="6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4" fontId="2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" fontId="2" fillId="0" borderId="0" xfId="0" applyNumberFormat="1" applyFont="1" applyFill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right" vertical="center" wrapText="1"/>
    </xf>
    <xf numFmtId="4" fontId="14" fillId="4" borderId="1" xfId="0" applyNumberFormat="1" applyFont="1" applyFill="1" applyBorder="1"/>
    <xf numFmtId="0" fontId="8" fillId="4" borderId="8" xfId="0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10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4" fillId="4" borderId="18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zoomScale="66" zoomScaleNormal="66" workbookViewId="0">
      <selection activeCell="I22" sqref="I22"/>
    </sheetView>
  </sheetViews>
  <sheetFormatPr defaultRowHeight="15.75" x14ac:dyDescent="0.25"/>
  <cols>
    <col min="1" max="1" width="42.5703125" style="2" customWidth="1"/>
    <col min="2" max="2" width="23" style="4" customWidth="1"/>
    <col min="3" max="5" width="19.85546875" style="4" customWidth="1"/>
    <col min="6" max="6" width="18" style="5" customWidth="1"/>
    <col min="7" max="7" width="21.140625" style="2" customWidth="1"/>
    <col min="8" max="8" width="16.42578125" style="4" customWidth="1"/>
    <col min="9" max="9" width="18.42578125" style="5" customWidth="1"/>
    <col min="10" max="10" width="19" style="2" customWidth="1"/>
    <col min="11" max="12" width="24.7109375" style="2" customWidth="1"/>
    <col min="13" max="13" width="20" style="2" customWidth="1"/>
    <col min="14" max="16384" width="9.140625" style="2"/>
  </cols>
  <sheetData>
    <row r="1" spans="1:13" ht="26.25" thickBot="1" x14ac:dyDescent="0.4">
      <c r="A1" s="3" t="s">
        <v>0</v>
      </c>
    </row>
    <row r="2" spans="1:13" ht="19.5" thickBot="1" x14ac:dyDescent="0.3">
      <c r="A2" s="26" t="s">
        <v>1</v>
      </c>
      <c r="B2" s="27">
        <v>44958</v>
      </c>
      <c r="C2" s="28">
        <v>44986</v>
      </c>
      <c r="D2" s="29">
        <v>45017</v>
      </c>
      <c r="E2" s="30">
        <v>45047</v>
      </c>
      <c r="F2" s="31">
        <v>45078</v>
      </c>
      <c r="G2" s="30">
        <v>45108</v>
      </c>
      <c r="H2" s="32">
        <v>45139</v>
      </c>
      <c r="I2" s="33">
        <v>45170</v>
      </c>
      <c r="J2" s="33">
        <v>45200</v>
      </c>
      <c r="K2" s="33">
        <v>45231</v>
      </c>
      <c r="L2" s="33">
        <v>45261</v>
      </c>
      <c r="M2" s="33">
        <v>45292</v>
      </c>
    </row>
    <row r="3" spans="1:13" ht="57.75" customHeight="1" x14ac:dyDescent="0.25">
      <c r="A3" s="6" t="s">
        <v>2</v>
      </c>
      <c r="B3" s="21">
        <v>2076456.38</v>
      </c>
      <c r="C3" s="21">
        <v>2044962.92</v>
      </c>
      <c r="D3" s="21">
        <v>4571099.22</v>
      </c>
      <c r="E3" s="21">
        <v>5799273.2699999996</v>
      </c>
      <c r="F3" s="21">
        <v>7214864.3700000001</v>
      </c>
      <c r="G3" s="21">
        <v>8965507.0399999991</v>
      </c>
      <c r="H3" s="21">
        <v>10537556.689999999</v>
      </c>
      <c r="I3" s="21">
        <v>12011893.25</v>
      </c>
      <c r="J3" s="21">
        <v>13502603.52</v>
      </c>
      <c r="K3" s="21">
        <v>15101578.32</v>
      </c>
      <c r="L3" s="21">
        <v>16923459.260000002</v>
      </c>
      <c r="M3" s="21">
        <v>19175021.620000001</v>
      </c>
    </row>
    <row r="4" spans="1:13" ht="57.75" customHeight="1" x14ac:dyDescent="0.25">
      <c r="A4" s="7" t="s">
        <v>3</v>
      </c>
      <c r="B4" s="22">
        <v>201946.48</v>
      </c>
      <c r="C4" s="22">
        <v>597465.38</v>
      </c>
      <c r="D4" s="22">
        <v>1263447.5900000001</v>
      </c>
      <c r="E4" s="22">
        <v>1694155.79</v>
      </c>
      <c r="F4" s="22">
        <v>2121190.2999999998</v>
      </c>
      <c r="G4" s="22">
        <v>2560859.5099999998</v>
      </c>
      <c r="H4" s="22">
        <v>3018625.32</v>
      </c>
      <c r="I4" s="22">
        <v>3496761.56</v>
      </c>
      <c r="J4" s="22">
        <v>3957267.68</v>
      </c>
      <c r="K4" s="22">
        <v>4024102.13</v>
      </c>
      <c r="L4" s="22">
        <v>4940026.3099999996</v>
      </c>
      <c r="M4" s="22">
        <v>5469922.0700000003</v>
      </c>
    </row>
    <row r="5" spans="1:13" ht="57.75" customHeight="1" x14ac:dyDescent="0.25">
      <c r="A5" s="7" t="s">
        <v>19</v>
      </c>
      <c r="B5" s="22">
        <v>8019.83</v>
      </c>
      <c r="C5" s="22">
        <v>6523.44</v>
      </c>
      <c r="D5" s="22">
        <v>7525.84</v>
      </c>
      <c r="E5" s="22">
        <v>8610.41</v>
      </c>
      <c r="F5" s="22">
        <v>9910.83</v>
      </c>
      <c r="G5" s="22">
        <v>17175.689999999999</v>
      </c>
      <c r="H5" s="22">
        <v>17406.32</v>
      </c>
      <c r="I5" s="22">
        <v>41058.6</v>
      </c>
      <c r="J5" s="22">
        <v>51265.48</v>
      </c>
      <c r="K5" s="22">
        <v>64425.55</v>
      </c>
      <c r="L5" s="22">
        <v>83472.33</v>
      </c>
      <c r="M5" s="22">
        <v>102415.15</v>
      </c>
    </row>
    <row r="6" spans="1:13" ht="57.75" customHeight="1" x14ac:dyDescent="0.25">
      <c r="A6" s="7" t="s">
        <v>4</v>
      </c>
      <c r="B6" s="22">
        <v>512.55999999999995</v>
      </c>
      <c r="C6" s="22">
        <v>74.59</v>
      </c>
      <c r="D6" s="22">
        <v>548.59</v>
      </c>
      <c r="E6" s="22">
        <v>30025.040000000001</v>
      </c>
      <c r="F6" s="22">
        <v>31163.38</v>
      </c>
      <c r="G6" s="22">
        <v>31868</v>
      </c>
      <c r="H6" s="22">
        <v>68856.12</v>
      </c>
      <c r="I6" s="22">
        <v>69622.070000000007</v>
      </c>
      <c r="J6" s="22">
        <v>172050.82</v>
      </c>
      <c r="K6" s="22">
        <v>563586.47</v>
      </c>
      <c r="L6" s="22">
        <v>627943.44999999995</v>
      </c>
      <c r="M6" s="22">
        <v>698762.83</v>
      </c>
    </row>
    <row r="7" spans="1:13" ht="57.75" customHeight="1" x14ac:dyDescent="0.25">
      <c r="A7" s="7" t="s">
        <v>5</v>
      </c>
      <c r="B7" s="22">
        <v>-7775.02</v>
      </c>
      <c r="C7" s="22">
        <v>-8231.23</v>
      </c>
      <c r="D7" s="22">
        <v>126247.96</v>
      </c>
      <c r="E7" s="22">
        <v>180513.76</v>
      </c>
      <c r="F7" s="22">
        <v>182221.79</v>
      </c>
      <c r="G7" s="22">
        <v>67565.460000000006</v>
      </c>
      <c r="H7" s="22">
        <v>114581.17</v>
      </c>
      <c r="I7" s="22">
        <v>115180.01</v>
      </c>
      <c r="J7" s="22">
        <v>112780.3</v>
      </c>
      <c r="K7" s="22">
        <v>169143.75</v>
      </c>
      <c r="L7" s="22">
        <v>213936.86</v>
      </c>
      <c r="M7" s="22">
        <v>219945.4</v>
      </c>
    </row>
    <row r="8" spans="1:13" ht="57.75" customHeight="1" x14ac:dyDescent="0.25">
      <c r="A8" s="7" t="s">
        <v>6</v>
      </c>
      <c r="B8" s="22">
        <v>300</v>
      </c>
      <c r="C8" s="22">
        <v>400</v>
      </c>
      <c r="D8" s="22">
        <v>400</v>
      </c>
      <c r="E8" s="22">
        <v>400</v>
      </c>
      <c r="F8" s="22">
        <v>400</v>
      </c>
      <c r="G8" s="22">
        <v>400</v>
      </c>
      <c r="H8" s="22">
        <v>400</v>
      </c>
      <c r="I8" s="22">
        <v>400</v>
      </c>
      <c r="J8" s="22">
        <v>400</v>
      </c>
      <c r="K8" s="22">
        <v>400</v>
      </c>
      <c r="L8" s="22">
        <v>1607.74</v>
      </c>
      <c r="M8" s="22">
        <v>6807.74</v>
      </c>
    </row>
    <row r="9" spans="1:13" ht="57.75" customHeight="1" x14ac:dyDescent="0.25">
      <c r="A9" s="7" t="s">
        <v>7</v>
      </c>
      <c r="B9" s="22">
        <v>26815.46</v>
      </c>
      <c r="C9" s="22">
        <v>48887.67</v>
      </c>
      <c r="D9" s="22">
        <v>85567.63</v>
      </c>
      <c r="E9" s="22">
        <v>101151.22</v>
      </c>
      <c r="F9" s="22">
        <v>118609.06</v>
      </c>
      <c r="G9" s="22">
        <v>144022.68</v>
      </c>
      <c r="H9" s="22">
        <v>156818.85999999999</v>
      </c>
      <c r="I9" s="22">
        <v>175745.2</v>
      </c>
      <c r="J9" s="22">
        <v>202587.79</v>
      </c>
      <c r="K9" s="22">
        <v>340154.74</v>
      </c>
      <c r="L9" s="22">
        <v>382174.91</v>
      </c>
      <c r="M9" s="22">
        <v>422780.14</v>
      </c>
    </row>
    <row r="10" spans="1:13" ht="57.75" customHeight="1" x14ac:dyDescent="0.25">
      <c r="A10" s="7" t="s">
        <v>8</v>
      </c>
      <c r="B10" s="22"/>
      <c r="C10" s="22"/>
      <c r="D10" s="22">
        <v>3500</v>
      </c>
      <c r="E10" s="22">
        <v>3500</v>
      </c>
      <c r="F10" s="22">
        <v>3500</v>
      </c>
      <c r="G10" s="22">
        <v>72100</v>
      </c>
      <c r="H10" s="22">
        <v>73585</v>
      </c>
      <c r="I10" s="22">
        <v>74385</v>
      </c>
      <c r="J10" s="22">
        <v>74385</v>
      </c>
      <c r="K10" s="22">
        <v>78285</v>
      </c>
      <c r="L10" s="22">
        <v>78285</v>
      </c>
      <c r="M10" s="22">
        <v>85835</v>
      </c>
    </row>
    <row r="11" spans="1:13" ht="57.75" customHeight="1" thickBot="1" x14ac:dyDescent="0.3">
      <c r="A11" s="8" t="s">
        <v>18</v>
      </c>
      <c r="B11" s="22"/>
      <c r="C11" s="22"/>
      <c r="D11" s="22"/>
      <c r="E11" s="22"/>
      <c r="F11" s="22"/>
      <c r="G11" s="22"/>
      <c r="H11" s="22"/>
      <c r="I11" s="22">
        <v>72385.039999999994</v>
      </c>
      <c r="J11" s="22">
        <v>72385.039999999994</v>
      </c>
      <c r="K11" s="22">
        <v>103248.65</v>
      </c>
      <c r="L11" s="22">
        <v>103248.65</v>
      </c>
      <c r="M11" s="22">
        <v>144707.46</v>
      </c>
    </row>
    <row r="12" spans="1:13" ht="54" customHeight="1" thickBot="1" x14ac:dyDescent="0.3">
      <c r="A12" s="19" t="s">
        <v>9</v>
      </c>
      <c r="B12" s="23">
        <f t="shared" ref="B12:M12" si="0">SUM(B3:B11)</f>
        <v>2306275.69</v>
      </c>
      <c r="C12" s="24">
        <f t="shared" si="0"/>
        <v>2690082.7699999996</v>
      </c>
      <c r="D12" s="25">
        <f t="shared" si="0"/>
        <v>6058336.8299999991</v>
      </c>
      <c r="E12" s="25">
        <f t="shared" si="0"/>
        <v>7817629.4899999993</v>
      </c>
      <c r="F12" s="25">
        <f t="shared" si="0"/>
        <v>9681859.7300000004</v>
      </c>
      <c r="G12" s="25">
        <f t="shared" si="0"/>
        <v>11859498.379999999</v>
      </c>
      <c r="H12" s="25">
        <f t="shared" si="0"/>
        <v>13987829.479999999</v>
      </c>
      <c r="I12" s="25">
        <f t="shared" si="0"/>
        <v>16057430.729999999</v>
      </c>
      <c r="J12" s="25">
        <f t="shared" si="0"/>
        <v>18145725.629999999</v>
      </c>
      <c r="K12" s="25">
        <f t="shared" si="0"/>
        <v>20444924.609999996</v>
      </c>
      <c r="L12" s="25">
        <f t="shared" si="0"/>
        <v>23354154.509999994</v>
      </c>
      <c r="M12" s="25">
        <f t="shared" si="0"/>
        <v>26326197.409999996</v>
      </c>
    </row>
    <row r="13" spans="1:13" ht="16.5" thickBot="1" x14ac:dyDescent="0.3">
      <c r="A13" s="19" t="s">
        <v>10</v>
      </c>
      <c r="B13" s="20">
        <v>8236875</v>
      </c>
      <c r="C13" s="15">
        <v>9327025</v>
      </c>
      <c r="D13" s="16">
        <v>10090767.83</v>
      </c>
      <c r="E13" s="16">
        <v>19296635.66</v>
      </c>
      <c r="F13" s="17">
        <v>19877435.66</v>
      </c>
      <c r="G13" s="17">
        <v>20386785.66</v>
      </c>
      <c r="H13" s="18">
        <v>30093853.489999998</v>
      </c>
      <c r="I13" s="49">
        <v>30810853.489999998</v>
      </c>
      <c r="J13" s="49">
        <v>31770838.489999998</v>
      </c>
      <c r="K13" s="49">
        <v>46600156.350000001</v>
      </c>
      <c r="L13" s="49">
        <v>58892162.18</v>
      </c>
      <c r="M13" s="49">
        <v>62402308.310000002</v>
      </c>
    </row>
    <row r="14" spans="1:13" ht="48.75" customHeight="1" thickBot="1" x14ac:dyDescent="0.3">
      <c r="A14" s="13" t="s">
        <v>11</v>
      </c>
      <c r="B14" s="14">
        <f>B13+B12</f>
        <v>10543150.689999999</v>
      </c>
      <c r="C14" s="14">
        <f t="shared" ref="C14:M14" si="1">C13+C12</f>
        <v>12017107.77</v>
      </c>
      <c r="D14" s="14">
        <f t="shared" si="1"/>
        <v>16149104.66</v>
      </c>
      <c r="E14" s="14">
        <f t="shared" si="1"/>
        <v>27114265.149999999</v>
      </c>
      <c r="F14" s="14">
        <f t="shared" si="1"/>
        <v>29559295.390000001</v>
      </c>
      <c r="G14" s="14">
        <f t="shared" si="1"/>
        <v>32246284.039999999</v>
      </c>
      <c r="H14" s="14">
        <f t="shared" si="1"/>
        <v>44081682.969999999</v>
      </c>
      <c r="I14" s="14">
        <f t="shared" si="1"/>
        <v>46868284.219999999</v>
      </c>
      <c r="J14" s="14">
        <f t="shared" si="1"/>
        <v>49916564.119999997</v>
      </c>
      <c r="K14" s="14">
        <f t="shared" si="1"/>
        <v>67045080.959999993</v>
      </c>
      <c r="L14" s="14">
        <f t="shared" si="1"/>
        <v>82246316.689999998</v>
      </c>
      <c r="M14" s="14">
        <f t="shared" si="1"/>
        <v>88728505.719999999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="68" zoomScaleNormal="68" workbookViewId="0">
      <selection activeCell="C14" sqref="C13:J14"/>
    </sheetView>
  </sheetViews>
  <sheetFormatPr defaultRowHeight="18.75" x14ac:dyDescent="0.3"/>
  <cols>
    <col min="1" max="1" width="45.7109375" style="1" customWidth="1"/>
    <col min="2" max="2" width="18" style="9" customWidth="1"/>
    <col min="3" max="4" width="19.85546875" style="9" customWidth="1"/>
    <col min="5" max="5" width="20.42578125" style="9" customWidth="1"/>
    <col min="6" max="6" width="18.28515625" style="10" customWidth="1"/>
    <col min="7" max="7" width="18.28515625" style="1" customWidth="1"/>
    <col min="8" max="8" width="18.85546875" style="12" customWidth="1"/>
    <col min="9" max="9" width="18.140625" style="10" customWidth="1"/>
    <col min="10" max="10" width="19.5703125" style="1" customWidth="1"/>
    <col min="11" max="11" width="19.28515625" style="1" customWidth="1"/>
    <col min="12" max="12" width="19.140625" style="1" customWidth="1"/>
    <col min="13" max="13" width="19" style="1" customWidth="1"/>
    <col min="14" max="16384" width="9.140625" style="1"/>
  </cols>
  <sheetData>
    <row r="1" spans="1:13" s="2" customFormat="1" ht="26.25" thickBot="1" x14ac:dyDescent="0.4">
      <c r="A1" s="3" t="s">
        <v>15</v>
      </c>
      <c r="B1" s="4"/>
      <c r="C1" s="4"/>
      <c r="D1" s="4"/>
      <c r="E1" s="4"/>
      <c r="F1" s="5"/>
      <c r="H1" s="4"/>
      <c r="I1" s="11"/>
    </row>
    <row r="2" spans="1:13" s="2" customFormat="1" ht="58.5" customHeight="1" x14ac:dyDescent="0.25">
      <c r="A2" s="42" t="s">
        <v>16</v>
      </c>
      <c r="B2" s="43">
        <v>44958</v>
      </c>
      <c r="C2" s="43">
        <v>44986</v>
      </c>
      <c r="D2" s="44">
        <v>45017</v>
      </c>
      <c r="E2" s="44">
        <v>45047</v>
      </c>
      <c r="F2" s="44">
        <v>45078</v>
      </c>
      <c r="G2" s="45">
        <v>45108</v>
      </c>
      <c r="H2" s="46">
        <v>45139</v>
      </c>
      <c r="I2" s="47">
        <v>45170</v>
      </c>
      <c r="J2" s="47">
        <v>45200</v>
      </c>
      <c r="K2" s="47">
        <v>45231</v>
      </c>
      <c r="L2" s="47">
        <v>45261</v>
      </c>
      <c r="M2" s="47">
        <v>45292</v>
      </c>
    </row>
    <row r="3" spans="1:13" ht="52.5" customHeight="1" x14ac:dyDescent="0.3">
      <c r="A3" s="38" t="s">
        <v>22</v>
      </c>
      <c r="B3" s="22">
        <v>1061295.19</v>
      </c>
      <c r="C3" s="22">
        <v>1862702.99</v>
      </c>
      <c r="D3" s="22">
        <v>4111563.49</v>
      </c>
      <c r="E3" s="22">
        <v>5387930.6600000001</v>
      </c>
      <c r="F3" s="22">
        <v>6665625.4500000002</v>
      </c>
      <c r="G3" s="22">
        <v>8450700.9100000001</v>
      </c>
      <c r="H3" s="22">
        <v>9464885.0999999996</v>
      </c>
      <c r="I3" s="48">
        <v>10481904.76</v>
      </c>
      <c r="J3" s="22">
        <v>11741216.619999999</v>
      </c>
      <c r="K3" s="22">
        <v>12766538.859999999</v>
      </c>
      <c r="L3" s="22">
        <v>13930458.84</v>
      </c>
      <c r="M3" s="22">
        <v>16513763.08</v>
      </c>
    </row>
    <row r="4" spans="1:13" ht="115.5" customHeight="1" x14ac:dyDescent="0.3">
      <c r="A4" s="38" t="s">
        <v>12</v>
      </c>
      <c r="B4" s="22"/>
      <c r="C4" s="22">
        <v>9003.25</v>
      </c>
      <c r="D4" s="22">
        <v>26885.26</v>
      </c>
      <c r="E4" s="22">
        <v>53725.18</v>
      </c>
      <c r="F4" s="22">
        <v>77548.77</v>
      </c>
      <c r="G4" s="22">
        <v>88489.23</v>
      </c>
      <c r="H4" s="22">
        <v>120420.77</v>
      </c>
      <c r="I4" s="48">
        <v>145012.79999999999</v>
      </c>
      <c r="J4" s="22">
        <v>213481.63</v>
      </c>
      <c r="K4" s="22">
        <v>248396.98</v>
      </c>
      <c r="L4" s="22">
        <v>259701.98</v>
      </c>
      <c r="M4" s="22">
        <v>297300</v>
      </c>
    </row>
    <row r="5" spans="1:13" ht="52.5" customHeight="1" x14ac:dyDescent="0.3">
      <c r="A5" s="38" t="s">
        <v>23</v>
      </c>
      <c r="B5" s="22"/>
      <c r="C5" s="22"/>
      <c r="D5" s="22">
        <v>9268</v>
      </c>
      <c r="E5" s="22">
        <v>23505</v>
      </c>
      <c r="F5" s="22">
        <v>129091</v>
      </c>
      <c r="G5" s="22">
        <v>168988</v>
      </c>
      <c r="H5" s="22">
        <v>197322</v>
      </c>
      <c r="I5" s="48">
        <v>505011</v>
      </c>
      <c r="J5" s="22">
        <v>514279</v>
      </c>
      <c r="K5" s="22">
        <v>567112</v>
      </c>
      <c r="L5" s="22">
        <v>583447</v>
      </c>
      <c r="M5" s="22">
        <v>641015</v>
      </c>
    </row>
    <row r="6" spans="1:13" ht="52.5" customHeight="1" x14ac:dyDescent="0.3">
      <c r="A6" s="38" t="s">
        <v>24</v>
      </c>
      <c r="B6" s="22">
        <v>165162.04</v>
      </c>
      <c r="C6" s="22">
        <v>462949.71</v>
      </c>
      <c r="D6" s="22">
        <v>1241839.02</v>
      </c>
      <c r="E6" s="22">
        <v>1888099.92</v>
      </c>
      <c r="F6" s="22">
        <v>2212681.98</v>
      </c>
      <c r="G6" s="22">
        <v>2829727.18</v>
      </c>
      <c r="H6" s="22">
        <v>7367511.5899999999</v>
      </c>
      <c r="I6" s="50">
        <v>7482906.5099999998</v>
      </c>
      <c r="J6" s="22">
        <v>11447810.02</v>
      </c>
      <c r="K6" s="22">
        <v>17733580.370000001</v>
      </c>
      <c r="L6" s="22">
        <v>18850494.07</v>
      </c>
      <c r="M6" s="22">
        <v>20296883.309999999</v>
      </c>
    </row>
    <row r="7" spans="1:13" ht="52.5" customHeight="1" x14ac:dyDescent="0.3">
      <c r="A7" s="38" t="s">
        <v>25</v>
      </c>
      <c r="B7" s="22"/>
      <c r="C7" s="22">
        <v>71250</v>
      </c>
      <c r="D7" s="22">
        <v>334742.40000000002</v>
      </c>
      <c r="E7" s="22">
        <v>622738.5</v>
      </c>
      <c r="F7" s="22">
        <v>1227423.5</v>
      </c>
      <c r="G7" s="22">
        <v>2261199.19</v>
      </c>
      <c r="H7" s="22">
        <v>4028946.73</v>
      </c>
      <c r="I7" s="48">
        <v>5788970.6600000001</v>
      </c>
      <c r="J7" s="22">
        <v>8368484.3399999999</v>
      </c>
      <c r="K7" s="22">
        <v>14125504.880000001</v>
      </c>
      <c r="L7" s="22">
        <v>25686464.440000001</v>
      </c>
      <c r="M7" s="22">
        <v>26207291.5</v>
      </c>
    </row>
    <row r="8" spans="1:13" ht="52.5" customHeight="1" x14ac:dyDescent="0.3">
      <c r="A8" s="39" t="s">
        <v>17</v>
      </c>
      <c r="B8" s="22"/>
      <c r="C8" s="22"/>
      <c r="D8" s="22"/>
      <c r="E8" s="22"/>
      <c r="F8" s="22"/>
      <c r="G8" s="22"/>
      <c r="H8" s="22">
        <v>87600</v>
      </c>
      <c r="I8" s="48">
        <v>99600</v>
      </c>
      <c r="J8" s="22">
        <v>99600</v>
      </c>
      <c r="K8" s="22">
        <v>99600</v>
      </c>
      <c r="L8" s="22">
        <v>99600</v>
      </c>
      <c r="M8" s="22">
        <v>99600</v>
      </c>
    </row>
    <row r="9" spans="1:13" ht="52.5" customHeight="1" x14ac:dyDescent="0.3">
      <c r="A9" s="38" t="s">
        <v>20</v>
      </c>
      <c r="B9" s="22">
        <v>830046.33</v>
      </c>
      <c r="C9" s="22">
        <v>2545596.9700000002</v>
      </c>
      <c r="D9" s="22">
        <v>5482941.25</v>
      </c>
      <c r="E9" s="22">
        <v>7645483.0899999999</v>
      </c>
      <c r="F9" s="22">
        <v>9777149.0399999991</v>
      </c>
      <c r="G9" s="22">
        <v>12913046.810000001</v>
      </c>
      <c r="H9" s="22">
        <v>14993503.84</v>
      </c>
      <c r="I9" s="48">
        <v>16760949.59</v>
      </c>
      <c r="J9" s="22">
        <v>18517684.350000001</v>
      </c>
      <c r="K9" s="22">
        <v>20235021.350000001</v>
      </c>
      <c r="L9" s="22">
        <v>22017627.870000001</v>
      </c>
      <c r="M9" s="22">
        <v>27293964.199999999</v>
      </c>
    </row>
    <row r="10" spans="1:13" ht="52.5" customHeight="1" x14ac:dyDescent="0.3">
      <c r="A10" s="38" t="s">
        <v>13</v>
      </c>
      <c r="B10" s="22"/>
      <c r="C10" s="22">
        <v>20000</v>
      </c>
      <c r="D10" s="22">
        <v>40000</v>
      </c>
      <c r="E10" s="22">
        <v>60000</v>
      </c>
      <c r="F10" s="22">
        <v>80000</v>
      </c>
      <c r="G10" s="22">
        <v>100000</v>
      </c>
      <c r="H10" s="22">
        <v>120000</v>
      </c>
      <c r="I10" s="48">
        <v>140000</v>
      </c>
      <c r="J10" s="22">
        <v>160000</v>
      </c>
      <c r="K10" s="22">
        <v>180000</v>
      </c>
      <c r="L10" s="22">
        <v>200000</v>
      </c>
      <c r="M10" s="22">
        <v>672549.1</v>
      </c>
    </row>
    <row r="11" spans="1:13" ht="52.5" customHeight="1" x14ac:dyDescent="0.3">
      <c r="A11" s="38" t="s">
        <v>21</v>
      </c>
      <c r="B11" s="22">
        <v>11166.38</v>
      </c>
      <c r="C11" s="22">
        <v>45533.01</v>
      </c>
      <c r="D11" s="22">
        <v>173912.2</v>
      </c>
      <c r="E11" s="22">
        <v>241016.43</v>
      </c>
      <c r="F11" s="22">
        <v>290019.78999999998</v>
      </c>
      <c r="G11" s="22">
        <v>357406.11</v>
      </c>
      <c r="H11" s="22">
        <v>552249.30000000005</v>
      </c>
      <c r="I11" s="48">
        <v>615331.82999999996</v>
      </c>
      <c r="J11" s="22">
        <v>726981.33</v>
      </c>
      <c r="K11" s="22">
        <v>803012.1</v>
      </c>
      <c r="L11" s="22">
        <v>906023.75</v>
      </c>
      <c r="M11" s="22">
        <v>1120646.71</v>
      </c>
    </row>
    <row r="12" spans="1:13" ht="22.5" x14ac:dyDescent="0.3">
      <c r="A12" s="40" t="s">
        <v>14</v>
      </c>
      <c r="B12" s="41">
        <f>B3+B4+B5+B6+B8+B9+B10+B11+B7</f>
        <v>2067669.94</v>
      </c>
      <c r="C12" s="41">
        <f t="shared" ref="C12:M12" si="0">C3+C4+C5+C6+C8+C9+C10+C11+C7</f>
        <v>5017035.93</v>
      </c>
      <c r="D12" s="41">
        <f t="shared" si="0"/>
        <v>11421151.619999999</v>
      </c>
      <c r="E12" s="41">
        <f t="shared" si="0"/>
        <v>15922498.779999999</v>
      </c>
      <c r="F12" s="41">
        <f t="shared" si="0"/>
        <v>20459539.529999997</v>
      </c>
      <c r="G12" s="41">
        <f t="shared" si="0"/>
        <v>27169557.430000003</v>
      </c>
      <c r="H12" s="41">
        <f t="shared" si="0"/>
        <v>36932439.329999998</v>
      </c>
      <c r="I12" s="41">
        <f t="shared" si="0"/>
        <v>42019687.149999991</v>
      </c>
      <c r="J12" s="41">
        <f t="shared" si="0"/>
        <v>51789537.290000007</v>
      </c>
      <c r="K12" s="41">
        <f t="shared" si="0"/>
        <v>66758766.540000007</v>
      </c>
      <c r="L12" s="41">
        <f t="shared" si="0"/>
        <v>82533817.950000003</v>
      </c>
      <c r="M12" s="41">
        <f t="shared" si="0"/>
        <v>93143012.900000006</v>
      </c>
    </row>
    <row r="13" spans="1:13" x14ac:dyDescent="0.3">
      <c r="A13" s="34"/>
      <c r="B13" s="35"/>
      <c r="C13" s="35"/>
      <c r="D13" s="35"/>
      <c r="E13" s="35"/>
      <c r="F13" s="36"/>
      <c r="G13" s="34"/>
      <c r="H13" s="37"/>
      <c r="I13" s="36"/>
    </row>
    <row r="14" spans="1:13" x14ac:dyDescent="0.3">
      <c r="A14" s="34"/>
      <c r="B14" s="35"/>
      <c r="C14" s="35"/>
      <c r="D14" s="35"/>
      <c r="E14" s="35"/>
      <c r="F14" s="35"/>
      <c r="G14" s="35"/>
      <c r="H14" s="37"/>
      <c r="I14" s="35"/>
      <c r="J14" s="9"/>
      <c r="K14" s="9"/>
      <c r="L14" s="9"/>
      <c r="M14" s="9"/>
    </row>
    <row r="15" spans="1:13" x14ac:dyDescent="0.3">
      <c r="A15" s="34"/>
      <c r="B15" s="35"/>
      <c r="C15" s="35"/>
      <c r="D15" s="35"/>
      <c r="E15" s="35"/>
      <c r="F15" s="35"/>
      <c r="G15" s="35"/>
      <c r="H15" s="37"/>
      <c r="I15" s="35"/>
      <c r="J15" s="9"/>
      <c r="K15" s="9"/>
      <c r="L15" s="9"/>
      <c r="M15" s="9"/>
    </row>
    <row r="16" spans="1:13" x14ac:dyDescent="0.3">
      <c r="A16" s="34"/>
      <c r="B16" s="35"/>
      <c r="C16" s="35"/>
      <c r="D16" s="35"/>
      <c r="E16" s="35"/>
      <c r="F16" s="35"/>
      <c r="G16" s="35"/>
      <c r="H16" s="37"/>
      <c r="I16" s="35"/>
      <c r="J16" s="9"/>
      <c r="K16" s="9"/>
      <c r="L16" s="9"/>
      <c r="M16" s="9"/>
    </row>
    <row r="17" spans="6:13" x14ac:dyDescent="0.3">
      <c r="F17" s="9"/>
      <c r="G17" s="9"/>
      <c r="I17" s="9"/>
      <c r="J17" s="9"/>
      <c r="K17" s="9"/>
      <c r="L17" s="9"/>
      <c r="M17" s="9"/>
    </row>
    <row r="18" spans="6:13" x14ac:dyDescent="0.3">
      <c r="F18" s="9"/>
      <c r="G18" s="9"/>
      <c r="I18" s="9"/>
      <c r="J18" s="9"/>
      <c r="K18" s="9"/>
      <c r="L18" s="9"/>
      <c r="M18" s="9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2024-02-05T06:25:25Z</dcterms:modified>
</cp:coreProperties>
</file>