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1355" windowHeight="8715" activeTab="2"/>
  </bookViews>
  <sheets>
    <sheet name="2023" sheetId="1" r:id="rId1"/>
    <sheet name="2024-2025" sheetId="2" r:id="rId2"/>
    <sheet name="2023-2025" sheetId="3" r:id="rId3"/>
    <sheet name="Лист1" sheetId="4" r:id="rId4"/>
  </sheets>
  <definedNames>
    <definedName name="_xlnm.Print_Titles" localSheetId="0">'2023'!$4:$4</definedName>
    <definedName name="_xlnm.Print_Titles" localSheetId="2">'2023-2025'!$5:$5</definedName>
    <definedName name="_xlnm.Print_Titles" localSheetId="1">'2024-2025'!$5:$5</definedName>
  </definedNames>
  <calcPr fullCalcOnLoad="1"/>
</workbook>
</file>

<file path=xl/sharedStrings.xml><?xml version="1.0" encoding="utf-8"?>
<sst xmlns="http://schemas.openxmlformats.org/spreadsheetml/2006/main" count="45" uniqueCount="24">
  <si>
    <t>(тыс. руб.)</t>
  </si>
  <si>
    <t>Наименование</t>
  </si>
  <si>
    <t>Всего</t>
  </si>
  <si>
    <t>Федеральный бюджет</t>
  </si>
  <si>
    <t>Бюджет ХМАО-Югры</t>
  </si>
  <si>
    <t>Итого</t>
  </si>
  <si>
    <t>Бюджет муниципального района</t>
  </si>
  <si>
    <t>Иные межбюджетные трансферты, в том числе:</t>
  </si>
  <si>
    <t>Иные межбюджетные трансферты передаваемые по соглашениям из бюджета сельского поселения Горноправдинск в бюджет Ханты-Мансийского района</t>
  </si>
  <si>
    <t>Иные межбюджетные трансферты на реализацию мероприятий  муниципальной программы  "Развитие транспортной системы  на территории Ханты-Мансийского района на 2014-2019 годы"</t>
  </si>
  <si>
    <t xml:space="preserve">Дотация на выравнивание бюджетной обеспеченности поселений из районного фонда финансовой поддержки поселений </t>
  </si>
  <si>
    <t>Субвенция на осуществление первичного воинского учета на территориях, где отсутствуют военные комиссариаты за счет средств федерального бюджета</t>
  </si>
  <si>
    <t>Субвенции из регионального фонда компенсаций всего, в том числе:</t>
  </si>
  <si>
    <t xml:space="preserve">Иные межбюджетные трансферты на реализацию программ формирования современной городской среды в рамках муниципальной программы «Развитие и модернизация жилищно-коммунального комплекса и повышение энергетической эффективности в Ханты-Мансийском районе  на 2022 – 2024 годы» </t>
  </si>
  <si>
    <t>Иные межбюджетные трансферты на  обеспечение расходов, связанных с повышением целевого показателя средней заработной платы работников муниципальных учреждений культуры и дополнительного образования</t>
  </si>
  <si>
    <t>Прочие субсидии бюджетам сельских поселений, в том числе:</t>
  </si>
  <si>
    <t>Субсидии в целях софинансирования расходных обязательств, возникающих при выполнении полномочий органов местного самоуправления сельских поселений  на реализацию мероприятий по устройству защитных противопожарных полос в  населенных пунктах района в рамках  муниципальной программы  «Безопасность жизнедеятельности  в Ханты-Мансийском районе на 2022– 2025 годы»</t>
  </si>
  <si>
    <t xml:space="preserve">Иные межбюджетные трансферты на реализацию программ формирования современной городской среды в рамках муниципальной программы «Развитие и модернизация жилищно-коммунального комплекса и повышение энергетической эффективности в Ханты-Мансийском районе  на 2022 – 2025 годы»  (за счет средств бюджета автономного округа)  </t>
  </si>
  <si>
    <t>Иные межбюджетные трансферты на реализацию программ формирования современной городской среды в рамках муниципальной программы «Развитие и модернизация жилищно-коммунального комплекса и повышение энергетической эффективности в Ханты-Мансийском районе  на 2022 – 2025 годы» (за счет средств федерального бюджета)</t>
  </si>
  <si>
    <t>Субвенция на 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 в рамках муниципальной программы «Повышение эффективности муниципального управления Ханты-Мансийского района на 2022-2025 годы"</t>
  </si>
  <si>
    <t xml:space="preserve">Иные межбюджетные трансферты на реализацию программ формирования современной городской среды в рамках муниципальной программы «Развитие и модернизация жилищно-коммунального комплекса и повышение энергетической эффективности в Ханты-Мансийском районе  на 2022 – 2025 годы» </t>
  </si>
  <si>
    <t>Объем межбюджетных трансфертов, получаемых из других бюджетов бюджетной системы                                                                                            Российской Федерации на 2023 год (с изменениями на 08.02.2023)</t>
  </si>
  <si>
    <t>Объем межбюджетных трансфертов, получаемых из других бюджетов бюджетной системы                                                                                            Российской Федерации на 2024-2025 год (с изменениями на 08.02.2023)</t>
  </si>
  <si>
    <t>Объем межбюджетных трансфертов, передаваемых бюджетам бюджетной системы Российской Федерации                                                                          на 2023- 2025 годы (с изменениями на 08.02.2023)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</si>
</sst>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  <numFmt numFmtId="178" formatCode="#,##0.0_р_."/>
    <numFmt numFmtId="179" formatCode="_-* #,##0.0_р_._-;\-* #,##0.0_р_._-;_-* &quot;-&quot;?_р_._-;_-@_-"/>
    <numFmt numFmtId="180" formatCode="#,##0.0_р_.;\-#,##0.0_р_."/>
    <numFmt numFmtId="181" formatCode="#,##0.00_р_.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Calibri"/>
      <family val="2"/>
    </font>
    <font>
      <sz val="14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51">
    <xf numFmtId="0" fontId="0" fillId="0" borderId="0" xfId="0" applyAlignment="1">
      <alignment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0" fillId="0" borderId="0" xfId="0" applyFill="1" applyAlignment="1">
      <alignment/>
    </xf>
    <xf numFmtId="0" fontId="4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32" borderId="13" xfId="0" applyFont="1" applyFill="1" applyBorder="1" applyAlignment="1">
      <alignment vertical="center" wrapText="1"/>
    </xf>
    <xf numFmtId="178" fontId="4" fillId="32" borderId="10" xfId="0" applyNumberFormat="1" applyFont="1" applyFill="1" applyBorder="1" applyAlignment="1">
      <alignment horizontal="right" vertical="center"/>
    </xf>
    <xf numFmtId="178" fontId="4" fillId="32" borderId="10" xfId="0" applyNumberFormat="1" applyFont="1" applyFill="1" applyBorder="1" applyAlignment="1">
      <alignment vertical="center"/>
    </xf>
    <xf numFmtId="178" fontId="4" fillId="32" borderId="14" xfId="0" applyNumberFormat="1" applyFont="1" applyFill="1" applyBorder="1" applyAlignment="1">
      <alignment horizontal="right" vertical="center"/>
    </xf>
    <xf numFmtId="180" fontId="4" fillId="32" borderId="10" xfId="0" applyNumberFormat="1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right" vertical="center"/>
    </xf>
    <xf numFmtId="0" fontId="6" fillId="0" borderId="0" xfId="0" applyFont="1" applyAlignment="1">
      <alignment vertical="center" wrapText="1"/>
    </xf>
    <xf numFmtId="177" fontId="4" fillId="32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5" fillId="32" borderId="10" xfId="0" applyFont="1" applyFill="1" applyBorder="1" applyAlignment="1">
      <alignment horizontal="left" vertical="center" wrapText="1"/>
    </xf>
    <xf numFmtId="0" fontId="5" fillId="32" borderId="10" xfId="0" applyFont="1" applyFill="1" applyBorder="1" applyAlignment="1">
      <alignment horizontal="right" vertical="center"/>
    </xf>
    <xf numFmtId="0" fontId="5" fillId="32" borderId="14" xfId="0" applyFont="1" applyFill="1" applyBorder="1" applyAlignment="1">
      <alignment horizontal="right" vertical="center"/>
    </xf>
    <xf numFmtId="0" fontId="42" fillId="0" borderId="0" xfId="0" applyFont="1" applyAlignment="1">
      <alignment wrapText="1"/>
    </xf>
    <xf numFmtId="178" fontId="4" fillId="32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 wrapText="1"/>
    </xf>
    <xf numFmtId="178" fontId="6" fillId="32" borderId="10" xfId="0" applyNumberFormat="1" applyFont="1" applyFill="1" applyBorder="1" applyAlignment="1">
      <alignment vertical="center"/>
    </xf>
    <xf numFmtId="178" fontId="6" fillId="32" borderId="10" xfId="0" applyNumberFormat="1" applyFont="1" applyFill="1" applyBorder="1" applyAlignment="1">
      <alignment horizontal="right" vertical="center" wrapText="1"/>
    </xf>
    <xf numFmtId="178" fontId="6" fillId="32" borderId="12" xfId="0" applyNumberFormat="1" applyFont="1" applyFill="1" applyBorder="1" applyAlignment="1">
      <alignment horizontal="right" vertical="center"/>
    </xf>
    <xf numFmtId="0" fontId="6" fillId="0" borderId="10" xfId="0" applyFont="1" applyFill="1" applyBorder="1" applyAlignment="1">
      <alignment vertical="center"/>
    </xf>
    <xf numFmtId="178" fontId="6" fillId="32" borderId="10" xfId="0" applyNumberFormat="1" applyFont="1" applyFill="1" applyBorder="1" applyAlignment="1">
      <alignment horizontal="right" vertical="center"/>
    </xf>
    <xf numFmtId="172" fontId="6" fillId="32" borderId="10" xfId="0" applyNumberFormat="1" applyFont="1" applyFill="1" applyBorder="1" applyAlignment="1">
      <alignment vertical="center"/>
    </xf>
    <xf numFmtId="178" fontId="6" fillId="32" borderId="14" xfId="0" applyNumberFormat="1" applyFont="1" applyFill="1" applyBorder="1" applyAlignment="1">
      <alignment horizontal="right" vertical="center"/>
    </xf>
    <xf numFmtId="0" fontId="6" fillId="0" borderId="13" xfId="0" applyFont="1" applyFill="1" applyBorder="1" applyAlignment="1">
      <alignment vertical="center" wrapText="1"/>
    </xf>
    <xf numFmtId="178" fontId="6" fillId="32" borderId="10" xfId="0" applyNumberFormat="1" applyFont="1" applyFill="1" applyBorder="1" applyAlignment="1">
      <alignment horizontal="center" vertical="center"/>
    </xf>
    <xf numFmtId="178" fontId="6" fillId="32" borderId="10" xfId="0" applyNumberFormat="1" applyFont="1" applyFill="1" applyBorder="1" applyAlignment="1">
      <alignment horizontal="center" vertical="center" wrapText="1"/>
    </xf>
    <xf numFmtId="178" fontId="6" fillId="32" borderId="14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6" fillId="0" borderId="0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32" borderId="12" xfId="0" applyFont="1" applyFill="1" applyBorder="1" applyAlignment="1">
      <alignment horizontal="left" vertical="center"/>
    </xf>
    <xf numFmtId="0" fontId="6" fillId="32" borderId="15" xfId="0" applyFont="1" applyFill="1" applyBorder="1" applyAlignment="1">
      <alignment horizontal="left" vertical="center"/>
    </xf>
    <xf numFmtId="0" fontId="6" fillId="32" borderId="14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center" vertical="center" wrapText="1"/>
    </xf>
    <xf numFmtId="0" fontId="5" fillId="32" borderId="12" xfId="0" applyFont="1" applyFill="1" applyBorder="1" applyAlignment="1">
      <alignment horizontal="left" vertical="center"/>
    </xf>
    <xf numFmtId="0" fontId="5" fillId="32" borderId="15" xfId="0" applyFont="1" applyFill="1" applyBorder="1" applyAlignment="1">
      <alignment horizontal="left" vertical="center"/>
    </xf>
    <xf numFmtId="0" fontId="5" fillId="32" borderId="14" xfId="0" applyFont="1" applyFill="1" applyBorder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E21"/>
  <sheetViews>
    <sheetView zoomScalePageLayoutView="0" workbookViewId="0" topLeftCell="A1">
      <selection activeCell="I11" sqref="I11"/>
    </sheetView>
  </sheetViews>
  <sheetFormatPr defaultColWidth="9.00390625" defaultRowHeight="12.75"/>
  <cols>
    <col min="1" max="1" width="69.00390625" style="3" customWidth="1"/>
    <col min="2" max="2" width="15.75390625" style="0" customWidth="1"/>
    <col min="3" max="3" width="17.375" style="0" customWidth="1"/>
    <col min="4" max="4" width="15.375" style="0" customWidth="1"/>
    <col min="5" max="5" width="23.25390625" style="0" customWidth="1"/>
  </cols>
  <sheetData>
    <row r="1" spans="2:5" ht="12.75">
      <c r="B1" s="3"/>
      <c r="C1" s="3"/>
      <c r="D1" s="3"/>
      <c r="E1" s="3"/>
    </row>
    <row r="2" spans="1:5" ht="37.5" customHeight="1">
      <c r="A2" s="47" t="s">
        <v>21</v>
      </c>
      <c r="B2" s="47"/>
      <c r="C2" s="47"/>
      <c r="D2" s="47"/>
      <c r="E2" s="47"/>
    </row>
    <row r="3" spans="1:5" ht="18.75">
      <c r="A3" s="4"/>
      <c r="B3" s="4"/>
      <c r="C3" s="7"/>
      <c r="D3" s="8"/>
      <c r="E3" s="8" t="s">
        <v>0</v>
      </c>
    </row>
    <row r="4" spans="1:5" ht="56.25" customHeight="1">
      <c r="A4" s="5" t="s">
        <v>1</v>
      </c>
      <c r="B4" s="5" t="s">
        <v>2</v>
      </c>
      <c r="C4" s="5" t="s">
        <v>3</v>
      </c>
      <c r="D4" s="9" t="s">
        <v>4</v>
      </c>
      <c r="E4" s="5" t="s">
        <v>6</v>
      </c>
    </row>
    <row r="5" spans="1:5" ht="39.75" customHeight="1">
      <c r="A5" s="27" t="s">
        <v>10</v>
      </c>
      <c r="B5" s="28">
        <f>C5+D5+E5</f>
        <v>70722</v>
      </c>
      <c r="C5" s="29"/>
      <c r="D5" s="30"/>
      <c r="E5" s="28">
        <v>70722</v>
      </c>
    </row>
    <row r="6" spans="1:5" ht="15.75">
      <c r="A6" s="31" t="s">
        <v>5</v>
      </c>
      <c r="B6" s="28">
        <f>C6+D6+E6</f>
        <v>70722</v>
      </c>
      <c r="C6" s="29"/>
      <c r="D6" s="32"/>
      <c r="E6" s="28">
        <f>E5</f>
        <v>70722</v>
      </c>
    </row>
    <row r="7" spans="1:5" ht="15.75">
      <c r="A7" s="44" t="s">
        <v>12</v>
      </c>
      <c r="B7" s="45"/>
      <c r="C7" s="45"/>
      <c r="D7" s="45"/>
      <c r="E7" s="46"/>
    </row>
    <row r="8" spans="1:5" ht="49.5" customHeight="1">
      <c r="A8" s="27" t="s">
        <v>11</v>
      </c>
      <c r="B8" s="28">
        <f>C8+D8+E8</f>
        <v>594.7</v>
      </c>
      <c r="C8" s="28">
        <v>594.7</v>
      </c>
      <c r="D8" s="33"/>
      <c r="E8" s="33"/>
    </row>
    <row r="9" spans="1:5" ht="136.5" customHeight="1">
      <c r="A9" s="25" t="s">
        <v>19</v>
      </c>
      <c r="B9" s="28">
        <f>C9+D9+E9</f>
        <v>183.9</v>
      </c>
      <c r="C9" s="28">
        <v>117.9</v>
      </c>
      <c r="D9" s="33">
        <v>66</v>
      </c>
      <c r="E9" s="33"/>
    </row>
    <row r="10" spans="1:5" ht="15.75">
      <c r="A10" s="31" t="s">
        <v>5</v>
      </c>
      <c r="B10" s="28">
        <f>SUM(B8:B9)</f>
        <v>778.6</v>
      </c>
      <c r="C10" s="28">
        <f>SUM(C8:C9)</f>
        <v>712.6</v>
      </c>
      <c r="D10" s="28">
        <f>SUM(D8:D9)</f>
        <v>66</v>
      </c>
      <c r="E10" s="28">
        <f>SUM(E8:E9)</f>
        <v>0</v>
      </c>
    </row>
    <row r="11" spans="1:5" ht="15.75">
      <c r="A11" s="44" t="s">
        <v>7</v>
      </c>
      <c r="B11" s="45"/>
      <c r="C11" s="45"/>
      <c r="D11" s="45"/>
      <c r="E11" s="46"/>
    </row>
    <row r="12" spans="1:5" ht="86.25" customHeight="1">
      <c r="A12" s="25" t="s">
        <v>13</v>
      </c>
      <c r="B12" s="32">
        <f>C12+D12+E12</f>
        <v>0</v>
      </c>
      <c r="C12" s="29">
        <v>0</v>
      </c>
      <c r="D12" s="32"/>
      <c r="E12" s="34"/>
    </row>
    <row r="13" spans="1:5" ht="78.75">
      <c r="A13" s="27" t="s">
        <v>20</v>
      </c>
      <c r="B13" s="32">
        <f>C13+D13+E13</f>
        <v>2720.8</v>
      </c>
      <c r="C13" s="29">
        <v>1061.7</v>
      </c>
      <c r="D13" s="32">
        <v>1659.1</v>
      </c>
      <c r="E13" s="34"/>
    </row>
    <row r="14" spans="1:5" ht="63">
      <c r="A14" s="35" t="s">
        <v>14</v>
      </c>
      <c r="B14" s="32">
        <f>C14+D14+E14</f>
        <v>9342.9</v>
      </c>
      <c r="C14" s="29"/>
      <c r="D14" s="32">
        <v>9342.9</v>
      </c>
      <c r="E14" s="34">
        <v>0</v>
      </c>
    </row>
    <row r="15" spans="1:5" ht="15.75">
      <c r="A15" s="31" t="s">
        <v>5</v>
      </c>
      <c r="B15" s="32">
        <f>B12+B13+B14</f>
        <v>12063.7</v>
      </c>
      <c r="C15" s="32">
        <f>C12+C13+C14</f>
        <v>1061.7</v>
      </c>
      <c r="D15" s="32">
        <f>D12+D13+D14</f>
        <v>11002</v>
      </c>
      <c r="E15" s="32">
        <f>E12+E13+E14</f>
        <v>0</v>
      </c>
    </row>
    <row r="16" spans="1:5" ht="49.5" customHeight="1">
      <c r="A16" s="41" t="s">
        <v>15</v>
      </c>
      <c r="B16" s="42"/>
      <c r="C16" s="42"/>
      <c r="D16" s="42"/>
      <c r="E16" s="43"/>
    </row>
    <row r="17" spans="1:5" ht="110.25">
      <c r="A17" s="27" t="s">
        <v>16</v>
      </c>
      <c r="B17" s="36">
        <f>C17+D17+E17</f>
        <v>200</v>
      </c>
      <c r="C17" s="37"/>
      <c r="D17" s="36"/>
      <c r="E17" s="38">
        <v>200</v>
      </c>
    </row>
    <row r="18" spans="1:5" ht="18.75">
      <c r="A18" s="19" t="s">
        <v>5</v>
      </c>
      <c r="B18" s="26">
        <f>SUM(B17:B17)</f>
        <v>200</v>
      </c>
      <c r="C18" s="26">
        <f>SUM(C17)</f>
        <v>0</v>
      </c>
      <c r="D18" s="26">
        <f>SUM(D17)</f>
        <v>0</v>
      </c>
      <c r="E18" s="36">
        <f>SUM(E17:E17)</f>
        <v>200</v>
      </c>
    </row>
    <row r="19" spans="1:5" ht="18.75">
      <c r="A19" s="18" t="s">
        <v>2</v>
      </c>
      <c r="B19" s="26">
        <f>B6+B10+B15+B18</f>
        <v>83764.3</v>
      </c>
      <c r="C19" s="26">
        <f>C6+C10+C15+C18</f>
        <v>1774.3000000000002</v>
      </c>
      <c r="D19" s="26">
        <f>D6+D10+D15+D18</f>
        <v>11068</v>
      </c>
      <c r="E19" s="26">
        <f>E6+E10+E15+E18</f>
        <v>70922</v>
      </c>
    </row>
    <row r="20" spans="1:5" ht="12.75">
      <c r="A20" s="21"/>
      <c r="B20" s="1"/>
      <c r="C20" s="1"/>
      <c r="D20" s="1"/>
      <c r="E20" s="1"/>
    </row>
    <row r="21" ht="18.75">
      <c r="A21" s="4"/>
    </row>
  </sheetData>
  <sheetProtection/>
  <mergeCells count="4">
    <mergeCell ref="A16:E16"/>
    <mergeCell ref="A11:E11"/>
    <mergeCell ref="A7:E7"/>
    <mergeCell ref="A2:E2"/>
  </mergeCells>
  <printOptions/>
  <pageMargins left="0.5118110236220472" right="0.31496062992125984" top="0.6692913385826772" bottom="0.551181102362204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F22"/>
  <sheetViews>
    <sheetView zoomScalePageLayoutView="0" workbookViewId="0" topLeftCell="A1">
      <selection activeCell="F13" sqref="F13"/>
    </sheetView>
  </sheetViews>
  <sheetFormatPr defaultColWidth="9.00390625" defaultRowHeight="12.75"/>
  <cols>
    <col min="1" max="1" width="98.00390625" style="3" customWidth="1"/>
    <col min="2" max="2" width="15.375" style="0" customWidth="1"/>
    <col min="3" max="3" width="17.25390625" style="0" customWidth="1"/>
  </cols>
  <sheetData>
    <row r="1" spans="2:3" ht="12.75">
      <c r="B1" s="3"/>
      <c r="C1" s="3"/>
    </row>
    <row r="2" spans="2:3" ht="12.75">
      <c r="B2" s="3"/>
      <c r="C2" s="3"/>
    </row>
    <row r="3" spans="1:3" ht="37.5" customHeight="1">
      <c r="A3" s="47" t="s">
        <v>22</v>
      </c>
      <c r="B3" s="47"/>
      <c r="C3" s="47"/>
    </row>
    <row r="4" spans="1:3" ht="18.75">
      <c r="A4" s="4"/>
      <c r="B4" s="8"/>
      <c r="C4" s="15" t="s">
        <v>0</v>
      </c>
    </row>
    <row r="5" spans="1:3" ht="21" customHeight="1">
      <c r="A5" s="5" t="s">
        <v>1</v>
      </c>
      <c r="B5" s="9">
        <v>2023</v>
      </c>
      <c r="C5" s="5">
        <v>2024</v>
      </c>
    </row>
    <row r="6" spans="1:3" ht="38.25" customHeight="1">
      <c r="A6" s="18" t="s">
        <v>10</v>
      </c>
      <c r="B6" s="12">
        <v>69269.7</v>
      </c>
      <c r="C6" s="12">
        <v>73311.8</v>
      </c>
    </row>
    <row r="7" spans="1:3" ht="18.75">
      <c r="A7" s="19" t="s">
        <v>5</v>
      </c>
      <c r="B7" s="12">
        <f>B6</f>
        <v>69269.7</v>
      </c>
      <c r="C7" s="12">
        <f>C6</f>
        <v>73311.8</v>
      </c>
    </row>
    <row r="8" spans="1:3" ht="16.5">
      <c r="A8" s="48" t="s">
        <v>12</v>
      </c>
      <c r="B8" s="49"/>
      <c r="C8" s="50"/>
    </row>
    <row r="9" spans="1:3" ht="33.75" customHeight="1">
      <c r="A9" s="18" t="s">
        <v>11</v>
      </c>
      <c r="B9" s="12">
        <v>622.5</v>
      </c>
      <c r="C9" s="12">
        <v>645.1</v>
      </c>
    </row>
    <row r="10" spans="1:3" ht="104.25" customHeight="1">
      <c r="A10" s="25" t="s">
        <v>19</v>
      </c>
      <c r="B10" s="12">
        <f>117.9+66</f>
        <v>183.9</v>
      </c>
      <c r="C10" s="12">
        <f>117.9+66</f>
        <v>183.9</v>
      </c>
    </row>
    <row r="11" spans="1:3" ht="18.75">
      <c r="A11" s="19" t="s">
        <v>5</v>
      </c>
      <c r="B11" s="12">
        <f>SUM(B9:B10)</f>
        <v>806.4</v>
      </c>
      <c r="C11" s="12">
        <f>SUM(C9:C10)</f>
        <v>829</v>
      </c>
    </row>
    <row r="12" spans="1:3" ht="16.5">
      <c r="A12" s="48" t="s">
        <v>7</v>
      </c>
      <c r="B12" s="49"/>
      <c r="C12" s="50"/>
    </row>
    <row r="13" spans="1:3" ht="63">
      <c r="A13" s="25" t="s">
        <v>18</v>
      </c>
      <c r="B13" s="23">
        <v>0</v>
      </c>
      <c r="C13" s="24">
        <v>0</v>
      </c>
    </row>
    <row r="14" spans="1:3" ht="66">
      <c r="A14" s="22" t="s">
        <v>17</v>
      </c>
      <c r="B14" s="23">
        <v>1837.5</v>
      </c>
      <c r="C14" s="24">
        <v>1848.1</v>
      </c>
    </row>
    <row r="15" spans="1:6" ht="23.25" customHeight="1">
      <c r="A15" s="19" t="s">
        <v>5</v>
      </c>
      <c r="B15" s="11">
        <f>B13+B14</f>
        <v>1837.5</v>
      </c>
      <c r="C15" s="11">
        <f>C13+C14</f>
        <v>1848.1</v>
      </c>
      <c r="D15" s="39"/>
      <c r="E15" s="39"/>
      <c r="F15" s="39"/>
    </row>
    <row r="16" spans="1:6" ht="30" customHeight="1">
      <c r="A16" s="41" t="s">
        <v>15</v>
      </c>
      <c r="B16" s="42"/>
      <c r="C16" s="43"/>
      <c r="D16" s="40"/>
      <c r="E16" s="40"/>
      <c r="F16" s="39"/>
    </row>
    <row r="17" spans="1:6" ht="79.5" customHeight="1">
      <c r="A17" s="27" t="s">
        <v>16</v>
      </c>
      <c r="B17" s="11">
        <v>200</v>
      </c>
      <c r="C17" s="11">
        <v>200</v>
      </c>
      <c r="D17" s="39"/>
      <c r="E17" s="39"/>
      <c r="F17" s="39"/>
    </row>
    <row r="18" spans="1:3" ht="53.25" customHeight="1" hidden="1">
      <c r="A18" s="20" t="s">
        <v>9</v>
      </c>
      <c r="B18" s="11"/>
      <c r="C18" s="13"/>
    </row>
    <row r="19" spans="1:3" ht="18.75">
      <c r="A19" s="19" t="s">
        <v>5</v>
      </c>
      <c r="B19" s="11">
        <f>SUM(B17)</f>
        <v>200</v>
      </c>
      <c r="C19" s="11">
        <f>SUM(C17)</f>
        <v>200</v>
      </c>
    </row>
    <row r="20" spans="1:3" ht="18.75">
      <c r="A20" s="18" t="s">
        <v>2</v>
      </c>
      <c r="B20" s="11">
        <f>B7+B11+B15+B19</f>
        <v>72113.59999999999</v>
      </c>
      <c r="C20" s="11">
        <f>C7+C11+C15+C19</f>
        <v>76188.90000000001</v>
      </c>
    </row>
    <row r="21" spans="1:3" ht="12.75">
      <c r="A21" s="21"/>
      <c r="B21" s="1"/>
      <c r="C21" s="1"/>
    </row>
    <row r="22" ht="18.75">
      <c r="A22" s="4"/>
    </row>
  </sheetData>
  <sheetProtection/>
  <mergeCells count="4">
    <mergeCell ref="A16:C16"/>
    <mergeCell ref="A12:C12"/>
    <mergeCell ref="A3:C3"/>
    <mergeCell ref="A8:C8"/>
  </mergeCells>
  <printOptions/>
  <pageMargins left="0.5118110236220472" right="0.31496062992125984" top="0.6692913385826772" bottom="0.5511811023622047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D9"/>
  <sheetViews>
    <sheetView tabSelected="1" zoomScalePageLayoutView="0" workbookViewId="0" topLeftCell="A1">
      <selection activeCell="A4" sqref="A4"/>
    </sheetView>
  </sheetViews>
  <sheetFormatPr defaultColWidth="9.00390625" defaultRowHeight="12.75"/>
  <cols>
    <col min="1" max="1" width="97.75390625" style="0" customWidth="1"/>
    <col min="2" max="2" width="11.375" style="0" customWidth="1"/>
    <col min="3" max="3" width="13.00390625" style="0" customWidth="1"/>
    <col min="4" max="4" width="15.875" style="0" customWidth="1"/>
  </cols>
  <sheetData>
    <row r="1" spans="1:4" ht="17.25" customHeight="1">
      <c r="A1" s="3"/>
      <c r="B1" s="3"/>
      <c r="C1" s="3"/>
      <c r="D1" s="3"/>
    </row>
    <row r="2" spans="1:4" ht="17.25" customHeight="1">
      <c r="A2" s="3"/>
      <c r="B2" s="3"/>
      <c r="C2" s="3"/>
      <c r="D2" s="3"/>
    </row>
    <row r="3" spans="1:4" ht="37.5" customHeight="1">
      <c r="A3" s="47" t="s">
        <v>23</v>
      </c>
      <c r="B3" s="47"/>
      <c r="C3" s="47"/>
      <c r="D3" s="47"/>
    </row>
    <row r="4" spans="1:4" ht="18.75">
      <c r="A4" s="4"/>
      <c r="B4" s="8"/>
      <c r="C4" s="8"/>
      <c r="D4" s="8" t="s">
        <v>0</v>
      </c>
    </row>
    <row r="5" spans="1:4" ht="25.5" customHeight="1">
      <c r="A5" s="5" t="s">
        <v>1</v>
      </c>
      <c r="B5" s="9">
        <v>2023</v>
      </c>
      <c r="C5" s="5">
        <v>2024</v>
      </c>
      <c r="D5" s="5">
        <v>2025</v>
      </c>
    </row>
    <row r="6" spans="1:4" ht="54" customHeight="1">
      <c r="A6" s="10" t="s">
        <v>8</v>
      </c>
      <c r="B6" s="17">
        <f>49.1+2561.2</f>
        <v>2610.2999999999997</v>
      </c>
      <c r="C6" s="13">
        <v>0</v>
      </c>
      <c r="D6" s="13">
        <v>0</v>
      </c>
    </row>
    <row r="7" spans="1:4" ht="18.75">
      <c r="A7" s="6" t="s">
        <v>5</v>
      </c>
      <c r="B7" s="17">
        <f>SUM(B6:B6)</f>
        <v>2610.2999999999997</v>
      </c>
      <c r="C7" s="14">
        <f>SUM(C6:C6)</f>
        <v>0</v>
      </c>
      <c r="D7" s="14">
        <f>SUM(D6:D6)</f>
        <v>0</v>
      </c>
    </row>
    <row r="8" spans="1:4" ht="18.75" customHeight="1">
      <c r="A8" s="16"/>
      <c r="B8" s="1"/>
      <c r="C8" s="1"/>
      <c r="D8" s="1"/>
    </row>
    <row r="9" ht="18.75">
      <c r="A9" s="2"/>
    </row>
  </sheetData>
  <sheetProtection/>
  <mergeCells count="1">
    <mergeCell ref="A3:D3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Andrievskay</dc:creator>
  <cp:keywords/>
  <dc:description/>
  <cp:lastModifiedBy>Валентина Владимиров</cp:lastModifiedBy>
  <cp:lastPrinted>2016-11-07T05:29:40Z</cp:lastPrinted>
  <dcterms:created xsi:type="dcterms:W3CDTF">2006-09-07T09:48:29Z</dcterms:created>
  <dcterms:modified xsi:type="dcterms:W3CDTF">2023-02-17T07:16:13Z</dcterms:modified>
  <cp:category/>
  <cp:version/>
  <cp:contentType/>
  <cp:contentStatus/>
</cp:coreProperties>
</file>