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'таблица'!$A$1:$G$44</definedName>
  </definedNames>
  <calcPr fullCalcOnLoad="1" refMode="R1C1"/>
</workbook>
</file>

<file path=xl/sharedStrings.xml><?xml version="1.0" encoding="utf-8"?>
<sst xmlns="http://schemas.openxmlformats.org/spreadsheetml/2006/main" count="520" uniqueCount="282">
  <si>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</si>
  <si>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</si>
  <si>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</si>
  <si>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</si>
  <si>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</si>
  <si>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</si>
  <si>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</si>
  <si>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</si>
  <si>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</si>
  <si>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</si>
  <si>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</si>
  <si>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</si>
  <si>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</si>
  <si>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</si>
  <si>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</si>
  <si>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</si>
  <si>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</si>
  <si>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</si>
  <si>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</si>
  <si>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</si>
  <si>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</si>
  <si>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</si>
  <si>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</si>
  <si>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</si>
  <si>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</si>
  <si>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</si>
  <si>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</si>
  <si>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</si>
  <si>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</si>
  <si>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</si>
  <si>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</si>
  <si>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</si>
  <si>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</si>
  <si>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</si>
  <si>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</si>
  <si>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</si>
  <si>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</si>
  <si>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</si>
  <si>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</si>
  <si>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</si>
  <si>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</si>
  <si>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</si>
  <si>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</si>
  <si>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</si>
  <si>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</si>
  <si>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</si>
  <si>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</si>
  <si>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</si>
  <si>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</si>
  <si>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</si>
  <si>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</si>
  <si>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</si>
  <si>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</si>
  <si>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</si>
  <si>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</si>
  <si>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</si>
  <si>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</si>
  <si>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</si>
  <si>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</si>
  <si>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</si>
  <si>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</si>
  <si>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</si>
  <si>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</si>
  <si>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</si>
  <si>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</si>
  <si>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</si>
  <si>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</si>
  <si>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</si>
  <si>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</si>
  <si>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</si>
  <si>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</si>
  <si>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</si>
  <si>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</si>
  <si>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</si>
  <si>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</si>
  <si>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</si>
  <si>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</si>
  <si>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</si>
  <si>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</si>
  <si>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</si>
  <si>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</si>
  <si>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</si>
  <si>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</si>
  <si>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</si>
  <si>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</si>
  <si>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</si>
  <si>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</si>
  <si>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</si>
  <si>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</si>
  <si>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</si>
  <si>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</si>
  <si>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</si>
  <si>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</si>
  <si>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</si>
  <si>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</si>
  <si>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</si>
  <si>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</si>
  <si>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</si>
  <si>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</si>
  <si>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</si>
  <si>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</si>
  <si>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</si>
  <si>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</si>
  <si>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</si>
  <si>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</si>
  <si>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</si>
  <si>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</si>
  <si>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</si>
  <si>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</si>
  <si>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</si>
  <si>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</si>
  <si>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</si>
  <si>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</si>
  <si>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</si>
  <si>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</si>
  <si>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</si>
  <si>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</si>
  <si>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</si>
  <si>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</si>
  <si>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</si>
  <si>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</si>
  <si>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</si>
  <si>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</si>
  <si>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</si>
  <si>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</si>
  <si>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</si>
  <si>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</si>
  <si>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</si>
  <si>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</si>
  <si>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</si>
  <si>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</si>
  <si>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</si>
  <si>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</si>
  <si>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</si>
  <si>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</si>
  <si>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</si>
  <si>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</si>
  <si>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</si>
  <si>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</si>
  <si>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</si>
  <si>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</si>
  <si>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</si>
  <si>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</si>
  <si>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</si>
  <si>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</si>
  <si>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</si>
  <si>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</si>
  <si>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</si>
  <si>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</si>
  <si>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</si>
  <si>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</si>
  <si>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</si>
  <si>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</si>
  <si>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</si>
  <si>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</si>
  <si>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</si>
  <si>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</si>
  <si>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</si>
  <si>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</si>
  <si>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</si>
  <si>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</si>
  <si>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</si>
  <si>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</si>
  <si>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</si>
  <si>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</si>
  <si>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</si>
  <si>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</si>
  <si>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</si>
  <si>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</si>
  <si>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</si>
  <si>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</si>
  <si>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</si>
  <si>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</si>
  <si>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</si>
  <si>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</si>
  <si>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</si>
  <si>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</si>
  <si>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</si>
  <si>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</si>
  <si>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</si>
  <si>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</si>
  <si>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</si>
  <si>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</si>
  <si>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</si>
  <si>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</si>
  <si>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</si>
  <si>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</si>
  <si>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</si>
  <si>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</si>
  <si>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</si>
  <si>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</si>
  <si>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</si>
  <si>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</si>
  <si>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</si>
  <si>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</si>
  <si>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</si>
  <si>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</si>
  <si>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</si>
  <si>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</si>
  <si>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</si>
  <si>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</si>
  <si>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</si>
  <si>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</si>
  <si>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</si>
  <si>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</si>
  <si>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</si>
  <si>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</si>
  <si>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</si>
  <si>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</si>
  <si>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</si>
  <si>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</si>
  <si>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</si>
  <si>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</si>
  <si>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</si>
  <si>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</si>
  <si>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</si>
  <si>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</si>
  <si>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</si>
  <si>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</si>
  <si>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</si>
  <si>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</si>
  <si>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</si>
  <si>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</si>
  <si>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</si>
  <si>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</si>
  <si>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</si>
  <si>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</si>
  <si>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</si>
  <si>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</si>
  <si>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</si>
  <si>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</si>
  <si>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</si>
  <si>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</si>
  <si>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</si>
  <si>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</si>
  <si>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</si>
  <si>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</si>
  <si>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</si>
  <si>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</si>
  <si>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</si>
  <si>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</si>
  <si>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</si>
  <si>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</si>
  <si>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</si>
  <si>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</si>
  <si>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</si>
  <si>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</si>
  <si>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</si>
  <si>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</si>
  <si>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</si>
  <si>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</si>
  <si>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</si>
  <si>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</si>
  <si>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</si>
  <si>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</si>
  <si>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Мероприятия муниципальной программы</t>
  </si>
  <si>
    <t>№ мероприятия (из муниципальной программы)</t>
  </si>
  <si>
    <t>тыс. рублей</t>
  </si>
  <si>
    <t>бюджет района</t>
  </si>
  <si>
    <t>2.</t>
  </si>
  <si>
    <t>План                            на 2022 год,               тыс. рублей</t>
  </si>
  <si>
    <t>справочно: средства предприятий-недропользователей</t>
  </si>
  <si>
    <t>3.</t>
  </si>
  <si>
    <t>справочно: бюджет сельских поселений района</t>
  </si>
  <si>
    <t xml:space="preserve">%                          </t>
  </si>
  <si>
    <t>4.</t>
  </si>
  <si>
    <t>Основное мероприятие: Проведение кадастровых работ (межевание) земельных участков (под объектами муниципальной собственности, для муниципальных нужд), земельных участков, государственная собственность на которые не разграничена
(показатель 1)</t>
  </si>
  <si>
    <t>Основное мероприятие: Проведение кадастровых работ (межевание) земельных участков для содействия в оформлении в упрощенном порядке прав граждан на земельные участки (показатель 2)</t>
  </si>
  <si>
    <t>Основное мероприятие: Оценка земельных участков, находящихся в муниципальной собственности, земельных участков, государственная собственности на которые 
не разграничена, для проведения аукционов (показатель 3)</t>
  </si>
  <si>
    <t>Основное мероприятие: Приобретение программного обеспечения ГИС Mapinfo, Кадастровый офис, приборов и оборудования для обеспечения определения координат (показатель 4)</t>
  </si>
  <si>
    <t>Отчет
о ходе реализации муниципальной программы и использования
финансовых средств за 2022 год</t>
  </si>
  <si>
    <t>Всего по муниципальной программе  «Ведение землеустройства и рационального использования земельных ресурсов Ханты-Мансийского района на 2022 – 2024 годы»</t>
  </si>
  <si>
    <t>Освоение денежных средств муниципальной программы в 2022 году</t>
  </si>
  <si>
    <t>Информация
об исполнении 
(с указанием причин неисполнения**)</t>
  </si>
  <si>
    <t xml:space="preserve">мероприятие исполнено: проведена оценка 55 земельных участков, находящихся в муниципальной собственности и государственная собственности на которые не разграничена для проведения аукционов на право заключения договоров аренды земельных участков. </t>
  </si>
  <si>
    <t>мероприятие исполнено: проведены кадастровые работы в отношении 40 земельных участков, государственная собственность на которые не разграничена (под объектами муниципальной собственности, для муниципальных нужд) с целью их постановки на государственный кадастровый учет</t>
  </si>
  <si>
    <t>мероприятие исполнено: приобретеноо обновление программного обеспечения «Автоматизированная система выполнения кадастровых работ «Геокомплекс»</t>
  </si>
  <si>
    <t>мероприятие исполнено: проведены кадастровые работы с целью осуществления государственного кадастрового учета и государственной регистрации прав 10 граждан на земельные участки, предназначенные для ведения личного подсобного хозяйства, огородничества, индивидуального жилищного строительства в рамках оказания содействия в оформлении в упрощенном порядке прав граждан на земельные участки на основании статьи 12 Федерального закона от 30.06.2006 №93-ФЗ</t>
  </si>
  <si>
    <t>1.1</t>
  </si>
  <si>
    <t>Кадастровые работы и межевание земельных участков за счет средств ПТЭК (соисполнитель администрация СП Выкатной)</t>
  </si>
  <si>
    <t>мероприятие исполнено: денежные средства в сумме 30 тыс. рублей направлены сельскому поселеню Выкатной на проведение кадастровых работ  в отношении земельных участков, государственная собственность на которые не разграничена (под объектами муниципальной собственности СП Выкатной) с целью их постановки на государственный кадастровый учет, в соответствии с заключенным соглашением о сотрудничестве с ООО «Газпромнефть-Хантос»</t>
  </si>
  <si>
    <t>Наименование муниципальной программы «Ведение землеустройства и рационального использования земельных ресурсов Ханты-Мансийского района на 2022 – 2024 годы»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</si>
</sst>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7" fillId="0" borderId="0" xfId="0" applyFont="1" applyAlignment="1" applyProtection="1">
      <alignment vertical="center"/>
      <protection hidden="1"/>
    </xf>
    <xf numFmtId="174" fontId="58" fillId="0" borderId="10" xfId="0" applyNumberFormat="1" applyFont="1" applyBorder="1" applyAlignment="1" applyProtection="1">
      <alignment horizontal="center" vertical="top" wrapText="1"/>
      <protection hidden="1"/>
    </xf>
    <xf numFmtId="174" fontId="58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8" fillId="0" borderId="0" xfId="0" applyNumberFormat="1" applyFont="1" applyAlignment="1" applyProtection="1">
      <alignment vertical="center"/>
      <protection hidden="1"/>
    </xf>
    <xf numFmtId="174" fontId="58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8" fillId="0" borderId="11" xfId="0" applyNumberFormat="1" applyFont="1" applyBorder="1" applyAlignment="1" applyProtection="1">
      <alignment vertical="center"/>
      <protection hidden="1"/>
    </xf>
    <xf numFmtId="174" fontId="58" fillId="0" borderId="12" xfId="0" applyNumberFormat="1" applyFont="1" applyBorder="1" applyAlignment="1" applyProtection="1">
      <alignment horizontal="center" vertical="top" wrapText="1"/>
      <protection hidden="1"/>
    </xf>
    <xf numFmtId="174" fontId="58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58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8" fillId="0" borderId="19" xfId="0" applyFont="1" applyFill="1" applyBorder="1" applyAlignment="1">
      <alignment horizontal="center" wrapText="1"/>
    </xf>
    <xf numFmtId="0" fontId="57" fillId="0" borderId="0" xfId="0" applyFont="1" applyAlignment="1">
      <alignment vertical="center"/>
    </xf>
    <xf numFmtId="176" fontId="15" fillId="6" borderId="10" xfId="0" applyNumberFormat="1" applyFont="1" applyFill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left" vertical="top" wrapText="1"/>
    </xf>
    <xf numFmtId="0" fontId="57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8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/>
    </xf>
    <xf numFmtId="176" fontId="17" fillId="0" borderId="10" xfId="0" applyNumberFormat="1" applyFont="1" applyBorder="1" applyAlignment="1">
      <alignment horizontal="left" vertical="center" wrapText="1"/>
    </xf>
    <xf numFmtId="176" fontId="17" fillId="0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top" wrapText="1"/>
    </xf>
    <xf numFmtId="0" fontId="59" fillId="0" borderId="10" xfId="0" applyNumberFormat="1" applyFont="1" applyBorder="1" applyAlignment="1">
      <alignment horizontal="center" vertical="top"/>
    </xf>
    <xf numFmtId="0" fontId="16" fillId="33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2" fontId="15" fillId="6" borderId="10" xfId="0" applyNumberFormat="1" applyFont="1" applyFill="1" applyBorder="1" applyAlignment="1">
      <alignment horizontal="center" vertical="top" wrapText="1"/>
    </xf>
    <xf numFmtId="2" fontId="15" fillId="6" borderId="10" xfId="61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174" fontId="14" fillId="0" borderId="10" xfId="0" applyNumberFormat="1" applyFont="1" applyFill="1" applyBorder="1" applyAlignment="1">
      <alignment horizontal="center" vertical="top" wrapText="1"/>
    </xf>
    <xf numFmtId="174" fontId="14" fillId="0" borderId="10" xfId="61" applyNumberFormat="1" applyFont="1" applyFill="1" applyBorder="1" applyAlignment="1">
      <alignment horizontal="center" vertical="top" wrapText="1"/>
    </xf>
    <xf numFmtId="2" fontId="14" fillId="0" borderId="10" xfId="61" applyNumberFormat="1" applyFont="1" applyFill="1" applyBorder="1" applyAlignment="1">
      <alignment horizontal="center" vertical="top" wrapText="1"/>
    </xf>
    <xf numFmtId="1" fontId="14" fillId="0" borderId="10" xfId="61" applyNumberFormat="1" applyFont="1" applyFill="1" applyBorder="1" applyAlignment="1">
      <alignment horizontal="center" vertical="top" wrapText="1"/>
    </xf>
    <xf numFmtId="2" fontId="15" fillId="0" borderId="10" xfId="61" applyNumberFormat="1" applyFont="1" applyFill="1" applyBorder="1" applyAlignment="1">
      <alignment horizontal="center" vertical="top" wrapText="1"/>
    </xf>
    <xf numFmtId="174" fontId="15" fillId="0" borderId="10" xfId="61" applyNumberFormat="1" applyFont="1" applyFill="1" applyBorder="1" applyAlignment="1">
      <alignment horizontal="center" vertical="top" wrapText="1"/>
    </xf>
    <xf numFmtId="1" fontId="15" fillId="0" borderId="10" xfId="61" applyNumberFormat="1" applyFont="1" applyFill="1" applyBorder="1" applyAlignment="1">
      <alignment horizontal="center" vertical="top" wrapText="1"/>
    </xf>
    <xf numFmtId="174" fontId="58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58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58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58" fillId="0" borderId="13" xfId="0" applyNumberFormat="1" applyFont="1" applyBorder="1" applyAlignment="1" applyProtection="1">
      <alignment horizontal="center" vertical="top" wrapText="1"/>
      <protection hidden="1"/>
    </xf>
    <xf numFmtId="174" fontId="58" fillId="0" borderId="16" xfId="0" applyNumberFormat="1" applyFont="1" applyBorder="1" applyAlignment="1" applyProtection="1">
      <alignment horizontal="center" vertical="top" wrapText="1"/>
      <protection hidden="1"/>
    </xf>
    <xf numFmtId="174" fontId="58" fillId="0" borderId="11" xfId="0" applyNumberFormat="1" applyFont="1" applyBorder="1" applyAlignment="1" applyProtection="1">
      <alignment horizontal="center" vertical="top" wrapText="1"/>
      <protection hidden="1"/>
    </xf>
    <xf numFmtId="174" fontId="58" fillId="0" borderId="10" xfId="0" applyNumberFormat="1" applyFont="1" applyBorder="1" applyAlignment="1" applyProtection="1">
      <alignment vertical="center"/>
      <protection hidden="1"/>
    </xf>
    <xf numFmtId="174" fontId="58" fillId="0" borderId="10" xfId="0" applyNumberFormat="1" applyFont="1" applyBorder="1" applyAlignment="1">
      <alignment vertical="center"/>
    </xf>
    <xf numFmtId="174" fontId="58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/>
    </xf>
    <xf numFmtId="0" fontId="58" fillId="0" borderId="10" xfId="0" applyFont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/>
    </xf>
    <xf numFmtId="0" fontId="14" fillId="33" borderId="19" xfId="0" applyFont="1" applyFill="1" applyBorder="1" applyAlignment="1">
      <alignment horizontal="center" vertical="top"/>
    </xf>
    <xf numFmtId="0" fontId="14" fillId="33" borderId="17" xfId="0" applyFont="1" applyFill="1" applyBorder="1" applyAlignment="1">
      <alignment horizontal="center" vertical="top"/>
    </xf>
    <xf numFmtId="0" fontId="14" fillId="33" borderId="14" xfId="0" applyFont="1" applyFill="1" applyBorder="1" applyAlignment="1">
      <alignment horizontal="center" vertical="top"/>
    </xf>
    <xf numFmtId="0" fontId="58" fillId="0" borderId="19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176" fontId="15" fillId="0" borderId="21" xfId="0" applyNumberFormat="1" applyFont="1" applyFill="1" applyBorder="1" applyAlignment="1">
      <alignment horizontal="center" vertical="top" wrapText="1"/>
    </xf>
    <xf numFmtId="176" fontId="15" fillId="0" borderId="22" xfId="0" applyNumberFormat="1" applyFont="1" applyFill="1" applyBorder="1" applyAlignment="1">
      <alignment horizontal="center" vertical="top" wrapText="1"/>
    </xf>
    <xf numFmtId="176" fontId="15" fillId="0" borderId="18" xfId="0" applyNumberFormat="1" applyFont="1" applyFill="1" applyBorder="1" applyAlignment="1">
      <alignment horizontal="center" vertical="top" wrapText="1"/>
    </xf>
    <xf numFmtId="176" fontId="15" fillId="0" borderId="23" xfId="0" applyNumberFormat="1" applyFont="1" applyFill="1" applyBorder="1" applyAlignment="1">
      <alignment horizontal="center" vertical="top" wrapText="1"/>
    </xf>
    <xf numFmtId="176" fontId="15" fillId="0" borderId="24" xfId="0" applyNumberFormat="1" applyFont="1" applyFill="1" applyBorder="1" applyAlignment="1">
      <alignment horizontal="center" vertical="top" wrapText="1"/>
    </xf>
    <xf numFmtId="176" fontId="15" fillId="0" borderId="12" xfId="0" applyNumberFormat="1" applyFont="1" applyFill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/>
    </xf>
    <xf numFmtId="0" fontId="60" fillId="0" borderId="19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29" t="s">
        <v>39</v>
      </c>
      <c r="B1" s="130"/>
      <c r="C1" s="131" t="s">
        <v>40</v>
      </c>
      <c r="D1" s="126" t="s">
        <v>44</v>
      </c>
      <c r="E1" s="127"/>
      <c r="F1" s="128"/>
      <c r="G1" s="126" t="s">
        <v>17</v>
      </c>
      <c r="H1" s="127"/>
      <c r="I1" s="128"/>
      <c r="J1" s="126" t="s">
        <v>18</v>
      </c>
      <c r="K1" s="127"/>
      <c r="L1" s="128"/>
      <c r="M1" s="126" t="s">
        <v>22</v>
      </c>
      <c r="N1" s="127"/>
      <c r="O1" s="128"/>
      <c r="P1" s="123" t="s">
        <v>23</v>
      </c>
      <c r="Q1" s="125"/>
      <c r="R1" s="126" t="s">
        <v>24</v>
      </c>
      <c r="S1" s="127"/>
      <c r="T1" s="128"/>
      <c r="U1" s="126" t="s">
        <v>25</v>
      </c>
      <c r="V1" s="127"/>
      <c r="W1" s="128"/>
      <c r="X1" s="123" t="s">
        <v>26</v>
      </c>
      <c r="Y1" s="124"/>
      <c r="Z1" s="125"/>
      <c r="AA1" s="123" t="s">
        <v>27</v>
      </c>
      <c r="AB1" s="125"/>
      <c r="AC1" s="126" t="s">
        <v>28</v>
      </c>
      <c r="AD1" s="127"/>
      <c r="AE1" s="128"/>
      <c r="AF1" s="126" t="s">
        <v>29</v>
      </c>
      <c r="AG1" s="127"/>
      <c r="AH1" s="128"/>
      <c r="AI1" s="126" t="s">
        <v>30</v>
      </c>
      <c r="AJ1" s="127"/>
      <c r="AK1" s="128"/>
      <c r="AL1" s="123" t="s">
        <v>31</v>
      </c>
      <c r="AM1" s="125"/>
      <c r="AN1" s="126" t="s">
        <v>32</v>
      </c>
      <c r="AO1" s="127"/>
      <c r="AP1" s="128"/>
      <c r="AQ1" s="126" t="s">
        <v>33</v>
      </c>
      <c r="AR1" s="127"/>
      <c r="AS1" s="128"/>
      <c r="AT1" s="126" t="s">
        <v>34</v>
      </c>
      <c r="AU1" s="127"/>
      <c r="AV1" s="128"/>
    </row>
    <row r="2" spans="1:48" ht="39" customHeight="1">
      <c r="A2" s="130"/>
      <c r="B2" s="130"/>
      <c r="C2" s="131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1" t="s">
        <v>82</v>
      </c>
      <c r="B3" s="13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1"/>
      <c r="B4" s="13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1"/>
      <c r="B5" s="13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1"/>
      <c r="B6" s="13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1"/>
      <c r="B7" s="13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1"/>
      <c r="B8" s="13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1"/>
      <c r="B9" s="13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2" t="s">
        <v>57</v>
      </c>
      <c r="B1" s="132"/>
      <c r="C1" s="132"/>
      <c r="D1" s="132"/>
      <c r="E1" s="132"/>
    </row>
    <row r="2" spans="1:5" ht="15">
      <c r="A2" s="12"/>
      <c r="B2" s="12"/>
      <c r="C2" s="12"/>
      <c r="D2" s="12"/>
      <c r="E2" s="12"/>
    </row>
    <row r="3" spans="1:5" ht="15">
      <c r="A3" s="133" t="s">
        <v>129</v>
      </c>
      <c r="B3" s="133"/>
      <c r="C3" s="133"/>
      <c r="D3" s="133"/>
      <c r="E3" s="133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4" t="s">
        <v>78</v>
      </c>
      <c r="B26" s="134"/>
      <c r="C26" s="134"/>
      <c r="D26" s="134"/>
      <c r="E26" s="134"/>
    </row>
    <row r="27" spans="1:5" ht="15">
      <c r="A27" s="28"/>
      <c r="B27" s="28"/>
      <c r="C27" s="28"/>
      <c r="D27" s="28"/>
      <c r="E27" s="28"/>
    </row>
    <row r="28" spans="1:5" ht="15">
      <c r="A28" s="134" t="s">
        <v>79</v>
      </c>
      <c r="B28" s="134"/>
      <c r="C28" s="134"/>
      <c r="D28" s="134"/>
      <c r="E28" s="134"/>
    </row>
    <row r="29" spans="1:5" ht="15">
      <c r="A29" s="134"/>
      <c r="B29" s="134"/>
      <c r="C29" s="134"/>
      <c r="D29" s="134"/>
      <c r="E29" s="134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48" t="s">
        <v>45</v>
      </c>
      <c r="C3" s="148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35" t="s">
        <v>1</v>
      </c>
      <c r="B5" s="142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35"/>
      <c r="B6" s="142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35"/>
      <c r="B7" s="142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35" t="s">
        <v>3</v>
      </c>
      <c r="B8" s="142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36" t="s">
        <v>204</v>
      </c>
      <c r="N8" s="137"/>
      <c r="O8" s="138"/>
      <c r="P8" s="56"/>
      <c r="Q8" s="56"/>
    </row>
    <row r="9" spans="1:17" ht="33.75" customHeight="1">
      <c r="A9" s="135"/>
      <c r="B9" s="142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35" t="s">
        <v>4</v>
      </c>
      <c r="B10" s="142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35"/>
      <c r="B11" s="142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35" t="s">
        <v>5</v>
      </c>
      <c r="B12" s="142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35"/>
      <c r="B13" s="142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35" t="s">
        <v>9</v>
      </c>
      <c r="B14" s="142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35"/>
      <c r="B15" s="142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53"/>
      <c r="AJ16" s="153"/>
      <c r="AK16" s="153"/>
      <c r="AZ16" s="153"/>
      <c r="BA16" s="153"/>
      <c r="BB16" s="153"/>
      <c r="BQ16" s="153"/>
      <c r="BR16" s="153"/>
      <c r="BS16" s="153"/>
      <c r="CH16" s="153"/>
      <c r="CI16" s="153"/>
      <c r="CJ16" s="153"/>
      <c r="CY16" s="153"/>
      <c r="CZ16" s="153"/>
      <c r="DA16" s="153"/>
      <c r="DP16" s="153"/>
      <c r="DQ16" s="153"/>
      <c r="DR16" s="153"/>
      <c r="EG16" s="153"/>
      <c r="EH16" s="153"/>
      <c r="EI16" s="153"/>
      <c r="EX16" s="153"/>
      <c r="EY16" s="153"/>
      <c r="EZ16" s="153"/>
      <c r="FO16" s="153"/>
      <c r="FP16" s="153"/>
      <c r="FQ16" s="153"/>
      <c r="GF16" s="153"/>
      <c r="GG16" s="153"/>
      <c r="GH16" s="153"/>
      <c r="GW16" s="153"/>
      <c r="GX16" s="153"/>
      <c r="GY16" s="153"/>
      <c r="HN16" s="153"/>
      <c r="HO16" s="153"/>
      <c r="HP16" s="153"/>
      <c r="IE16" s="153"/>
      <c r="IF16" s="153"/>
      <c r="IG16" s="153"/>
      <c r="IV16" s="153"/>
    </row>
    <row r="17" spans="1:17" ht="320.25" customHeight="1">
      <c r="A17" s="135" t="s">
        <v>6</v>
      </c>
      <c r="B17" s="142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35"/>
      <c r="B18" s="142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35" t="s">
        <v>7</v>
      </c>
      <c r="B19" s="142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35"/>
      <c r="B20" s="142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35" t="s">
        <v>8</v>
      </c>
      <c r="B21" s="142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35"/>
      <c r="B22" s="142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39" t="s">
        <v>14</v>
      </c>
      <c r="B23" s="14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41"/>
      <c r="B24" s="14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43" t="s">
        <v>15</v>
      </c>
      <c r="B25" s="14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43"/>
      <c r="B26" s="14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35" t="s">
        <v>93</v>
      </c>
      <c r="B31" s="142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35"/>
      <c r="B32" s="142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35" t="s">
        <v>95</v>
      </c>
      <c r="B34" s="142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35"/>
      <c r="B35" s="142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1" t="s">
        <v>97</v>
      </c>
      <c r="B36" s="14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2"/>
      <c r="B37" s="15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35" t="s">
        <v>99</v>
      </c>
      <c r="B39" s="142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54" t="s">
        <v>246</v>
      </c>
      <c r="I39" s="155"/>
      <c r="J39" s="155"/>
      <c r="K39" s="155"/>
      <c r="L39" s="155"/>
      <c r="M39" s="155"/>
      <c r="N39" s="155"/>
      <c r="O39" s="156"/>
      <c r="P39" s="55" t="s">
        <v>188</v>
      </c>
      <c r="Q39" s="56"/>
    </row>
    <row r="40" spans="1:17" ht="39.75" customHeight="1">
      <c r="A40" s="135" t="s">
        <v>10</v>
      </c>
      <c r="B40" s="142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35" t="s">
        <v>100</v>
      </c>
      <c r="B41" s="142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35"/>
      <c r="B42" s="142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35" t="s">
        <v>102</v>
      </c>
      <c r="B43" s="142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59" t="s">
        <v>191</v>
      </c>
      <c r="H43" s="160"/>
      <c r="I43" s="160"/>
      <c r="J43" s="160"/>
      <c r="K43" s="160"/>
      <c r="L43" s="160"/>
      <c r="M43" s="160"/>
      <c r="N43" s="160"/>
      <c r="O43" s="161"/>
      <c r="P43" s="56"/>
      <c r="Q43" s="56"/>
    </row>
    <row r="44" spans="1:17" ht="39.75" customHeight="1">
      <c r="A44" s="135"/>
      <c r="B44" s="142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35" t="s">
        <v>104</v>
      </c>
      <c r="B45" s="142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35" t="s">
        <v>12</v>
      </c>
      <c r="B46" s="142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46" t="s">
        <v>107</v>
      </c>
      <c r="B47" s="14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47"/>
      <c r="B48" s="15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46" t="s">
        <v>108</v>
      </c>
      <c r="B49" s="14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47"/>
      <c r="B50" s="15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35" t="s">
        <v>110</v>
      </c>
      <c r="B51" s="142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35"/>
      <c r="B52" s="142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35" t="s">
        <v>113</v>
      </c>
      <c r="B53" s="142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35"/>
      <c r="B54" s="142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35" t="s">
        <v>114</v>
      </c>
      <c r="B55" s="142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35"/>
      <c r="B56" s="142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35" t="s">
        <v>116</v>
      </c>
      <c r="B57" s="142" t="s">
        <v>117</v>
      </c>
      <c r="C57" s="53" t="s">
        <v>20</v>
      </c>
      <c r="D57" s="93" t="s">
        <v>234</v>
      </c>
      <c r="E57" s="92"/>
      <c r="F57" s="92" t="s">
        <v>235</v>
      </c>
      <c r="G57" s="145" t="s">
        <v>232</v>
      </c>
      <c r="H57" s="145"/>
      <c r="I57" s="92" t="s">
        <v>236</v>
      </c>
      <c r="J57" s="92" t="s">
        <v>237</v>
      </c>
      <c r="K57" s="136" t="s">
        <v>238</v>
      </c>
      <c r="L57" s="137"/>
      <c r="M57" s="137"/>
      <c r="N57" s="137"/>
      <c r="O57" s="138"/>
      <c r="P57" s="88" t="s">
        <v>198</v>
      </c>
      <c r="Q57" s="56"/>
    </row>
    <row r="58" spans="1:17" ht="39.75" customHeight="1">
      <c r="A58" s="135"/>
      <c r="B58" s="142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39" t="s">
        <v>119</v>
      </c>
      <c r="B59" s="139" t="s">
        <v>118</v>
      </c>
      <c r="C59" s="13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40"/>
      <c r="B60" s="140"/>
      <c r="C60" s="14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40"/>
      <c r="B61" s="140"/>
      <c r="C61" s="141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41"/>
      <c r="B62" s="14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35" t="s">
        <v>120</v>
      </c>
      <c r="B63" s="142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35"/>
      <c r="B64" s="142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43" t="s">
        <v>122</v>
      </c>
      <c r="B65" s="14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43"/>
      <c r="B66" s="14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35" t="s">
        <v>124</v>
      </c>
      <c r="B67" s="142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35"/>
      <c r="B68" s="142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46" t="s">
        <v>126</v>
      </c>
      <c r="B69" s="14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47"/>
      <c r="B70" s="15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57" t="s">
        <v>254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58" t="s">
        <v>215</v>
      </c>
      <c r="C79" s="158"/>
      <c r="D79" s="158"/>
      <c r="E79" s="15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Normal="85" zoomScaleSheetLayoutView="100" zoomScalePageLayoutView="0" workbookViewId="0" topLeftCell="A10">
      <selection activeCell="E10" sqref="E10"/>
    </sheetView>
  </sheetViews>
  <sheetFormatPr defaultColWidth="9.140625" defaultRowHeight="15"/>
  <cols>
    <col min="1" max="1" width="14.57421875" style="95" customWidth="1"/>
    <col min="2" max="2" width="34.421875" style="95" customWidth="1"/>
    <col min="3" max="3" width="21.7109375" style="95" bestFit="1" customWidth="1"/>
    <col min="4" max="4" width="11.7109375" style="95" customWidth="1"/>
    <col min="5" max="6" width="12.8515625" style="95" customWidth="1"/>
    <col min="7" max="7" width="61.7109375" style="95" customWidth="1"/>
    <col min="8" max="16384" width="9.140625" style="95" customWidth="1"/>
  </cols>
  <sheetData>
    <row r="1" spans="1:7" ht="17.25" customHeight="1">
      <c r="A1" s="102"/>
      <c r="B1" s="102"/>
      <c r="C1" s="102"/>
      <c r="D1" s="102"/>
      <c r="E1" s="102"/>
      <c r="F1" s="102"/>
      <c r="G1" s="103"/>
    </row>
    <row r="2" spans="1:7" ht="46.5" customHeight="1">
      <c r="A2" s="162" t="s">
        <v>270</v>
      </c>
      <c r="B2" s="162"/>
      <c r="C2" s="162"/>
      <c r="D2" s="162"/>
      <c r="E2" s="162"/>
      <c r="F2" s="162"/>
      <c r="G2" s="162"/>
    </row>
    <row r="3" spans="1:7" ht="10.5" customHeight="1">
      <c r="A3" s="163"/>
      <c r="B3" s="163"/>
      <c r="C3" s="163"/>
      <c r="D3" s="163"/>
      <c r="E3" s="163"/>
      <c r="F3" s="163"/>
      <c r="G3" s="163"/>
    </row>
    <row r="4" spans="1:7" ht="34.5" customHeight="1">
      <c r="A4" s="162" t="s">
        <v>281</v>
      </c>
      <c r="B4" s="162"/>
      <c r="C4" s="162"/>
      <c r="D4" s="162"/>
      <c r="E4" s="162"/>
      <c r="F4" s="162"/>
      <c r="G4" s="162"/>
    </row>
    <row r="5" spans="1:7" ht="21.75" customHeight="1">
      <c r="A5" s="173" t="s">
        <v>256</v>
      </c>
      <c r="B5" s="173" t="s">
        <v>255</v>
      </c>
      <c r="C5" s="173" t="s">
        <v>40</v>
      </c>
      <c r="D5" s="173" t="s">
        <v>260</v>
      </c>
      <c r="E5" s="173" t="s">
        <v>272</v>
      </c>
      <c r="F5" s="173"/>
      <c r="G5" s="180" t="s">
        <v>273</v>
      </c>
    </row>
    <row r="6" spans="1:7" ht="24" customHeight="1">
      <c r="A6" s="173"/>
      <c r="B6" s="173"/>
      <c r="C6" s="173"/>
      <c r="D6" s="173"/>
      <c r="E6" s="173"/>
      <c r="F6" s="173"/>
      <c r="G6" s="181"/>
    </row>
    <row r="7" spans="1:7" ht="39" customHeight="1">
      <c r="A7" s="173"/>
      <c r="B7" s="173"/>
      <c r="C7" s="173"/>
      <c r="D7" s="173"/>
      <c r="E7" s="108" t="s">
        <v>257</v>
      </c>
      <c r="F7" s="108" t="s">
        <v>264</v>
      </c>
      <c r="G7" s="182"/>
    </row>
    <row r="8" spans="1:7" s="99" customFormat="1" ht="10.5">
      <c r="A8" s="109">
        <v>1</v>
      </c>
      <c r="B8" s="110">
        <v>2</v>
      </c>
      <c r="C8" s="110">
        <v>3</v>
      </c>
      <c r="D8" s="109">
        <v>4</v>
      </c>
      <c r="E8" s="109">
        <v>5</v>
      </c>
      <c r="F8" s="109">
        <v>6</v>
      </c>
      <c r="G8" s="111">
        <v>11</v>
      </c>
    </row>
    <row r="9" spans="1:7" s="98" customFormat="1" ht="15">
      <c r="A9" s="174" t="s">
        <v>271</v>
      </c>
      <c r="B9" s="175"/>
      <c r="C9" s="96" t="s">
        <v>41</v>
      </c>
      <c r="D9" s="112">
        <v>878</v>
      </c>
      <c r="E9" s="112">
        <f>E15+E27+E33+E39</f>
        <v>878</v>
      </c>
      <c r="F9" s="113">
        <f>E9*100/D9</f>
        <v>100</v>
      </c>
      <c r="G9" s="184"/>
    </row>
    <row r="10" spans="1:7" ht="15">
      <c r="A10" s="176"/>
      <c r="B10" s="177"/>
      <c r="C10" s="97" t="s">
        <v>37</v>
      </c>
      <c r="D10" s="114"/>
      <c r="E10" s="114"/>
      <c r="F10" s="115"/>
      <c r="G10" s="185"/>
    </row>
    <row r="11" spans="1:7" ht="15" customHeight="1">
      <c r="A11" s="176"/>
      <c r="B11" s="177"/>
      <c r="C11" s="97" t="s">
        <v>2</v>
      </c>
      <c r="D11" s="114"/>
      <c r="E11" s="114"/>
      <c r="F11" s="116"/>
      <c r="G11" s="185"/>
    </row>
    <row r="12" spans="1:7" ht="15">
      <c r="A12" s="176"/>
      <c r="B12" s="177"/>
      <c r="C12" s="97" t="s">
        <v>258</v>
      </c>
      <c r="D12" s="114">
        <f>D18+D30+D36+D42</f>
        <v>878</v>
      </c>
      <c r="E12" s="114">
        <f>E18+E23+E30+E36+E42</f>
        <v>878</v>
      </c>
      <c r="F12" s="117">
        <f>E12*100/D12</f>
        <v>100</v>
      </c>
      <c r="G12" s="185"/>
    </row>
    <row r="13" spans="1:7" ht="36">
      <c r="A13" s="176"/>
      <c r="B13" s="177"/>
      <c r="C13" s="97" t="s">
        <v>261</v>
      </c>
      <c r="D13" s="114">
        <v>30</v>
      </c>
      <c r="E13" s="114">
        <f>E19</f>
        <v>30</v>
      </c>
      <c r="F13" s="116">
        <v>100</v>
      </c>
      <c r="G13" s="185"/>
    </row>
    <row r="14" spans="1:7" ht="24">
      <c r="A14" s="178"/>
      <c r="B14" s="179"/>
      <c r="C14" s="97" t="s">
        <v>263</v>
      </c>
      <c r="D14" s="114"/>
      <c r="E14" s="114"/>
      <c r="F14" s="115"/>
      <c r="G14" s="186"/>
    </row>
    <row r="15" spans="1:7" s="98" customFormat="1" ht="15" customHeight="1">
      <c r="A15" s="165">
        <v>1</v>
      </c>
      <c r="B15" s="172" t="s">
        <v>266</v>
      </c>
      <c r="C15" s="96" t="s">
        <v>41</v>
      </c>
      <c r="D15" s="113">
        <f>D18</f>
        <v>530</v>
      </c>
      <c r="E15" s="113">
        <f>E18</f>
        <v>530</v>
      </c>
      <c r="F15" s="113">
        <f>E15*100/D15</f>
        <v>100</v>
      </c>
      <c r="G15" s="180" t="s">
        <v>275</v>
      </c>
    </row>
    <row r="16" spans="1:7" ht="15">
      <c r="A16" s="165"/>
      <c r="B16" s="172"/>
      <c r="C16" s="97" t="s">
        <v>37</v>
      </c>
      <c r="D16" s="118"/>
      <c r="E16" s="118"/>
      <c r="F16" s="119"/>
      <c r="G16" s="181"/>
    </row>
    <row r="17" spans="1:7" ht="15.75" customHeight="1">
      <c r="A17" s="165"/>
      <c r="B17" s="172"/>
      <c r="C17" s="97" t="s">
        <v>2</v>
      </c>
      <c r="D17" s="118"/>
      <c r="E17" s="118"/>
      <c r="F17" s="119"/>
      <c r="G17" s="181"/>
    </row>
    <row r="18" spans="1:7" ht="15">
      <c r="A18" s="165"/>
      <c r="B18" s="172"/>
      <c r="C18" s="97" t="s">
        <v>258</v>
      </c>
      <c r="D18" s="118">
        <v>530</v>
      </c>
      <c r="E18" s="118">
        <v>530</v>
      </c>
      <c r="F18" s="117">
        <v>100</v>
      </c>
      <c r="G18" s="181"/>
    </row>
    <row r="19" spans="1:7" ht="36">
      <c r="A19" s="165"/>
      <c r="B19" s="172"/>
      <c r="C19" s="97" t="s">
        <v>261</v>
      </c>
      <c r="D19" s="118">
        <f>+D25+D31+D37+D43</f>
        <v>30</v>
      </c>
      <c r="E19" s="118">
        <f>+E25+E31+E37+E43</f>
        <v>30</v>
      </c>
      <c r="F19" s="117">
        <v>100</v>
      </c>
      <c r="G19" s="181"/>
    </row>
    <row r="20" spans="1:7" ht="24">
      <c r="A20" s="165"/>
      <c r="B20" s="172"/>
      <c r="C20" s="97" t="s">
        <v>263</v>
      </c>
      <c r="D20" s="118"/>
      <c r="E20" s="118"/>
      <c r="F20" s="119"/>
      <c r="G20" s="182"/>
    </row>
    <row r="21" spans="1:7" ht="15">
      <c r="A21" s="183" t="s">
        <v>278</v>
      </c>
      <c r="B21" s="172" t="s">
        <v>279</v>
      </c>
      <c r="C21" s="96" t="s">
        <v>41</v>
      </c>
      <c r="D21" s="113">
        <v>30</v>
      </c>
      <c r="E21" s="113">
        <v>30</v>
      </c>
      <c r="F21" s="113">
        <f>E21*100/D21</f>
        <v>100</v>
      </c>
      <c r="G21" s="180" t="s">
        <v>280</v>
      </c>
    </row>
    <row r="22" spans="1:7" ht="15">
      <c r="A22" s="183"/>
      <c r="B22" s="172"/>
      <c r="C22" s="97" t="s">
        <v>37</v>
      </c>
      <c r="D22" s="118"/>
      <c r="E22" s="118"/>
      <c r="F22" s="119"/>
      <c r="G22" s="181"/>
    </row>
    <row r="23" spans="1:7" ht="14.25" customHeight="1">
      <c r="A23" s="183"/>
      <c r="B23" s="172"/>
      <c r="C23" s="97" t="s">
        <v>2</v>
      </c>
      <c r="D23" s="118"/>
      <c r="E23" s="118"/>
      <c r="F23" s="119"/>
      <c r="G23" s="181"/>
    </row>
    <row r="24" spans="1:7" ht="15">
      <c r="A24" s="183"/>
      <c r="B24" s="172"/>
      <c r="C24" s="97" t="s">
        <v>258</v>
      </c>
      <c r="D24" s="118">
        <v>30</v>
      </c>
      <c r="E24" s="118">
        <v>30</v>
      </c>
      <c r="F24" s="117">
        <v>100</v>
      </c>
      <c r="G24" s="181"/>
    </row>
    <row r="25" spans="1:7" ht="38.25" customHeight="1">
      <c r="A25" s="183"/>
      <c r="B25" s="172"/>
      <c r="C25" s="97" t="s">
        <v>261</v>
      </c>
      <c r="D25" s="118">
        <v>30</v>
      </c>
      <c r="E25" s="118">
        <v>30</v>
      </c>
      <c r="F25" s="117">
        <v>100</v>
      </c>
      <c r="G25" s="181"/>
    </row>
    <row r="26" spans="1:7" ht="26.25" customHeight="1">
      <c r="A26" s="183"/>
      <c r="B26" s="172"/>
      <c r="C26" s="97" t="s">
        <v>263</v>
      </c>
      <c r="D26" s="118"/>
      <c r="E26" s="118"/>
      <c r="F26" s="119"/>
      <c r="G26" s="182"/>
    </row>
    <row r="27" spans="1:7" s="98" customFormat="1" ht="15" customHeight="1">
      <c r="A27" s="165" t="s">
        <v>259</v>
      </c>
      <c r="B27" s="172" t="s">
        <v>267</v>
      </c>
      <c r="C27" s="96" t="s">
        <v>41</v>
      </c>
      <c r="D27" s="113">
        <f>SUM(D28:D32)</f>
        <v>100</v>
      </c>
      <c r="E27" s="113">
        <f>SUM(E28:E32)</f>
        <v>100</v>
      </c>
      <c r="F27" s="113">
        <f>E27*100/D27</f>
        <v>100</v>
      </c>
      <c r="G27" s="180" t="s">
        <v>277</v>
      </c>
    </row>
    <row r="28" spans="1:7" ht="15">
      <c r="A28" s="165"/>
      <c r="B28" s="172"/>
      <c r="C28" s="97" t="s">
        <v>37</v>
      </c>
      <c r="D28" s="120"/>
      <c r="E28" s="120"/>
      <c r="F28" s="121"/>
      <c r="G28" s="181"/>
    </row>
    <row r="29" spans="1:7" ht="13.5" customHeight="1">
      <c r="A29" s="165"/>
      <c r="B29" s="172"/>
      <c r="C29" s="97" t="s">
        <v>2</v>
      </c>
      <c r="D29" s="118"/>
      <c r="E29" s="118"/>
      <c r="F29" s="119"/>
      <c r="G29" s="181"/>
    </row>
    <row r="30" spans="1:7" ht="15">
      <c r="A30" s="165"/>
      <c r="B30" s="172"/>
      <c r="C30" s="97" t="s">
        <v>258</v>
      </c>
      <c r="D30" s="118">
        <v>100</v>
      </c>
      <c r="E30" s="118">
        <v>100</v>
      </c>
      <c r="F30" s="117">
        <f>E30*100/D30</f>
        <v>100</v>
      </c>
      <c r="G30" s="181"/>
    </row>
    <row r="31" spans="1:7" ht="36">
      <c r="A31" s="165"/>
      <c r="B31" s="172"/>
      <c r="C31" s="97" t="s">
        <v>261</v>
      </c>
      <c r="D31" s="118"/>
      <c r="E31" s="118"/>
      <c r="F31" s="119"/>
      <c r="G31" s="181"/>
    </row>
    <row r="32" spans="1:7" ht="25.5" customHeight="1">
      <c r="A32" s="165"/>
      <c r="B32" s="172"/>
      <c r="C32" s="97" t="s">
        <v>263</v>
      </c>
      <c r="D32" s="118"/>
      <c r="E32" s="118"/>
      <c r="F32" s="117"/>
      <c r="G32" s="182"/>
    </row>
    <row r="33" spans="1:7" s="98" customFormat="1" ht="15" customHeight="1">
      <c r="A33" s="165" t="s">
        <v>262</v>
      </c>
      <c r="B33" s="164" t="s">
        <v>268</v>
      </c>
      <c r="C33" s="96" t="s">
        <v>41</v>
      </c>
      <c r="D33" s="113">
        <f>SUM(D34:D38)</f>
        <v>198</v>
      </c>
      <c r="E33" s="113">
        <f>SUM(E34:E38)</f>
        <v>198</v>
      </c>
      <c r="F33" s="113">
        <f>E33*100/D33</f>
        <v>100</v>
      </c>
      <c r="G33" s="180" t="s">
        <v>274</v>
      </c>
    </row>
    <row r="34" spans="1:7" ht="15">
      <c r="A34" s="165"/>
      <c r="B34" s="164"/>
      <c r="C34" s="97" t="s">
        <v>37</v>
      </c>
      <c r="D34" s="120"/>
      <c r="E34" s="120"/>
      <c r="F34" s="122"/>
      <c r="G34" s="181"/>
    </row>
    <row r="35" spans="1:7" ht="12.75" customHeight="1">
      <c r="A35" s="165"/>
      <c r="B35" s="164"/>
      <c r="C35" s="97" t="s">
        <v>2</v>
      </c>
      <c r="D35" s="118"/>
      <c r="E35" s="118"/>
      <c r="F35" s="119"/>
      <c r="G35" s="181"/>
    </row>
    <row r="36" spans="1:7" ht="15">
      <c r="A36" s="165"/>
      <c r="B36" s="164"/>
      <c r="C36" s="97" t="s">
        <v>258</v>
      </c>
      <c r="D36" s="118">
        <v>198</v>
      </c>
      <c r="E36" s="118">
        <v>198</v>
      </c>
      <c r="F36" s="117">
        <f>E36*100/D36</f>
        <v>100</v>
      </c>
      <c r="G36" s="181"/>
    </row>
    <row r="37" spans="1:7" ht="36">
      <c r="A37" s="165"/>
      <c r="B37" s="164"/>
      <c r="C37" s="97" t="s">
        <v>261</v>
      </c>
      <c r="D37" s="118"/>
      <c r="E37" s="118"/>
      <c r="F37" s="119"/>
      <c r="G37" s="181"/>
    </row>
    <row r="38" spans="1:7" ht="24">
      <c r="A38" s="165"/>
      <c r="B38" s="164"/>
      <c r="C38" s="97" t="s">
        <v>263</v>
      </c>
      <c r="D38" s="118"/>
      <c r="E38" s="118"/>
      <c r="F38" s="119"/>
      <c r="G38" s="182"/>
    </row>
    <row r="39" spans="1:7" s="98" customFormat="1" ht="15">
      <c r="A39" s="166" t="s">
        <v>265</v>
      </c>
      <c r="B39" s="169" t="s">
        <v>269</v>
      </c>
      <c r="C39" s="96" t="s">
        <v>41</v>
      </c>
      <c r="D39" s="113">
        <f>SUM(D40:D44)</f>
        <v>50</v>
      </c>
      <c r="E39" s="113">
        <f>SUM(E40:E44)</f>
        <v>50</v>
      </c>
      <c r="F39" s="113">
        <f>E39*100/D39</f>
        <v>100</v>
      </c>
      <c r="G39" s="184" t="s">
        <v>276</v>
      </c>
    </row>
    <row r="40" spans="1:7" ht="15">
      <c r="A40" s="167"/>
      <c r="B40" s="170"/>
      <c r="C40" s="97" t="s">
        <v>37</v>
      </c>
      <c r="D40" s="120"/>
      <c r="E40" s="120"/>
      <c r="F40" s="121"/>
      <c r="G40" s="185"/>
    </row>
    <row r="41" spans="1:7" ht="14.25" customHeight="1">
      <c r="A41" s="167"/>
      <c r="B41" s="170"/>
      <c r="C41" s="97" t="s">
        <v>2</v>
      </c>
      <c r="D41" s="118"/>
      <c r="E41" s="118"/>
      <c r="F41" s="119"/>
      <c r="G41" s="185"/>
    </row>
    <row r="42" spans="1:7" ht="15">
      <c r="A42" s="167"/>
      <c r="B42" s="170"/>
      <c r="C42" s="97" t="s">
        <v>258</v>
      </c>
      <c r="D42" s="118">
        <v>50</v>
      </c>
      <c r="E42" s="118">
        <v>50</v>
      </c>
      <c r="F42" s="117">
        <f>E42*100/D42</f>
        <v>100</v>
      </c>
      <c r="G42" s="185"/>
    </row>
    <row r="43" spans="1:7" ht="36">
      <c r="A43" s="167"/>
      <c r="B43" s="170"/>
      <c r="C43" s="97" t="s">
        <v>261</v>
      </c>
      <c r="D43" s="118"/>
      <c r="E43" s="118"/>
      <c r="F43" s="119"/>
      <c r="G43" s="185"/>
    </row>
    <row r="44" spans="1:7" ht="24">
      <c r="A44" s="168"/>
      <c r="B44" s="171"/>
      <c r="C44" s="97" t="s">
        <v>263</v>
      </c>
      <c r="D44" s="118"/>
      <c r="E44" s="118"/>
      <c r="F44" s="117"/>
      <c r="G44" s="186"/>
    </row>
    <row r="46" spans="1:7" ht="26.25" customHeight="1">
      <c r="A46" s="101"/>
      <c r="B46" s="100"/>
      <c r="C46" s="104"/>
      <c r="D46" s="105"/>
      <c r="E46" s="105"/>
      <c r="F46" s="105"/>
      <c r="G46" s="106"/>
    </row>
    <row r="47" spans="1:7" ht="15">
      <c r="A47" s="101"/>
      <c r="B47" s="100"/>
      <c r="C47" s="104"/>
      <c r="D47" s="105"/>
      <c r="E47" s="105"/>
      <c r="F47" s="105"/>
      <c r="G47" s="106"/>
    </row>
    <row r="48" spans="1:7" ht="15">
      <c r="A48" s="101"/>
      <c r="B48" s="107"/>
      <c r="C48" s="104"/>
      <c r="D48" s="105"/>
      <c r="E48" s="105"/>
      <c r="F48" s="105"/>
      <c r="G48" s="106"/>
    </row>
  </sheetData>
  <sheetProtection/>
  <mergeCells count="26">
    <mergeCell ref="G33:G38"/>
    <mergeCell ref="G39:G44"/>
    <mergeCell ref="G9:G14"/>
    <mergeCell ref="B5:B7"/>
    <mergeCell ref="D5:D7"/>
    <mergeCell ref="G15:G20"/>
    <mergeCell ref="G5:G7"/>
    <mergeCell ref="B21:B26"/>
    <mergeCell ref="G21:G26"/>
    <mergeCell ref="B27:B32"/>
    <mergeCell ref="A5:A7"/>
    <mergeCell ref="E5:F6"/>
    <mergeCell ref="A9:B14"/>
    <mergeCell ref="C5:C7"/>
    <mergeCell ref="G27:G32"/>
    <mergeCell ref="A21:A26"/>
    <mergeCell ref="A4:G4"/>
    <mergeCell ref="A3:G3"/>
    <mergeCell ref="A2:G2"/>
    <mergeCell ref="B33:B38"/>
    <mergeCell ref="A33:A38"/>
    <mergeCell ref="A39:A44"/>
    <mergeCell ref="B39:B44"/>
    <mergeCell ref="A15:A20"/>
    <mergeCell ref="A27:A32"/>
    <mergeCell ref="B15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2023-02-21T10:42:57Z</cp:lastPrinted>
  <dcterms:created xsi:type="dcterms:W3CDTF">2011-05-17T05:04:33Z</dcterms:created>
  <dcterms:modified xsi:type="dcterms:W3CDTF">2023-02-21T10:51:29Z</dcterms:modified>
  <cp:category/>
  <cp:version/>
  <cp:contentType/>
  <cp:contentStatus/>
</cp:coreProperties>
</file>