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20730" windowHeight="7230" tabRatio="623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таблица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  <definedName name="_xlnm.Print_Area" localSheetId="3">'таблица'!$A$1:$G$73</definedName>
  </definedNames>
  <calcPr fullCalcOnLoad="1"/>
</workbook>
</file>

<file path=xl/sharedStrings.xml><?xml version="1.0" encoding="utf-8"?>
<sst xmlns="http://schemas.openxmlformats.org/spreadsheetml/2006/main" count="561" uniqueCount="292">
  <si>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</si>
  <si>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</si>
  <si>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</si>
  <si>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</si>
  <si>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</si>
  <si>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</si>
  <si>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</si>
  <si>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</si>
  <si>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</si>
  <si>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</si>
  <si>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</si>
  <si>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</si>
  <si>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</si>
  <si>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</si>
  <si>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</si>
  <si>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</si>
  <si>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</si>
  <si>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</si>
  <si>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</si>
  <si>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</si>
  <si>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</si>
  <si>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</si>
  <si>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</si>
  <si>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</si>
  <si>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</si>
  <si>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</si>
  <si>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</si>
  <si>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</si>
  <si>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</si>
  <si>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</si>
  <si>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</si>
  <si>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</si>
  <si>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</si>
  <si>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</si>
  <si>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</si>
  <si>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</si>
  <si>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</si>
  <si>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</si>
  <si>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</si>
  <si>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</si>
  <si>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</si>
  <si>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</si>
  <si>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</si>
  <si>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</si>
  <si>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</si>
  <si>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</si>
  <si>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</si>
  <si>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</si>
  <si>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</si>
  <si>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</si>
  <si>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</si>
  <si>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</si>
  <si>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</si>
  <si>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</si>
  <si>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</si>
  <si>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</si>
  <si>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</si>
  <si>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</si>
  <si>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</si>
  <si>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</si>
  <si>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</si>
  <si>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</si>
  <si>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</si>
  <si>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</si>
  <si>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</si>
  <si>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</si>
  <si>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</si>
  <si>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</si>
  <si>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</si>
  <si>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</si>
  <si>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</si>
  <si>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</si>
  <si>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</si>
  <si>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</si>
  <si>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</si>
  <si>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</si>
  <si>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</si>
  <si>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</si>
  <si>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</si>
  <si>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</si>
  <si>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</si>
  <si>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</si>
  <si>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</si>
  <si>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</si>
  <si>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</si>
  <si>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</si>
  <si>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</si>
  <si>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</si>
  <si>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</si>
  <si>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</si>
  <si>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</si>
  <si>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</si>
  <si>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</si>
  <si>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</si>
  <si>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</si>
  <si>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</si>
  <si>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</si>
  <si>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</si>
  <si>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</si>
  <si>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</si>
  <si>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</si>
  <si>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</si>
  <si>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</si>
  <si>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</si>
  <si>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</si>
  <si>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</si>
  <si>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</si>
  <si>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</si>
  <si>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</si>
  <si>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</si>
  <si>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</si>
  <si>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</si>
  <si>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</si>
  <si>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</si>
  <si>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</si>
  <si>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</si>
  <si>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</si>
  <si>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</si>
  <si>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</si>
  <si>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</si>
  <si>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</si>
  <si>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</si>
  <si>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</si>
  <si>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</si>
  <si>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</si>
  <si>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</si>
  <si>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</si>
  <si>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</si>
  <si>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</si>
  <si>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</si>
  <si>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</si>
  <si>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</si>
  <si>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</si>
  <si>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</si>
  <si>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</si>
  <si>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</si>
  <si>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</si>
  <si>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</si>
  <si>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</si>
  <si>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</si>
  <si>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</si>
  <si>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</si>
  <si>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</si>
  <si>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</si>
  <si>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</si>
  <si>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</si>
  <si>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</si>
  <si>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</si>
  <si>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</si>
  <si>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</si>
  <si>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</si>
  <si>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</si>
  <si>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</si>
  <si>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</si>
  <si>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</si>
  <si>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</si>
  <si>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</si>
  <si>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</si>
  <si>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</si>
  <si>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</si>
  <si>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</si>
  <si>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</si>
  <si>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</si>
  <si>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</si>
  <si>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</si>
  <si>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</si>
  <si>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</si>
  <si>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</si>
  <si>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</si>
  <si>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</si>
  <si>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</si>
  <si>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</si>
  <si>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</si>
  <si>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</si>
  <si>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</si>
  <si>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</si>
  <si>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</si>
  <si>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</si>
  <si>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</si>
  <si>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</si>
  <si>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</si>
  <si>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</si>
  <si>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</si>
  <si>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</si>
  <si>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</si>
  <si>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</si>
  <si>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</si>
  <si>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</si>
  <si>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</si>
  <si>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</si>
  <si>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</si>
  <si>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</si>
  <si>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</si>
  <si>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</si>
  <si>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</si>
  <si>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</si>
  <si>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</si>
  <si>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</si>
  <si>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</si>
  <si>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</si>
  <si>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</si>
  <si>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</si>
  <si>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</si>
  <si>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</si>
  <si>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</si>
  <si>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</si>
  <si>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</si>
  <si>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</si>
  <si>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</si>
  <si>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</si>
  <si>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</si>
  <si>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</si>
  <si>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</si>
  <si>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</si>
  <si>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</si>
  <si>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</si>
  <si>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</si>
  <si>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</si>
  <si>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</si>
  <si>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</si>
  <si>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</si>
  <si>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</si>
  <si>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</si>
  <si>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</si>
  <si>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</si>
  <si>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</si>
  <si>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</si>
  <si>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</si>
  <si>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</si>
  <si>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</si>
  <si>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</si>
  <si>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</si>
  <si>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</si>
  <si>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</si>
  <si>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</si>
  <si>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</si>
  <si>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</si>
  <si>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</si>
  <si>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</si>
  <si>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</si>
  <si>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</si>
  <si>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</si>
  <si>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</si>
  <si>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</si>
  <si>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</si>
  <si>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</si>
  <si>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</si>
  <si>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</si>
  <si>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</si>
  <si>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</si>
  <si>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</si>
  <si>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</si>
  <si>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</si>
  <si>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</si>
  <si>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</si>
  <si>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Мероприятия муниципальной программы</t>
  </si>
  <si>
    <t>%                          (к годовому плану</t>
  </si>
  <si>
    <t>бюджет района</t>
  </si>
  <si>
    <t>3.</t>
  </si>
  <si>
    <t>справочно: бюджет сельских поселений района</t>
  </si>
  <si>
    <t>1.</t>
  </si>
  <si>
    <t>4.</t>
  </si>
  <si>
    <t>6.</t>
  </si>
  <si>
    <t>средства бюджета района</t>
  </si>
  <si>
    <t>средства бюджета района на софинансирование расходов за счет средств федерального и регионального бюджета</t>
  </si>
  <si>
    <t>7.</t>
  </si>
  <si>
    <t xml:space="preserve">Отчет
о ходе реализации муниципальной программы и использования
финансовых средств за 2023 год
</t>
  </si>
  <si>
    <t>Сумма, тыс. рублей</t>
  </si>
  <si>
    <t xml:space="preserve">Информация
об исполнении 
</t>
  </si>
  <si>
    <t>утверждено в бюджете района на 2023 год</t>
  </si>
  <si>
    <t>исполнено (касса)</t>
  </si>
  <si>
    <t>Региональный проект «Обеспечение устойчивого сокращения непригодного для проживания жилищного фонда»</t>
  </si>
  <si>
    <t>Финансирование мероприятия в 2023 году не предусмотрено</t>
  </si>
  <si>
    <t>Основное мероприятие: «Приобретение жилых помещений по договорам купли-продажи и (или) приобретение жилых помещений по договорам участия в долевом строительстве»</t>
  </si>
  <si>
    <t>Основное мероприятие: «Приобретение жилых помещений по договорам купли-продажи и (или) приобретение жилых помещений по договорам участия в долевом строительстве» (исполнитель депимущества района)</t>
  </si>
  <si>
    <t>Основное мероприятие: «Приобретение жилых помещений по договорам купли-продажи и (или) приобретение жилых помещений по договорам участия в долевом строительстве» (исполнитель АСП Луговской)</t>
  </si>
  <si>
    <t xml:space="preserve">В рамках мероприятия осуществлено приобретение 93 жилых помещений, осуществлена выплата собственникам трех жилых помещений, расположенных в аварийных домах, возмещения за изымаемые у таких собственников жилые помещения. Исполнение мероприятия на 97% связано с  признанием конкурсных процедур на приобретение жилых помещений не состоявшимися.  </t>
  </si>
  <si>
    <t xml:space="preserve">Мероприятие исполнено администрацией сельского поселения Луговской на 100 %: Осуществлена выплата собственникам двух жилых помещений, расположенных в аварийных домах, возмещения за изымаемые у таких собственников жилые помещения. </t>
  </si>
  <si>
    <t xml:space="preserve">Мероприятие исполнено депимущества района на 100 %:  Средства направлены на выплату заработной платы специалиста, занимающегося постановкой на учет граждан, имеющих право на получение жилищных субсидий, выезжающих из районов Крайнего Севера и приравненных к ним местностей </t>
  </si>
  <si>
    <t xml:space="preserve">Основное мероприятие: Предоставление субсидий отдельным категориям граждан, установленным федеральными законами от 12 января 1995 года № 5-ФЗ «О ветеранах» и от 24 ноября 1995 года № 181-ФЗ «О социальной защите инвалидов в Российской Федерации» в рамках подпрограммы «Обеспечение мерами государственной поддержки по улучшению жилищных условий отдельных категорий граждан»
</t>
  </si>
  <si>
    <t>В рамках мероприятия предоставление социальных выплат не осуществлялось в связи с отсутствием заявителей</t>
  </si>
  <si>
    <t xml:space="preserve">Наименование программы: «Улучшение жилищных условий жителей Ханты-Мансийского района», утвержденная постановлением администрации Ханты-Мансийского района от 25.11.2021 № 298  </t>
  </si>
  <si>
    <t xml:space="preserve">В рамках мероприятия предоставлена субсидия на приобретение жилого помещения семье участника специальной военнной операции. Всего в 2023 году в рамках мероприятия планировалось предоставление субсидии двум семьям. Причиной исполнения мероприятия  на уровне 36,8% является не предоставление одной семьей заявления и документов на участие в мероприятии
</t>
  </si>
  <si>
    <t>В рамках мероприятия одной молодой семье предоставлена субсидия на приобретение жилого помещения</t>
  </si>
  <si>
    <t>Основное мероприятие: «Предоставление социальных выплат на оплату договора купли-продажи жилого помещения, договора строительного подряда  на строительство индивидуального жилого дома, для уплаты первоначального взноса при получении жилищного кредита, в том числе ипотечного, или жилищного займа на приобретение жилого помещения, или строительство индивидуального жилого дома, для осуществления последнего платежа в счет уплаты паевого взноса в полном размере на условиях софинансирования из федерального, окружного и местного бюджетов»</t>
  </si>
  <si>
    <t>Основное мероприятие: «Предоставление субсидии участникам специальной военной операции, членам их семей, состоящим на учете в качестве нуждающихся в жилых помещениях, предоставляемых по договорам социального найма, на приобретение (строительство) жилых помещений в собственность.»</t>
  </si>
  <si>
    <t>Основное мероприятие: «Создание условий для переселения жителей из д. Долгое Плесо»</t>
  </si>
  <si>
    <t>Основное мероприятие: «Реализация полномочий, указанных в п. 3.1, 3.2 статьи 2 Закона Ханты-Мансийского автономного округа – Югры от 31.03.2009 № 36-оз «О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законодательством»</t>
  </si>
  <si>
    <t>5.</t>
  </si>
  <si>
    <t>2.</t>
  </si>
  <si>
    <t>№ мероприятия 
(из муниципальной программы)</t>
  </si>
  <si>
    <t>Всего по муниципальной программе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</si>
</sst>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_ ;\-#,##0\ "/>
    <numFmt numFmtId="176" formatCode="#,##0.0"/>
    <numFmt numFmtId="177" formatCode="#,##0.0_ ;\-#,##0.0\ "/>
    <numFmt numFmtId="178" formatCode="_-* #,##0.0_р_._-;\-* #,##0.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_ ;\-#,##0.000\ "/>
    <numFmt numFmtId="184" formatCode="#,##0.000"/>
    <numFmt numFmtId="185" formatCode="#,##0.00_ ;\-#,##0.00\ "/>
    <numFmt numFmtId="186" formatCode="#,##0.0000_ ;\-#,##0.0000\ "/>
    <numFmt numFmtId="187" formatCode="#,##0.00&quot;р.&quot;"/>
    <numFmt numFmtId="188" formatCode="[$-FC19]d\ mmmm\ yyyy\ &quot;г.&quot;"/>
    <numFmt numFmtId="189" formatCode="000000"/>
    <numFmt numFmtId="190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59" fillId="0" borderId="0" xfId="0" applyFont="1" applyAlignment="1" applyProtection="1">
      <alignment vertical="center"/>
      <protection hidden="1"/>
    </xf>
    <xf numFmtId="174" fontId="60" fillId="0" borderId="10" xfId="0" applyNumberFormat="1" applyFont="1" applyBorder="1" applyAlignment="1" applyProtection="1">
      <alignment horizontal="center" vertical="top" wrapText="1"/>
      <protection hidden="1"/>
    </xf>
    <xf numFmtId="174" fontId="60" fillId="2" borderId="10" xfId="0" applyNumberFormat="1" applyFont="1" applyFill="1" applyBorder="1" applyAlignment="1" applyProtection="1">
      <alignment horizontal="center" vertical="top" wrapText="1"/>
      <protection hidden="1"/>
    </xf>
    <xf numFmtId="17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60" fillId="0" borderId="0" xfId="0" applyNumberFormat="1" applyFont="1" applyAlignment="1" applyProtection="1">
      <alignment vertical="center"/>
      <protection hidden="1"/>
    </xf>
    <xf numFmtId="174" fontId="60" fillId="2" borderId="0" xfId="0" applyNumberFormat="1" applyFont="1" applyFill="1" applyAlignment="1" applyProtection="1">
      <alignment vertical="center"/>
      <protection hidden="1"/>
    </xf>
    <xf numFmtId="17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60" fillId="0" borderId="11" xfId="0" applyNumberFormat="1" applyFont="1" applyBorder="1" applyAlignment="1" applyProtection="1">
      <alignment vertical="center"/>
      <protection hidden="1"/>
    </xf>
    <xf numFmtId="174" fontId="60" fillId="0" borderId="12" xfId="0" applyNumberFormat="1" applyFont="1" applyBorder="1" applyAlignment="1" applyProtection="1">
      <alignment horizontal="center" vertical="top" wrapText="1"/>
      <protection hidden="1"/>
    </xf>
    <xf numFmtId="174" fontId="60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4" fontId="60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4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7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0" fillId="0" borderId="19" xfId="0" applyFont="1" applyFill="1" applyBorder="1" applyAlignment="1">
      <alignment horizontal="center" wrapText="1"/>
    </xf>
    <xf numFmtId="0" fontId="5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0" fontId="62" fillId="0" borderId="10" xfId="0" applyNumberFormat="1" applyFont="1" applyFill="1" applyBorder="1" applyAlignment="1">
      <alignment horizontal="center" vertical="top"/>
    </xf>
    <xf numFmtId="0" fontId="15" fillId="0" borderId="10" xfId="0" applyNumberFormat="1" applyFont="1" applyFill="1" applyBorder="1" applyAlignment="1">
      <alignment horizontal="center" vertical="top" wrapText="1"/>
    </xf>
    <xf numFmtId="176" fontId="17" fillId="6" borderId="10" xfId="0" applyNumberFormat="1" applyFont="1" applyFill="1" applyBorder="1" applyAlignment="1">
      <alignment horizontal="left" vertical="top" wrapText="1"/>
    </xf>
    <xf numFmtId="176" fontId="17" fillId="6" borderId="10" xfId="0" applyNumberFormat="1" applyFont="1" applyFill="1" applyBorder="1" applyAlignment="1">
      <alignment horizontal="center" vertical="top" wrapText="1"/>
    </xf>
    <xf numFmtId="176" fontId="15" fillId="0" borderId="10" xfId="0" applyNumberFormat="1" applyFont="1" applyFill="1" applyBorder="1" applyAlignment="1">
      <alignment horizontal="left" vertical="top" wrapText="1"/>
    </xf>
    <xf numFmtId="176" fontId="15" fillId="0" borderId="10" xfId="0" applyNumberFormat="1" applyFont="1" applyFill="1" applyBorder="1" applyAlignment="1">
      <alignment horizontal="center" vertical="top" wrapText="1"/>
    </xf>
    <xf numFmtId="176" fontId="18" fillId="0" borderId="10" xfId="0" applyNumberFormat="1" applyFont="1" applyFill="1" applyBorder="1" applyAlignment="1">
      <alignment horizontal="left" vertical="top" wrapText="1"/>
    </xf>
    <xf numFmtId="176" fontId="18" fillId="0" borderId="10" xfId="0" applyNumberFormat="1" applyFont="1" applyFill="1" applyBorder="1" applyAlignment="1">
      <alignment horizontal="center" vertical="top" wrapText="1"/>
    </xf>
    <xf numFmtId="176" fontId="17" fillId="6" borderId="10" xfId="61" applyNumberFormat="1" applyFont="1" applyFill="1" applyBorder="1" applyAlignment="1">
      <alignment horizontal="center" vertical="top" wrapText="1"/>
    </xf>
    <xf numFmtId="176" fontId="17" fillId="0" borderId="10" xfId="61" applyNumberFormat="1" applyFont="1" applyFill="1" applyBorder="1" applyAlignment="1">
      <alignment horizontal="center" vertical="top" wrapText="1"/>
    </xf>
    <xf numFmtId="176" fontId="15" fillId="0" borderId="10" xfId="61" applyNumberFormat="1" applyFont="1" applyFill="1" applyBorder="1" applyAlignment="1">
      <alignment horizontal="center" vertical="top" wrapText="1"/>
    </xf>
    <xf numFmtId="176" fontId="17" fillId="33" borderId="10" xfId="0" applyNumberFormat="1" applyFont="1" applyFill="1" applyBorder="1" applyAlignment="1">
      <alignment horizontal="left" vertical="top" wrapText="1"/>
    </xf>
    <xf numFmtId="176" fontId="15" fillId="33" borderId="10" xfId="0" applyNumberFormat="1" applyFont="1" applyFill="1" applyBorder="1" applyAlignment="1">
      <alignment horizontal="left" vertical="top" wrapText="1"/>
    </xf>
    <xf numFmtId="176" fontId="15" fillId="33" borderId="10" xfId="61" applyNumberFormat="1" applyFont="1" applyFill="1" applyBorder="1" applyAlignment="1">
      <alignment horizontal="center" vertical="top" wrapText="1"/>
    </xf>
    <xf numFmtId="176" fontId="18" fillId="33" borderId="10" xfId="61" applyNumberFormat="1" applyFont="1" applyFill="1" applyBorder="1" applyAlignment="1">
      <alignment horizontal="center" vertical="top" wrapText="1"/>
    </xf>
    <xf numFmtId="176" fontId="18" fillId="0" borderId="10" xfId="61" applyNumberFormat="1" applyFont="1" applyFill="1" applyBorder="1" applyAlignment="1">
      <alignment horizontal="center" vertical="top" wrapText="1"/>
    </xf>
    <xf numFmtId="4" fontId="15" fillId="0" borderId="10" xfId="61" applyNumberFormat="1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/>
    </xf>
    <xf numFmtId="0" fontId="60" fillId="0" borderId="0" xfId="0" applyFont="1" applyBorder="1" applyAlignment="1">
      <alignment vertical="top" wrapText="1"/>
    </xf>
    <xf numFmtId="176" fontId="18" fillId="0" borderId="0" xfId="0" applyNumberFormat="1" applyFont="1" applyFill="1" applyBorder="1" applyAlignment="1">
      <alignment horizontal="left" vertical="top" wrapText="1"/>
    </xf>
    <xf numFmtId="176" fontId="18" fillId="0" borderId="0" xfId="61" applyNumberFormat="1" applyFont="1" applyFill="1" applyBorder="1" applyAlignment="1">
      <alignment horizontal="center" vertical="top" wrapText="1"/>
    </xf>
    <xf numFmtId="0" fontId="59" fillId="0" borderId="0" xfId="0" applyFont="1" applyAlignment="1">
      <alignment vertical="top"/>
    </xf>
    <xf numFmtId="2" fontId="15" fillId="0" borderId="17" xfId="61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9" fillId="0" borderId="0" xfId="0" applyFont="1" applyAlignment="1">
      <alignment horizontal="left" vertical="top"/>
    </xf>
    <xf numFmtId="174" fontId="60" fillId="2" borderId="13" xfId="0" applyNumberFormat="1" applyFont="1" applyFill="1" applyBorder="1" applyAlignment="1" applyProtection="1">
      <alignment horizontal="center" vertical="top" wrapText="1"/>
      <protection hidden="1"/>
    </xf>
    <xf numFmtId="174" fontId="60" fillId="2" borderId="16" xfId="0" applyNumberFormat="1" applyFont="1" applyFill="1" applyBorder="1" applyAlignment="1" applyProtection="1">
      <alignment horizontal="center" vertical="top" wrapText="1"/>
      <protection hidden="1"/>
    </xf>
    <xf numFmtId="174" fontId="60" fillId="2" borderId="11" xfId="0" applyNumberFormat="1" applyFont="1" applyFill="1" applyBorder="1" applyAlignment="1" applyProtection="1">
      <alignment horizontal="center" vertical="top" wrapText="1"/>
      <protection hidden="1"/>
    </xf>
    <xf numFmtId="174" fontId="60" fillId="0" borderId="13" xfId="0" applyNumberFormat="1" applyFont="1" applyBorder="1" applyAlignment="1" applyProtection="1">
      <alignment horizontal="center" vertical="top" wrapText="1"/>
      <protection hidden="1"/>
    </xf>
    <xf numFmtId="174" fontId="60" fillId="0" borderId="16" xfId="0" applyNumberFormat="1" applyFont="1" applyBorder="1" applyAlignment="1" applyProtection="1">
      <alignment horizontal="center" vertical="top" wrapText="1"/>
      <protection hidden="1"/>
    </xf>
    <xf numFmtId="174" fontId="60" fillId="0" borderId="11" xfId="0" applyNumberFormat="1" applyFont="1" applyBorder="1" applyAlignment="1" applyProtection="1">
      <alignment horizontal="center" vertical="top" wrapText="1"/>
      <protection hidden="1"/>
    </xf>
    <xf numFmtId="174" fontId="60" fillId="0" borderId="10" xfId="0" applyNumberFormat="1" applyFont="1" applyBorder="1" applyAlignment="1" applyProtection="1">
      <alignment vertical="center"/>
      <protection hidden="1"/>
    </xf>
    <xf numFmtId="174" fontId="60" fillId="0" borderId="10" xfId="0" applyNumberFormat="1" applyFont="1" applyBorder="1" applyAlignment="1">
      <alignment vertical="center"/>
    </xf>
    <xf numFmtId="174" fontId="60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2" fontId="15" fillId="0" borderId="19" xfId="61" applyNumberFormat="1" applyFont="1" applyFill="1" applyBorder="1" applyAlignment="1">
      <alignment horizontal="left" vertical="top" wrapText="1"/>
    </xf>
    <xf numFmtId="2" fontId="15" fillId="0" borderId="17" xfId="61" applyNumberFormat="1" applyFont="1" applyFill="1" applyBorder="1" applyAlignment="1">
      <alignment horizontal="left" vertical="top" wrapText="1"/>
    </xf>
    <xf numFmtId="2" fontId="62" fillId="0" borderId="19" xfId="61" applyNumberFormat="1" applyFont="1" applyFill="1" applyBorder="1" applyAlignment="1">
      <alignment horizontal="left" vertical="top" wrapText="1"/>
    </xf>
    <xf numFmtId="2" fontId="62" fillId="0" borderId="17" xfId="61" applyNumberFormat="1" applyFont="1" applyFill="1" applyBorder="1" applyAlignment="1">
      <alignment horizontal="left" vertical="top" wrapText="1"/>
    </xf>
    <xf numFmtId="2" fontId="62" fillId="0" borderId="14" xfId="61" applyNumberFormat="1" applyFont="1" applyFill="1" applyBorder="1" applyAlignment="1">
      <alignment horizontal="left" vertical="top" wrapText="1"/>
    </xf>
    <xf numFmtId="2" fontId="15" fillId="0" borderId="14" xfId="61" applyNumberFormat="1" applyFont="1" applyFill="1" applyBorder="1" applyAlignment="1">
      <alignment horizontal="left" vertical="top" wrapText="1"/>
    </xf>
    <xf numFmtId="2" fontId="17" fillId="0" borderId="19" xfId="0" applyNumberFormat="1" applyFont="1" applyFill="1" applyBorder="1" applyAlignment="1">
      <alignment horizontal="left" vertical="top" wrapText="1"/>
    </xf>
    <xf numFmtId="2" fontId="17" fillId="0" borderId="17" xfId="0" applyNumberFormat="1" applyFont="1" applyFill="1" applyBorder="1" applyAlignment="1">
      <alignment horizontal="left" vertical="top" wrapText="1"/>
    </xf>
    <xf numFmtId="2" fontId="17" fillId="0" borderId="14" xfId="0" applyNumberFormat="1" applyFont="1" applyFill="1" applyBorder="1" applyAlignment="1">
      <alignment horizontal="left" vertical="top" wrapText="1"/>
    </xf>
    <xf numFmtId="0" fontId="60" fillId="0" borderId="10" xfId="0" applyFont="1" applyBorder="1" applyAlignment="1">
      <alignment vertical="top" wrapText="1"/>
    </xf>
    <xf numFmtId="0" fontId="15" fillId="33" borderId="19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0" fillId="0" borderId="19" xfId="0" applyFont="1" applyBorder="1" applyAlignment="1">
      <alignment vertical="top" wrapText="1"/>
    </xf>
    <xf numFmtId="0" fontId="60" fillId="0" borderId="17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33" borderId="17" xfId="0" applyFont="1" applyFill="1" applyBorder="1" applyAlignment="1">
      <alignment horizontal="center" vertical="top" wrapText="1"/>
    </xf>
    <xf numFmtId="0" fontId="60" fillId="33" borderId="19" xfId="0" applyFont="1" applyFill="1" applyBorder="1" applyAlignment="1">
      <alignment vertical="top" wrapText="1"/>
    </xf>
    <xf numFmtId="0" fontId="60" fillId="33" borderId="17" xfId="0" applyFont="1" applyFill="1" applyBorder="1" applyAlignment="1">
      <alignment vertical="top" wrapText="1"/>
    </xf>
    <xf numFmtId="0" fontId="60" fillId="33" borderId="14" xfId="0" applyFont="1" applyFill="1" applyBorder="1" applyAlignment="1">
      <alignment vertical="top" wrapText="1"/>
    </xf>
    <xf numFmtId="16" fontId="15" fillId="33" borderId="19" xfId="0" applyNumberFormat="1" applyFont="1" applyFill="1" applyBorder="1" applyAlignment="1">
      <alignment horizontal="center" vertical="top" wrapText="1"/>
    </xf>
    <xf numFmtId="0" fontId="59" fillId="0" borderId="0" xfId="0" applyFont="1" applyAlignment="1">
      <alignment horizontal="left" vertical="top" wrapText="1"/>
    </xf>
    <xf numFmtId="0" fontId="59" fillId="0" borderId="0" xfId="0" applyFont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2" fontId="15" fillId="0" borderId="10" xfId="61" applyNumberFormat="1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6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center" vertical="top"/>
    </xf>
    <xf numFmtId="0" fontId="15" fillId="33" borderId="19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top"/>
    </xf>
    <xf numFmtId="0" fontId="15" fillId="33" borderId="17" xfId="0" applyFont="1" applyFill="1" applyBorder="1" applyAlignment="1">
      <alignment horizontal="center" vertical="top"/>
    </xf>
    <xf numFmtId="0" fontId="15" fillId="33" borderId="14" xfId="0" applyFont="1" applyFill="1" applyBorder="1" applyAlignment="1">
      <alignment horizontal="center" vertical="top"/>
    </xf>
    <xf numFmtId="176" fontId="17" fillId="0" borderId="20" xfId="0" applyNumberFormat="1" applyFont="1" applyFill="1" applyBorder="1" applyAlignment="1">
      <alignment horizontal="left" vertical="top" wrapText="1"/>
    </xf>
    <xf numFmtId="176" fontId="17" fillId="0" borderId="21" xfId="0" applyNumberFormat="1" applyFont="1" applyFill="1" applyBorder="1" applyAlignment="1">
      <alignment horizontal="left" vertical="top" wrapText="1"/>
    </xf>
    <xf numFmtId="176" fontId="17" fillId="0" borderId="18" xfId="0" applyNumberFormat="1" applyFont="1" applyFill="1" applyBorder="1" applyAlignment="1">
      <alignment horizontal="left" vertical="top" wrapText="1"/>
    </xf>
    <xf numFmtId="176" fontId="17" fillId="0" borderId="22" xfId="0" applyNumberFormat="1" applyFont="1" applyFill="1" applyBorder="1" applyAlignment="1">
      <alignment horizontal="left" vertical="top" wrapText="1"/>
    </xf>
    <xf numFmtId="176" fontId="17" fillId="0" borderId="23" xfId="0" applyNumberFormat="1" applyFont="1" applyFill="1" applyBorder="1" applyAlignment="1">
      <alignment horizontal="left" vertical="top" wrapText="1"/>
    </xf>
    <xf numFmtId="176" fontId="17" fillId="0" borderId="12" xfId="0" applyNumberFormat="1" applyFont="1" applyFill="1" applyBorder="1" applyAlignment="1">
      <alignment horizontal="left" vertical="top" wrapText="1"/>
    </xf>
    <xf numFmtId="0" fontId="60" fillId="0" borderId="19" xfId="0" applyFont="1" applyBorder="1" applyAlignment="1">
      <alignment horizontal="left" vertical="top" wrapText="1"/>
    </xf>
    <xf numFmtId="0" fontId="60" fillId="0" borderId="17" xfId="0" applyFont="1" applyBorder="1" applyAlignment="1">
      <alignment horizontal="left" vertical="top" wrapText="1"/>
    </xf>
    <xf numFmtId="0" fontId="60" fillId="0" borderId="14" xfId="0" applyFont="1" applyBorder="1" applyAlignment="1">
      <alignment horizontal="left" vertical="top" wrapText="1"/>
    </xf>
    <xf numFmtId="0" fontId="62" fillId="0" borderId="10" xfId="0" applyFont="1" applyFill="1" applyBorder="1" applyAlignment="1">
      <alignment horizontal="center" vertical="top"/>
    </xf>
    <xf numFmtId="0" fontId="62" fillId="0" borderId="0" xfId="0" applyFont="1" applyFill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30" t="s">
        <v>39</v>
      </c>
      <c r="B1" s="131"/>
      <c r="C1" s="132" t="s">
        <v>40</v>
      </c>
      <c r="D1" s="127" t="s">
        <v>44</v>
      </c>
      <c r="E1" s="128"/>
      <c r="F1" s="129"/>
      <c r="G1" s="127" t="s">
        <v>17</v>
      </c>
      <c r="H1" s="128"/>
      <c r="I1" s="129"/>
      <c r="J1" s="127" t="s">
        <v>18</v>
      </c>
      <c r="K1" s="128"/>
      <c r="L1" s="129"/>
      <c r="M1" s="127" t="s">
        <v>22</v>
      </c>
      <c r="N1" s="128"/>
      <c r="O1" s="129"/>
      <c r="P1" s="124" t="s">
        <v>23</v>
      </c>
      <c r="Q1" s="126"/>
      <c r="R1" s="127" t="s">
        <v>24</v>
      </c>
      <c r="S1" s="128"/>
      <c r="T1" s="129"/>
      <c r="U1" s="127" t="s">
        <v>25</v>
      </c>
      <c r="V1" s="128"/>
      <c r="W1" s="129"/>
      <c r="X1" s="124" t="s">
        <v>26</v>
      </c>
      <c r="Y1" s="125"/>
      <c r="Z1" s="126"/>
      <c r="AA1" s="124" t="s">
        <v>27</v>
      </c>
      <c r="AB1" s="126"/>
      <c r="AC1" s="127" t="s">
        <v>28</v>
      </c>
      <c r="AD1" s="128"/>
      <c r="AE1" s="129"/>
      <c r="AF1" s="127" t="s">
        <v>29</v>
      </c>
      <c r="AG1" s="128"/>
      <c r="AH1" s="129"/>
      <c r="AI1" s="127" t="s">
        <v>30</v>
      </c>
      <c r="AJ1" s="128"/>
      <c r="AK1" s="129"/>
      <c r="AL1" s="124" t="s">
        <v>31</v>
      </c>
      <c r="AM1" s="126"/>
      <c r="AN1" s="127" t="s">
        <v>32</v>
      </c>
      <c r="AO1" s="128"/>
      <c r="AP1" s="129"/>
      <c r="AQ1" s="127" t="s">
        <v>33</v>
      </c>
      <c r="AR1" s="128"/>
      <c r="AS1" s="129"/>
      <c r="AT1" s="127" t="s">
        <v>34</v>
      </c>
      <c r="AU1" s="128"/>
      <c r="AV1" s="129"/>
    </row>
    <row r="2" spans="1:48" ht="39" customHeight="1">
      <c r="A2" s="131"/>
      <c r="B2" s="131"/>
      <c r="C2" s="132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32" t="s">
        <v>82</v>
      </c>
      <c r="B3" s="132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32"/>
      <c r="B4" s="132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32"/>
      <c r="B5" s="132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32"/>
      <c r="B6" s="132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32"/>
      <c r="B7" s="132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32"/>
      <c r="B8" s="132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32"/>
      <c r="B9" s="132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U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33" t="s">
        <v>57</v>
      </c>
      <c r="B1" s="133"/>
      <c r="C1" s="133"/>
      <c r="D1" s="133"/>
      <c r="E1" s="133"/>
    </row>
    <row r="2" spans="1:5" ht="15">
      <c r="A2" s="12"/>
      <c r="B2" s="12"/>
      <c r="C2" s="12"/>
      <c r="D2" s="12"/>
      <c r="E2" s="12"/>
    </row>
    <row r="3" spans="1:5" ht="15">
      <c r="A3" s="134" t="s">
        <v>129</v>
      </c>
      <c r="B3" s="134"/>
      <c r="C3" s="134"/>
      <c r="D3" s="134"/>
      <c r="E3" s="134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35" t="s">
        <v>78</v>
      </c>
      <c r="B26" s="135"/>
      <c r="C26" s="135"/>
      <c r="D26" s="135"/>
      <c r="E26" s="135"/>
    </row>
    <row r="27" spans="1:5" ht="15">
      <c r="A27" s="28"/>
      <c r="B27" s="28"/>
      <c r="C27" s="28"/>
      <c r="D27" s="28"/>
      <c r="E27" s="28"/>
    </row>
    <row r="28" spans="1:5" ht="15">
      <c r="A28" s="135" t="s">
        <v>79</v>
      </c>
      <c r="B28" s="135"/>
      <c r="C28" s="135"/>
      <c r="D28" s="135"/>
      <c r="E28" s="135"/>
    </row>
    <row r="29" spans="1:5" ht="15">
      <c r="A29" s="135"/>
      <c r="B29" s="135"/>
      <c r="C29" s="135"/>
      <c r="D29" s="135"/>
      <c r="E29" s="135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49" t="s">
        <v>45</v>
      </c>
      <c r="C3" s="149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36" t="s">
        <v>1</v>
      </c>
      <c r="B5" s="143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36"/>
      <c r="B6" s="143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36"/>
      <c r="B7" s="143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36" t="s">
        <v>3</v>
      </c>
      <c r="B8" s="143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37" t="s">
        <v>204</v>
      </c>
      <c r="N8" s="138"/>
      <c r="O8" s="139"/>
      <c r="P8" s="56"/>
      <c r="Q8" s="56"/>
    </row>
    <row r="9" spans="1:17" ht="33.75" customHeight="1">
      <c r="A9" s="136"/>
      <c r="B9" s="143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36" t="s">
        <v>4</v>
      </c>
      <c r="B10" s="143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36"/>
      <c r="B11" s="143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36" t="s">
        <v>5</v>
      </c>
      <c r="B12" s="143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36"/>
      <c r="B13" s="143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36" t="s">
        <v>9</v>
      </c>
      <c r="B14" s="143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36"/>
      <c r="B15" s="143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54"/>
      <c r="AJ16" s="154"/>
      <c r="AK16" s="154"/>
      <c r="AZ16" s="154"/>
      <c r="BA16" s="154"/>
      <c r="BB16" s="154"/>
      <c r="BQ16" s="154"/>
      <c r="BR16" s="154"/>
      <c r="BS16" s="154"/>
      <c r="CH16" s="154"/>
      <c r="CI16" s="154"/>
      <c r="CJ16" s="154"/>
      <c r="CY16" s="154"/>
      <c r="CZ16" s="154"/>
      <c r="DA16" s="154"/>
      <c r="DP16" s="154"/>
      <c r="DQ16" s="154"/>
      <c r="DR16" s="154"/>
      <c r="EG16" s="154"/>
      <c r="EH16" s="154"/>
      <c r="EI16" s="154"/>
      <c r="EX16" s="154"/>
      <c r="EY16" s="154"/>
      <c r="EZ16" s="154"/>
      <c r="FO16" s="154"/>
      <c r="FP16" s="154"/>
      <c r="FQ16" s="154"/>
      <c r="GF16" s="154"/>
      <c r="GG16" s="154"/>
      <c r="GH16" s="154"/>
      <c r="GW16" s="154"/>
      <c r="GX16" s="154"/>
      <c r="GY16" s="154"/>
      <c r="HN16" s="154"/>
      <c r="HO16" s="154"/>
      <c r="HP16" s="154"/>
      <c r="IE16" s="154"/>
      <c r="IF16" s="154"/>
      <c r="IG16" s="154"/>
      <c r="IV16" s="154"/>
    </row>
    <row r="17" spans="1:17" ht="320.25" customHeight="1">
      <c r="A17" s="136" t="s">
        <v>6</v>
      </c>
      <c r="B17" s="143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36"/>
      <c r="B18" s="143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36" t="s">
        <v>7</v>
      </c>
      <c r="B19" s="143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36"/>
      <c r="B20" s="143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36" t="s">
        <v>8</v>
      </c>
      <c r="B21" s="143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36"/>
      <c r="B22" s="143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40" t="s">
        <v>14</v>
      </c>
      <c r="B23" s="145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42"/>
      <c r="B24" s="145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44" t="s">
        <v>15</v>
      </c>
      <c r="B25" s="145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44"/>
      <c r="B26" s="145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36" t="s">
        <v>93</v>
      </c>
      <c r="B31" s="143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36"/>
      <c r="B32" s="143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36" t="s">
        <v>95</v>
      </c>
      <c r="B34" s="143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36"/>
      <c r="B35" s="143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52" t="s">
        <v>97</v>
      </c>
      <c r="B36" s="150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53"/>
      <c r="B37" s="151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36" t="s">
        <v>99</v>
      </c>
      <c r="B39" s="143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55" t="s">
        <v>246</v>
      </c>
      <c r="I39" s="156"/>
      <c r="J39" s="156"/>
      <c r="K39" s="156"/>
      <c r="L39" s="156"/>
      <c r="M39" s="156"/>
      <c r="N39" s="156"/>
      <c r="O39" s="157"/>
      <c r="P39" s="55" t="s">
        <v>188</v>
      </c>
      <c r="Q39" s="56"/>
    </row>
    <row r="40" spans="1:17" ht="39.75" customHeight="1">
      <c r="A40" s="136" t="s">
        <v>10</v>
      </c>
      <c r="B40" s="143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36" t="s">
        <v>100</v>
      </c>
      <c r="B41" s="143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36"/>
      <c r="B42" s="143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36" t="s">
        <v>102</v>
      </c>
      <c r="B43" s="143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60" t="s">
        <v>191</v>
      </c>
      <c r="H43" s="161"/>
      <c r="I43" s="161"/>
      <c r="J43" s="161"/>
      <c r="K43" s="161"/>
      <c r="L43" s="161"/>
      <c r="M43" s="161"/>
      <c r="N43" s="161"/>
      <c r="O43" s="162"/>
      <c r="P43" s="56"/>
      <c r="Q43" s="56"/>
    </row>
    <row r="44" spans="1:17" ht="39.75" customHeight="1">
      <c r="A44" s="136"/>
      <c r="B44" s="143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36" t="s">
        <v>104</v>
      </c>
      <c r="B45" s="143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36" t="s">
        <v>12</v>
      </c>
      <c r="B46" s="143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47" t="s">
        <v>107</v>
      </c>
      <c r="B47" s="150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48"/>
      <c r="B48" s="151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47" t="s">
        <v>108</v>
      </c>
      <c r="B49" s="150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48"/>
      <c r="B50" s="151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36" t="s">
        <v>110</v>
      </c>
      <c r="B51" s="143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36"/>
      <c r="B52" s="143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36" t="s">
        <v>113</v>
      </c>
      <c r="B53" s="143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36"/>
      <c r="B54" s="143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36" t="s">
        <v>114</v>
      </c>
      <c r="B55" s="143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36"/>
      <c r="B56" s="143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36" t="s">
        <v>116</v>
      </c>
      <c r="B57" s="143" t="s">
        <v>117</v>
      </c>
      <c r="C57" s="53" t="s">
        <v>20</v>
      </c>
      <c r="D57" s="93" t="s">
        <v>234</v>
      </c>
      <c r="E57" s="92"/>
      <c r="F57" s="92" t="s">
        <v>235</v>
      </c>
      <c r="G57" s="146" t="s">
        <v>232</v>
      </c>
      <c r="H57" s="146"/>
      <c r="I57" s="92" t="s">
        <v>236</v>
      </c>
      <c r="J57" s="92" t="s">
        <v>237</v>
      </c>
      <c r="K57" s="137" t="s">
        <v>238</v>
      </c>
      <c r="L57" s="138"/>
      <c r="M57" s="138"/>
      <c r="N57" s="138"/>
      <c r="O57" s="139"/>
      <c r="P57" s="88" t="s">
        <v>198</v>
      </c>
      <c r="Q57" s="56"/>
    </row>
    <row r="58" spans="1:17" ht="39.75" customHeight="1">
      <c r="A58" s="136"/>
      <c r="B58" s="143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40" t="s">
        <v>119</v>
      </c>
      <c r="B59" s="140" t="s">
        <v>118</v>
      </c>
      <c r="C59" s="140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41"/>
      <c r="B60" s="141"/>
      <c r="C60" s="141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41"/>
      <c r="B61" s="141"/>
      <c r="C61" s="142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42"/>
      <c r="B62" s="142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36" t="s">
        <v>120</v>
      </c>
      <c r="B63" s="143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36"/>
      <c r="B64" s="143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44" t="s">
        <v>122</v>
      </c>
      <c r="B65" s="145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44"/>
      <c r="B66" s="145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36" t="s">
        <v>124</v>
      </c>
      <c r="B67" s="143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36"/>
      <c r="B68" s="143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47" t="s">
        <v>126</v>
      </c>
      <c r="B69" s="150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48"/>
      <c r="B70" s="151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58" t="s">
        <v>254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59" t="s">
        <v>215</v>
      </c>
      <c r="C79" s="159"/>
      <c r="D79" s="159"/>
      <c r="E79" s="159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="85" zoomScaleNormal="85" zoomScaleSheetLayoutView="100" zoomScalePageLayoutView="0" workbookViewId="0" topLeftCell="A1">
      <selection activeCell="A4" sqref="A4:G4"/>
    </sheetView>
  </sheetViews>
  <sheetFormatPr defaultColWidth="9.140625" defaultRowHeight="15"/>
  <cols>
    <col min="1" max="1" width="15.00390625" style="120" customWidth="1"/>
    <col min="2" max="2" width="41.7109375" style="120" customWidth="1"/>
    <col min="3" max="3" width="22.7109375" style="120" customWidth="1"/>
    <col min="4" max="4" width="9.7109375" style="120" bestFit="1" customWidth="1"/>
    <col min="5" max="5" width="10.00390625" style="120" bestFit="1" customWidth="1"/>
    <col min="6" max="6" width="12.140625" style="120" customWidth="1"/>
    <col min="7" max="7" width="50.140625" style="123" customWidth="1"/>
    <col min="8" max="16384" width="9.140625" style="95" customWidth="1"/>
  </cols>
  <sheetData>
    <row r="1" spans="1:7" ht="15.75">
      <c r="A1" s="191"/>
      <c r="B1" s="191"/>
      <c r="C1" s="191"/>
      <c r="D1" s="191"/>
      <c r="E1" s="191"/>
      <c r="F1" s="191"/>
      <c r="G1" s="191"/>
    </row>
    <row r="2" spans="1:8" ht="53.25" customHeight="1">
      <c r="A2" s="185" t="s">
        <v>266</v>
      </c>
      <c r="B2" s="185"/>
      <c r="C2" s="185"/>
      <c r="D2" s="185"/>
      <c r="E2" s="185"/>
      <c r="F2" s="185"/>
      <c r="G2" s="185"/>
      <c r="H2" s="97"/>
    </row>
    <row r="3" spans="1:8" ht="33" customHeight="1">
      <c r="A3" s="184" t="s">
        <v>281</v>
      </c>
      <c r="B3" s="184"/>
      <c r="C3" s="184"/>
      <c r="D3" s="184"/>
      <c r="E3" s="184"/>
      <c r="F3" s="184"/>
      <c r="G3" s="184"/>
      <c r="H3" s="97"/>
    </row>
    <row r="4" spans="1:7" ht="21.75" customHeight="1">
      <c r="A4" s="192"/>
      <c r="B4" s="192"/>
      <c r="C4" s="192"/>
      <c r="D4" s="192"/>
      <c r="E4" s="192"/>
      <c r="F4" s="192"/>
      <c r="G4" s="192"/>
    </row>
    <row r="5" spans="1:7" ht="15" customHeight="1">
      <c r="A5" s="212" t="s">
        <v>290</v>
      </c>
      <c r="B5" s="212" t="s">
        <v>255</v>
      </c>
      <c r="C5" s="212" t="s">
        <v>40</v>
      </c>
      <c r="D5" s="213" t="s">
        <v>267</v>
      </c>
      <c r="E5" s="214"/>
      <c r="F5" s="215" t="s">
        <v>256</v>
      </c>
      <c r="G5" s="216" t="s">
        <v>268</v>
      </c>
    </row>
    <row r="6" spans="1:7" ht="49.5" customHeight="1">
      <c r="A6" s="212"/>
      <c r="B6" s="212"/>
      <c r="C6" s="212"/>
      <c r="D6" s="217" t="s">
        <v>269</v>
      </c>
      <c r="E6" s="217" t="s">
        <v>270</v>
      </c>
      <c r="F6" s="218"/>
      <c r="G6" s="219"/>
    </row>
    <row r="7" spans="1:7" s="211" customFormat="1" ht="12">
      <c r="A7" s="99">
        <v>1</v>
      </c>
      <c r="B7" s="100">
        <v>2</v>
      </c>
      <c r="C7" s="100">
        <v>3</v>
      </c>
      <c r="D7" s="99">
        <v>4</v>
      </c>
      <c r="E7" s="99">
        <v>5</v>
      </c>
      <c r="F7" s="99">
        <v>6</v>
      </c>
      <c r="G7" s="210">
        <v>7</v>
      </c>
    </row>
    <row r="8" spans="1:8" ht="15">
      <c r="A8" s="201" t="s">
        <v>291</v>
      </c>
      <c r="B8" s="202"/>
      <c r="C8" s="101" t="s">
        <v>41</v>
      </c>
      <c r="D8" s="102">
        <f>D10+D11+D9</f>
        <v>472140.25698</v>
      </c>
      <c r="E8" s="102">
        <f>E11+E10+E9</f>
        <v>452666.51717</v>
      </c>
      <c r="F8" s="102">
        <f>E8/D8*100</f>
        <v>95.87543330141727</v>
      </c>
      <c r="G8" s="169"/>
      <c r="H8" s="96"/>
    </row>
    <row r="9" spans="1:7" s="98" customFormat="1" ht="13.5" customHeight="1">
      <c r="A9" s="203"/>
      <c r="B9" s="204"/>
      <c r="C9" s="103" t="s">
        <v>37</v>
      </c>
      <c r="D9" s="104">
        <f>D17+D21+D52+D59+D66+D70</f>
        <v>134.97958</v>
      </c>
      <c r="E9" s="104">
        <f>E17+E21+E52+E59+E66+E70</f>
        <v>134.97958</v>
      </c>
      <c r="F9" s="104">
        <f>E9/D9*100</f>
        <v>100</v>
      </c>
      <c r="G9" s="170"/>
    </row>
    <row r="10" spans="1:7" ht="24">
      <c r="A10" s="203"/>
      <c r="B10" s="204"/>
      <c r="C10" s="103" t="s">
        <v>2</v>
      </c>
      <c r="D10" s="104">
        <f>D18+D22+D53+D60+D67+D71</f>
        <v>402812.98906000005</v>
      </c>
      <c r="E10" s="104">
        <f>E18+E22+E53+E60+E67+E71</f>
        <v>385482.94103000005</v>
      </c>
      <c r="F10" s="104">
        <f>E10/D10*100</f>
        <v>95.69774349371374</v>
      </c>
      <c r="G10" s="170"/>
    </row>
    <row r="11" spans="1:7" ht="15">
      <c r="A11" s="203"/>
      <c r="B11" s="204"/>
      <c r="C11" s="103" t="s">
        <v>257</v>
      </c>
      <c r="D11" s="104">
        <f>D19+D23+D46+D54+D61+D68+D72</f>
        <v>69192.28834</v>
      </c>
      <c r="E11" s="104">
        <f>E19+E23+E46+E54+E61+E68+E72</f>
        <v>67048.59655999999</v>
      </c>
      <c r="F11" s="104">
        <f>E11/D11*100</f>
        <v>96.9018342485419</v>
      </c>
      <c r="G11" s="170"/>
    </row>
    <row r="12" spans="1:7" ht="15">
      <c r="A12" s="203"/>
      <c r="B12" s="204"/>
      <c r="C12" s="103" t="s">
        <v>36</v>
      </c>
      <c r="D12" s="104"/>
      <c r="E12" s="104"/>
      <c r="F12" s="104"/>
      <c r="G12" s="170"/>
    </row>
    <row r="13" spans="1:7" ht="15">
      <c r="A13" s="203"/>
      <c r="B13" s="204"/>
      <c r="C13" s="103" t="s">
        <v>263</v>
      </c>
      <c r="D13" s="104">
        <f>D25</f>
        <v>19548.729339999998</v>
      </c>
      <c r="E13" s="104">
        <f>E25</f>
        <v>19548.729339999998</v>
      </c>
      <c r="F13" s="104">
        <f>E13/D13*100</f>
        <v>100</v>
      </c>
      <c r="G13" s="170"/>
    </row>
    <row r="14" spans="1:7" ht="60">
      <c r="A14" s="203"/>
      <c r="B14" s="204"/>
      <c r="C14" s="103" t="s">
        <v>264</v>
      </c>
      <c r="D14" s="104">
        <f>D26+D57+D64</f>
        <v>49643.559</v>
      </c>
      <c r="E14" s="104">
        <f>E26+E57+E64</f>
        <v>47499.86722</v>
      </c>
      <c r="F14" s="104">
        <f>E14/D14*100</f>
        <v>95.681833004761</v>
      </c>
      <c r="G14" s="170"/>
    </row>
    <row r="15" spans="1:7" s="98" customFormat="1" ht="24">
      <c r="A15" s="205"/>
      <c r="B15" s="206"/>
      <c r="C15" s="105" t="s">
        <v>259</v>
      </c>
      <c r="D15" s="106">
        <f>D27</f>
        <v>2.06357</v>
      </c>
      <c r="E15" s="106">
        <f>E27</f>
        <v>2.06357</v>
      </c>
      <c r="F15" s="104">
        <f>E15/D15*100</f>
        <v>100</v>
      </c>
      <c r="G15" s="171"/>
    </row>
    <row r="16" spans="1:8" ht="15">
      <c r="A16" s="198" t="s">
        <v>260</v>
      </c>
      <c r="B16" s="172" t="s">
        <v>271</v>
      </c>
      <c r="C16" s="101" t="s">
        <v>41</v>
      </c>
      <c r="D16" s="107">
        <f>D19</f>
        <v>0</v>
      </c>
      <c r="E16" s="107">
        <f>E19</f>
        <v>0</v>
      </c>
      <c r="F16" s="107">
        <f>F19</f>
        <v>0</v>
      </c>
      <c r="G16" s="163" t="s">
        <v>272</v>
      </c>
      <c r="H16" s="96"/>
    </row>
    <row r="17" spans="1:7" s="98" customFormat="1" ht="13.5" customHeight="1">
      <c r="A17" s="198"/>
      <c r="B17" s="172"/>
      <c r="C17" s="103" t="s">
        <v>37</v>
      </c>
      <c r="D17" s="108">
        <v>0</v>
      </c>
      <c r="E17" s="108">
        <v>0</v>
      </c>
      <c r="F17" s="108">
        <v>0</v>
      </c>
      <c r="G17" s="196"/>
    </row>
    <row r="18" spans="1:7" ht="20.25" customHeight="1">
      <c r="A18" s="198"/>
      <c r="B18" s="172"/>
      <c r="C18" s="103" t="s">
        <v>2</v>
      </c>
      <c r="D18" s="109">
        <v>0</v>
      </c>
      <c r="E18" s="109">
        <v>0</v>
      </c>
      <c r="F18" s="109">
        <v>0</v>
      </c>
      <c r="G18" s="196"/>
    </row>
    <row r="19" spans="1:7" ht="18" customHeight="1">
      <c r="A19" s="198"/>
      <c r="B19" s="172"/>
      <c r="C19" s="103" t="s">
        <v>257</v>
      </c>
      <c r="D19" s="109">
        <v>0</v>
      </c>
      <c r="E19" s="109">
        <v>0</v>
      </c>
      <c r="F19" s="109">
        <v>0</v>
      </c>
      <c r="G19" s="196"/>
    </row>
    <row r="20" spans="1:7" ht="15" customHeight="1">
      <c r="A20" s="173" t="s">
        <v>289</v>
      </c>
      <c r="B20" s="176" t="s">
        <v>273</v>
      </c>
      <c r="C20" s="101" t="s">
        <v>41</v>
      </c>
      <c r="D20" s="107">
        <f>D22+D23</f>
        <v>460978.50830000004</v>
      </c>
      <c r="E20" s="107">
        <f>E22+E23</f>
        <v>447077.21277</v>
      </c>
      <c r="F20" s="107">
        <f>E20/D20*100</f>
        <v>96.98439400542438</v>
      </c>
      <c r="G20" s="163"/>
    </row>
    <row r="21" spans="1:7" ht="15">
      <c r="A21" s="179"/>
      <c r="B21" s="177"/>
      <c r="C21" s="103" t="s">
        <v>37</v>
      </c>
      <c r="D21" s="109">
        <v>0</v>
      </c>
      <c r="E21" s="109">
        <v>0</v>
      </c>
      <c r="F21" s="109">
        <v>0</v>
      </c>
      <c r="G21" s="164"/>
    </row>
    <row r="22" spans="1:7" ht="17.25" customHeight="1">
      <c r="A22" s="179"/>
      <c r="B22" s="177"/>
      <c r="C22" s="103" t="s">
        <v>2</v>
      </c>
      <c r="D22" s="109">
        <f>D30+D37</f>
        <v>392872.45326000004</v>
      </c>
      <c r="E22" s="109">
        <f>E30+E37</f>
        <v>380501.87683</v>
      </c>
      <c r="F22" s="109">
        <f>E22/D22*100</f>
        <v>96.85124871256544</v>
      </c>
      <c r="G22" s="164"/>
    </row>
    <row r="23" spans="1:7" ht="15">
      <c r="A23" s="179"/>
      <c r="B23" s="177"/>
      <c r="C23" s="103" t="s">
        <v>257</v>
      </c>
      <c r="D23" s="109">
        <f>D25+D26</f>
        <v>68106.05504</v>
      </c>
      <c r="E23" s="109">
        <f>E25+E26</f>
        <v>66575.33593999999</v>
      </c>
      <c r="F23" s="109">
        <f>E23/D23*100</f>
        <v>97.7524478563602</v>
      </c>
      <c r="G23" s="164"/>
    </row>
    <row r="24" spans="1:7" ht="15">
      <c r="A24" s="179"/>
      <c r="B24" s="177"/>
      <c r="C24" s="103" t="s">
        <v>36</v>
      </c>
      <c r="D24" s="109"/>
      <c r="E24" s="109"/>
      <c r="F24" s="109"/>
      <c r="G24" s="164"/>
    </row>
    <row r="25" spans="1:7" ht="15.75" customHeight="1">
      <c r="A25" s="179"/>
      <c r="B25" s="177"/>
      <c r="C25" s="103" t="s">
        <v>263</v>
      </c>
      <c r="D25" s="109">
        <f>D33</f>
        <v>19548.729339999998</v>
      </c>
      <c r="E25" s="109">
        <f>E33</f>
        <v>19548.729339999998</v>
      </c>
      <c r="F25" s="109">
        <f>E25/D25*100</f>
        <v>100</v>
      </c>
      <c r="G25" s="164"/>
    </row>
    <row r="26" spans="1:7" ht="50.25" customHeight="1">
      <c r="A26" s="179"/>
      <c r="B26" s="177"/>
      <c r="C26" s="103" t="s">
        <v>264</v>
      </c>
      <c r="D26" s="109">
        <f>D34+D41</f>
        <v>48557.3257</v>
      </c>
      <c r="E26" s="109">
        <f>E34+E41</f>
        <v>47026.6066</v>
      </c>
      <c r="F26" s="109">
        <f>E26/D26*100</f>
        <v>96.84760419167813</v>
      </c>
      <c r="G26" s="168"/>
    </row>
    <row r="27" spans="1:7" ht="24">
      <c r="A27" s="175"/>
      <c r="B27" s="178"/>
      <c r="C27" s="103" t="s">
        <v>259</v>
      </c>
      <c r="D27" s="109">
        <f>D42</f>
        <v>2.06357</v>
      </c>
      <c r="E27" s="109">
        <f>E42</f>
        <v>2.06357</v>
      </c>
      <c r="F27" s="109">
        <f>E27/D27*100</f>
        <v>100</v>
      </c>
      <c r="G27" s="121"/>
    </row>
    <row r="28" spans="1:7" ht="15">
      <c r="A28" s="183" t="s">
        <v>6</v>
      </c>
      <c r="B28" s="180" t="s">
        <v>274</v>
      </c>
      <c r="C28" s="110" t="s">
        <v>41</v>
      </c>
      <c r="D28" s="107">
        <f>D30+D31</f>
        <v>459104.67487</v>
      </c>
      <c r="E28" s="107">
        <f>E30+E31</f>
        <v>445203.37934</v>
      </c>
      <c r="F28" s="107">
        <f>E28/D28*100</f>
        <v>96.97208582466813</v>
      </c>
      <c r="G28" s="163" t="s">
        <v>276</v>
      </c>
    </row>
    <row r="29" spans="1:7" ht="15">
      <c r="A29" s="174"/>
      <c r="B29" s="181"/>
      <c r="C29" s="111" t="s">
        <v>37</v>
      </c>
      <c r="D29" s="112">
        <v>0</v>
      </c>
      <c r="E29" s="112">
        <v>0</v>
      </c>
      <c r="F29" s="112">
        <v>0</v>
      </c>
      <c r="G29" s="186"/>
    </row>
    <row r="30" spans="1:7" ht="18.75" customHeight="1">
      <c r="A30" s="174"/>
      <c r="B30" s="181"/>
      <c r="C30" s="111" t="s">
        <v>2</v>
      </c>
      <c r="D30" s="112">
        <v>391202.90493</v>
      </c>
      <c r="E30" s="112">
        <v>378832.3285</v>
      </c>
      <c r="F30" s="112">
        <f>E30/D30*100</f>
        <v>96.83781069258329</v>
      </c>
      <c r="G30" s="186"/>
    </row>
    <row r="31" spans="1:7" ht="15">
      <c r="A31" s="174"/>
      <c r="B31" s="181"/>
      <c r="C31" s="111" t="s">
        <v>257</v>
      </c>
      <c r="D31" s="112">
        <f>D33+D34</f>
        <v>67901.76994</v>
      </c>
      <c r="E31" s="112">
        <f>E33+E34</f>
        <v>66371.05084</v>
      </c>
      <c r="F31" s="112">
        <f>E31/D31*100</f>
        <v>97.74568600884396</v>
      </c>
      <c r="G31" s="186"/>
    </row>
    <row r="32" spans="1:7" ht="15.75" customHeight="1">
      <c r="A32" s="174"/>
      <c r="B32" s="181"/>
      <c r="C32" s="111" t="s">
        <v>36</v>
      </c>
      <c r="D32" s="112"/>
      <c r="E32" s="112"/>
      <c r="F32" s="112"/>
      <c r="G32" s="186"/>
    </row>
    <row r="33" spans="1:7" ht="15">
      <c r="A33" s="174"/>
      <c r="B33" s="181"/>
      <c r="C33" s="111" t="s">
        <v>263</v>
      </c>
      <c r="D33" s="112">
        <f>11122+8426.72934</f>
        <v>19548.729339999998</v>
      </c>
      <c r="E33" s="112">
        <f>11122+8426.72934</f>
        <v>19548.729339999998</v>
      </c>
      <c r="F33" s="112">
        <f>E33/D33*100</f>
        <v>100</v>
      </c>
      <c r="G33" s="186"/>
    </row>
    <row r="34" spans="1:7" ht="53.25" customHeight="1">
      <c r="A34" s="175"/>
      <c r="B34" s="182"/>
      <c r="C34" s="111" t="s">
        <v>264</v>
      </c>
      <c r="D34" s="112">
        <v>48353.0406</v>
      </c>
      <c r="E34" s="113">
        <v>46822.3215</v>
      </c>
      <c r="F34" s="112">
        <f>E34/D34*100</f>
        <v>96.83428574293215</v>
      </c>
      <c r="G34" s="187"/>
    </row>
    <row r="35" spans="1:7" ht="15">
      <c r="A35" s="173" t="s">
        <v>7</v>
      </c>
      <c r="B35" s="207" t="s">
        <v>275</v>
      </c>
      <c r="C35" s="101" t="s">
        <v>41</v>
      </c>
      <c r="D35" s="107">
        <f>D37+D38</f>
        <v>1873.8334300000001</v>
      </c>
      <c r="E35" s="107">
        <f>E37+E38</f>
        <v>1873.8334300000001</v>
      </c>
      <c r="F35" s="107">
        <f>E35/D35*100</f>
        <v>100</v>
      </c>
      <c r="G35" s="188" t="s">
        <v>277</v>
      </c>
    </row>
    <row r="36" spans="1:7" ht="15.75" customHeight="1">
      <c r="A36" s="174"/>
      <c r="B36" s="208"/>
      <c r="C36" s="103" t="s">
        <v>37</v>
      </c>
      <c r="D36" s="109">
        <v>0</v>
      </c>
      <c r="E36" s="109">
        <v>0</v>
      </c>
      <c r="F36" s="109">
        <v>0</v>
      </c>
      <c r="G36" s="189"/>
    </row>
    <row r="37" spans="1:7" ht="20.25" customHeight="1">
      <c r="A37" s="174"/>
      <c r="B37" s="208"/>
      <c r="C37" s="103" t="s">
        <v>2</v>
      </c>
      <c r="D37" s="109">
        <v>1669.54833</v>
      </c>
      <c r="E37" s="109">
        <v>1669.54833</v>
      </c>
      <c r="F37" s="109">
        <f>E37/D37*100</f>
        <v>100</v>
      </c>
      <c r="G37" s="189"/>
    </row>
    <row r="38" spans="1:7" ht="15">
      <c r="A38" s="174"/>
      <c r="B38" s="208"/>
      <c r="C38" s="103" t="s">
        <v>257</v>
      </c>
      <c r="D38" s="109">
        <f>D41</f>
        <v>204.2851</v>
      </c>
      <c r="E38" s="109">
        <f>E41</f>
        <v>204.2851</v>
      </c>
      <c r="F38" s="109">
        <f>E38/D38*100</f>
        <v>100</v>
      </c>
      <c r="G38" s="189"/>
    </row>
    <row r="39" spans="1:7" ht="15">
      <c r="A39" s="174"/>
      <c r="B39" s="208"/>
      <c r="C39" s="103" t="s">
        <v>36</v>
      </c>
      <c r="D39" s="109"/>
      <c r="E39" s="109"/>
      <c r="F39" s="109"/>
      <c r="G39" s="189"/>
    </row>
    <row r="40" spans="1:7" ht="15">
      <c r="A40" s="174"/>
      <c r="B40" s="208"/>
      <c r="C40" s="103" t="s">
        <v>263</v>
      </c>
      <c r="D40" s="109">
        <v>0</v>
      </c>
      <c r="E40" s="109">
        <v>0</v>
      </c>
      <c r="F40" s="109">
        <v>0</v>
      </c>
      <c r="G40" s="189"/>
    </row>
    <row r="41" spans="1:7" ht="54.75" customHeight="1">
      <c r="A41" s="174"/>
      <c r="B41" s="208"/>
      <c r="C41" s="103" t="s">
        <v>264</v>
      </c>
      <c r="D41" s="109">
        <v>204.2851</v>
      </c>
      <c r="E41" s="109">
        <v>204.2851</v>
      </c>
      <c r="F41" s="109">
        <f>E41/D41*100</f>
        <v>100</v>
      </c>
      <c r="G41" s="189"/>
    </row>
    <row r="42" spans="1:7" ht="28.5" customHeight="1">
      <c r="A42" s="175"/>
      <c r="B42" s="197"/>
      <c r="C42" s="103" t="s">
        <v>259</v>
      </c>
      <c r="D42" s="109">
        <v>2.06357</v>
      </c>
      <c r="E42" s="109">
        <v>2.06357</v>
      </c>
      <c r="F42" s="109">
        <f>E42/D42*100</f>
        <v>100</v>
      </c>
      <c r="G42" s="189"/>
    </row>
    <row r="43" spans="1:7" ht="20.25" customHeight="1">
      <c r="A43" s="173" t="s">
        <v>258</v>
      </c>
      <c r="B43" s="207" t="s">
        <v>286</v>
      </c>
      <c r="C43" s="101" t="s">
        <v>41</v>
      </c>
      <c r="D43" s="107">
        <f>D45+D46</f>
        <v>0</v>
      </c>
      <c r="E43" s="107">
        <f>E45+E46</f>
        <v>0</v>
      </c>
      <c r="F43" s="107">
        <v>0</v>
      </c>
      <c r="G43" s="188" t="s">
        <v>272</v>
      </c>
    </row>
    <row r="44" spans="1:7" ht="15" hidden="1">
      <c r="A44" s="174"/>
      <c r="B44" s="208"/>
      <c r="C44" s="103" t="s">
        <v>37</v>
      </c>
      <c r="D44" s="109">
        <v>0</v>
      </c>
      <c r="E44" s="109">
        <v>0</v>
      </c>
      <c r="F44" s="109">
        <v>0</v>
      </c>
      <c r="G44" s="190"/>
    </row>
    <row r="45" spans="1:7" ht="24" hidden="1">
      <c r="A45" s="174"/>
      <c r="B45" s="208"/>
      <c r="C45" s="103" t="s">
        <v>2</v>
      </c>
      <c r="D45" s="109">
        <v>0</v>
      </c>
      <c r="E45" s="109">
        <v>0</v>
      </c>
      <c r="F45" s="109">
        <v>0</v>
      </c>
      <c r="G45" s="190"/>
    </row>
    <row r="46" spans="1:7" ht="20.25" customHeight="1">
      <c r="A46" s="174"/>
      <c r="B46" s="208"/>
      <c r="C46" s="103" t="s">
        <v>257</v>
      </c>
      <c r="D46" s="109">
        <v>0</v>
      </c>
      <c r="E46" s="109">
        <v>0</v>
      </c>
      <c r="F46" s="109">
        <v>0</v>
      </c>
      <c r="G46" s="190"/>
    </row>
    <row r="47" spans="1:7" ht="15" hidden="1">
      <c r="A47" s="174"/>
      <c r="B47" s="208"/>
      <c r="C47" s="103" t="s">
        <v>36</v>
      </c>
      <c r="D47" s="109"/>
      <c r="E47" s="109"/>
      <c r="F47" s="109"/>
      <c r="G47" s="190"/>
    </row>
    <row r="48" spans="1:7" ht="15" hidden="1">
      <c r="A48" s="174"/>
      <c r="B48" s="208"/>
      <c r="C48" s="103" t="s">
        <v>263</v>
      </c>
      <c r="D48" s="109">
        <v>0</v>
      </c>
      <c r="E48" s="109">
        <v>0</v>
      </c>
      <c r="F48" s="109">
        <v>0</v>
      </c>
      <c r="G48" s="190"/>
    </row>
    <row r="49" spans="1:7" ht="60" hidden="1">
      <c r="A49" s="174"/>
      <c r="B49" s="208"/>
      <c r="C49" s="103" t="s">
        <v>264</v>
      </c>
      <c r="D49" s="109">
        <v>0</v>
      </c>
      <c r="E49" s="114">
        <v>0</v>
      </c>
      <c r="F49" s="109">
        <v>0</v>
      </c>
      <c r="G49" s="190"/>
    </row>
    <row r="50" spans="1:7" ht="24" hidden="1">
      <c r="A50" s="175"/>
      <c r="B50" s="197"/>
      <c r="C50" s="103" t="s">
        <v>259</v>
      </c>
      <c r="D50" s="109">
        <v>0</v>
      </c>
      <c r="E50" s="114">
        <v>0</v>
      </c>
      <c r="F50" s="109">
        <v>0</v>
      </c>
      <c r="G50" s="190"/>
    </row>
    <row r="51" spans="1:8" ht="15" customHeight="1">
      <c r="A51" s="193" t="s">
        <v>261</v>
      </c>
      <c r="B51" s="207" t="s">
        <v>285</v>
      </c>
      <c r="C51" s="101" t="s">
        <v>41</v>
      </c>
      <c r="D51" s="107">
        <f>D54+D53</f>
        <v>8823.029999999999</v>
      </c>
      <c r="E51" s="107">
        <f>E54+E53</f>
        <v>3250.5899999999997</v>
      </c>
      <c r="F51" s="107">
        <f>F54</f>
        <v>36.84210526315789</v>
      </c>
      <c r="G51" s="163" t="s">
        <v>282</v>
      </c>
      <c r="H51" s="96"/>
    </row>
    <row r="52" spans="1:7" ht="13.5" customHeight="1">
      <c r="A52" s="199"/>
      <c r="B52" s="208"/>
      <c r="C52" s="103" t="s">
        <v>37</v>
      </c>
      <c r="D52" s="109">
        <v>0</v>
      </c>
      <c r="E52" s="109">
        <v>0</v>
      </c>
      <c r="F52" s="109">
        <v>0</v>
      </c>
      <c r="G52" s="164"/>
    </row>
    <row r="53" spans="1:7" ht="18" customHeight="1">
      <c r="A53" s="199"/>
      <c r="B53" s="208"/>
      <c r="C53" s="103" t="s">
        <v>2</v>
      </c>
      <c r="D53" s="109">
        <v>7852.4967</v>
      </c>
      <c r="E53" s="109">
        <v>2893.0251</v>
      </c>
      <c r="F53" s="109">
        <f>E53/D53*100</f>
        <v>36.84210526315789</v>
      </c>
      <c r="G53" s="164"/>
    </row>
    <row r="54" spans="1:7" ht="15">
      <c r="A54" s="199"/>
      <c r="B54" s="208"/>
      <c r="C54" s="103" t="s">
        <v>257</v>
      </c>
      <c r="D54" s="109">
        <f>D57+D56</f>
        <v>970.5333</v>
      </c>
      <c r="E54" s="109">
        <f>E57+E56</f>
        <v>357.5649</v>
      </c>
      <c r="F54" s="109">
        <f>E54/D54*100</f>
        <v>36.84210526315789</v>
      </c>
      <c r="G54" s="164"/>
    </row>
    <row r="55" spans="1:7" ht="15">
      <c r="A55" s="199"/>
      <c r="B55" s="208"/>
      <c r="C55" s="103" t="s">
        <v>36</v>
      </c>
      <c r="D55" s="109"/>
      <c r="E55" s="109"/>
      <c r="F55" s="109"/>
      <c r="G55" s="164"/>
    </row>
    <row r="56" spans="1:7" ht="15">
      <c r="A56" s="199"/>
      <c r="B56" s="208"/>
      <c r="C56" s="103" t="s">
        <v>263</v>
      </c>
      <c r="D56" s="109">
        <v>0</v>
      </c>
      <c r="E56" s="109">
        <v>0</v>
      </c>
      <c r="F56" s="109">
        <v>0</v>
      </c>
      <c r="G56" s="164"/>
    </row>
    <row r="57" spans="1:7" ht="39.75" customHeight="1">
      <c r="A57" s="200"/>
      <c r="B57" s="208"/>
      <c r="C57" s="103" t="s">
        <v>264</v>
      </c>
      <c r="D57" s="109">
        <v>970.5333</v>
      </c>
      <c r="E57" s="109">
        <v>357.5649</v>
      </c>
      <c r="F57" s="109">
        <f>E57/D57*100</f>
        <v>36.84210526315789</v>
      </c>
      <c r="G57" s="164"/>
    </row>
    <row r="58" spans="1:7" ht="14.25" customHeight="1">
      <c r="A58" s="193" t="s">
        <v>288</v>
      </c>
      <c r="B58" s="207" t="s">
        <v>284</v>
      </c>
      <c r="C58" s="101" t="s">
        <v>41</v>
      </c>
      <c r="D58" s="107">
        <f>D59+D60+D61</f>
        <v>2313.9186799999998</v>
      </c>
      <c r="E58" s="107">
        <f>E59+E60+E61</f>
        <v>2313.9144</v>
      </c>
      <c r="F58" s="107">
        <f>F61</f>
        <v>99.9963007778738</v>
      </c>
      <c r="G58" s="165" t="s">
        <v>283</v>
      </c>
    </row>
    <row r="59" spans="1:7" ht="20.25" customHeight="1">
      <c r="A59" s="199"/>
      <c r="B59" s="208"/>
      <c r="C59" s="103" t="s">
        <v>37</v>
      </c>
      <c r="D59" s="109">
        <v>134.97958</v>
      </c>
      <c r="E59" s="109">
        <v>134.97958</v>
      </c>
      <c r="F59" s="109">
        <f>E59/D59*100</f>
        <v>100</v>
      </c>
      <c r="G59" s="166"/>
    </row>
    <row r="60" spans="1:7" ht="20.25" customHeight="1">
      <c r="A60" s="199"/>
      <c r="B60" s="208"/>
      <c r="C60" s="103" t="s">
        <v>2</v>
      </c>
      <c r="D60" s="109">
        <v>2063.2391</v>
      </c>
      <c r="E60" s="109">
        <v>2063.2391</v>
      </c>
      <c r="F60" s="109">
        <f>E60/D60*100</f>
        <v>100</v>
      </c>
      <c r="G60" s="166"/>
    </row>
    <row r="61" spans="1:7" ht="20.25" customHeight="1">
      <c r="A61" s="199"/>
      <c r="B61" s="208"/>
      <c r="C61" s="103" t="s">
        <v>257</v>
      </c>
      <c r="D61" s="109">
        <f>D63+D64</f>
        <v>115.7</v>
      </c>
      <c r="E61" s="109">
        <f>E63+E64</f>
        <v>115.69572</v>
      </c>
      <c r="F61" s="109">
        <f>E61/D61*100</f>
        <v>99.9963007778738</v>
      </c>
      <c r="G61" s="166"/>
    </row>
    <row r="62" spans="1:7" ht="15">
      <c r="A62" s="199"/>
      <c r="B62" s="208"/>
      <c r="C62" s="103" t="s">
        <v>36</v>
      </c>
      <c r="D62" s="109"/>
      <c r="E62" s="115"/>
      <c r="F62" s="109"/>
      <c r="G62" s="166"/>
    </row>
    <row r="63" spans="1:7" ht="18" customHeight="1">
      <c r="A63" s="199"/>
      <c r="B63" s="208"/>
      <c r="C63" s="103" t="s">
        <v>263</v>
      </c>
      <c r="D63" s="109">
        <v>0</v>
      </c>
      <c r="E63" s="115">
        <v>0</v>
      </c>
      <c r="F63" s="109">
        <v>0</v>
      </c>
      <c r="G63" s="166"/>
    </row>
    <row r="64" spans="1:7" ht="59.25" customHeight="1">
      <c r="A64" s="200"/>
      <c r="B64" s="209"/>
      <c r="C64" s="103" t="s">
        <v>264</v>
      </c>
      <c r="D64" s="109">
        <v>115.7</v>
      </c>
      <c r="E64" s="115">
        <v>115.69572</v>
      </c>
      <c r="F64" s="109">
        <f>E64/D64*100</f>
        <v>99.9963007778738</v>
      </c>
      <c r="G64" s="167"/>
    </row>
    <row r="65" spans="1:7" ht="15.75" customHeight="1">
      <c r="A65" s="193" t="s">
        <v>262</v>
      </c>
      <c r="B65" s="176" t="s">
        <v>287</v>
      </c>
      <c r="C65" s="101" t="s">
        <v>41</v>
      </c>
      <c r="D65" s="107">
        <f>D67</f>
        <v>24.8</v>
      </c>
      <c r="E65" s="107">
        <f>E67</f>
        <v>24.8</v>
      </c>
      <c r="F65" s="107">
        <f>E65/D65*100</f>
        <v>100</v>
      </c>
      <c r="G65" s="163" t="s">
        <v>278</v>
      </c>
    </row>
    <row r="66" spans="1:7" ht="23.25" customHeight="1">
      <c r="A66" s="194"/>
      <c r="B66" s="195"/>
      <c r="C66" s="103" t="s">
        <v>37</v>
      </c>
      <c r="D66" s="109">
        <v>0</v>
      </c>
      <c r="E66" s="109">
        <v>0</v>
      </c>
      <c r="F66" s="109">
        <v>0</v>
      </c>
      <c r="G66" s="196"/>
    </row>
    <row r="67" spans="1:7" ht="25.5" customHeight="1">
      <c r="A67" s="194"/>
      <c r="B67" s="195"/>
      <c r="C67" s="103" t="s">
        <v>2</v>
      </c>
      <c r="D67" s="109">
        <v>24.8</v>
      </c>
      <c r="E67" s="109">
        <v>24.8</v>
      </c>
      <c r="F67" s="109">
        <f>E67/D67*100</f>
        <v>100</v>
      </c>
      <c r="G67" s="196"/>
    </row>
    <row r="68" spans="1:7" ht="73.5" customHeight="1">
      <c r="A68" s="194"/>
      <c r="B68" s="195"/>
      <c r="C68" s="103" t="s">
        <v>257</v>
      </c>
      <c r="D68" s="109">
        <v>0</v>
      </c>
      <c r="E68" s="115">
        <v>0</v>
      </c>
      <c r="F68" s="109">
        <v>0</v>
      </c>
      <c r="G68" s="197"/>
    </row>
    <row r="69" spans="1:8" ht="25.5" customHeight="1">
      <c r="A69" s="198" t="s">
        <v>265</v>
      </c>
      <c r="B69" s="172" t="s">
        <v>279</v>
      </c>
      <c r="C69" s="101" t="s">
        <v>41</v>
      </c>
      <c r="D69" s="107">
        <f>D72</f>
        <v>0</v>
      </c>
      <c r="E69" s="107">
        <f>E72</f>
        <v>0</v>
      </c>
      <c r="F69" s="107">
        <f>F72</f>
        <v>0</v>
      </c>
      <c r="G69" s="163" t="s">
        <v>280</v>
      </c>
      <c r="H69" s="96"/>
    </row>
    <row r="70" spans="1:7" ht="18" customHeight="1">
      <c r="A70" s="198"/>
      <c r="B70" s="172"/>
      <c r="C70" s="103" t="s">
        <v>37</v>
      </c>
      <c r="D70" s="109">
        <v>0</v>
      </c>
      <c r="E70" s="109">
        <v>0</v>
      </c>
      <c r="F70" s="109">
        <v>0</v>
      </c>
      <c r="G70" s="164"/>
    </row>
    <row r="71" spans="1:7" ht="20.25" customHeight="1">
      <c r="A71" s="198"/>
      <c r="B71" s="172"/>
      <c r="C71" s="103" t="s">
        <v>2</v>
      </c>
      <c r="D71" s="109">
        <v>0</v>
      </c>
      <c r="E71" s="109">
        <v>0</v>
      </c>
      <c r="F71" s="109">
        <v>0</v>
      </c>
      <c r="G71" s="164"/>
    </row>
    <row r="72" spans="1:7" ht="63.75" customHeight="1">
      <c r="A72" s="198"/>
      <c r="B72" s="172"/>
      <c r="C72" s="103" t="s">
        <v>257</v>
      </c>
      <c r="D72" s="109">
        <v>0</v>
      </c>
      <c r="E72" s="109">
        <v>0</v>
      </c>
      <c r="F72" s="109">
        <v>0</v>
      </c>
      <c r="G72" s="168"/>
    </row>
    <row r="73" spans="1:7" ht="15">
      <c r="A73" s="116"/>
      <c r="B73" s="117"/>
      <c r="C73" s="118"/>
      <c r="D73" s="119"/>
      <c r="E73" s="119"/>
      <c r="F73" s="119"/>
      <c r="G73" s="122"/>
    </row>
  </sheetData>
  <sheetProtection/>
  <mergeCells count="39">
    <mergeCell ref="B69:B72"/>
    <mergeCell ref="A16:A19"/>
    <mergeCell ref="A51:A57"/>
    <mergeCell ref="A58:A64"/>
    <mergeCell ref="G16:G19"/>
    <mergeCell ref="G20:G26"/>
    <mergeCell ref="A69:A72"/>
    <mergeCell ref="A1:G1"/>
    <mergeCell ref="A4:G4"/>
    <mergeCell ref="A5:A6"/>
    <mergeCell ref="B5:B6"/>
    <mergeCell ref="C5:C6"/>
    <mergeCell ref="A65:A68"/>
    <mergeCell ref="B65:B68"/>
    <mergeCell ref="G65:G68"/>
    <mergeCell ref="G5:G6"/>
    <mergeCell ref="A3:G3"/>
    <mergeCell ref="A2:G2"/>
    <mergeCell ref="A8:B15"/>
    <mergeCell ref="D5:E5"/>
    <mergeCell ref="F5:F6"/>
    <mergeCell ref="A43:A50"/>
    <mergeCell ref="B43:B50"/>
    <mergeCell ref="B20:B27"/>
    <mergeCell ref="A20:A27"/>
    <mergeCell ref="B28:B34"/>
    <mergeCell ref="A28:A34"/>
    <mergeCell ref="B35:B42"/>
    <mergeCell ref="A35:A42"/>
    <mergeCell ref="B51:B57"/>
    <mergeCell ref="G51:G57"/>
    <mergeCell ref="B58:B64"/>
    <mergeCell ref="G58:G64"/>
    <mergeCell ref="G69:G72"/>
    <mergeCell ref="G8:G15"/>
    <mergeCell ref="B16:B19"/>
    <mergeCell ref="G28:G34"/>
    <mergeCell ref="G35:G42"/>
    <mergeCell ref="G43:G50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Алембекова А.А.</cp:lastModifiedBy>
  <cp:lastPrinted>2024-01-22T04:53:42Z</cp:lastPrinted>
  <dcterms:created xsi:type="dcterms:W3CDTF">2011-05-17T05:04:33Z</dcterms:created>
  <dcterms:modified xsi:type="dcterms:W3CDTF">2024-02-09T11:35:14Z</dcterms:modified>
  <cp:category/>
  <cp:version/>
  <cp:contentType/>
  <cp:contentStatus/>
</cp:coreProperties>
</file>