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  <sheet name="Лист1" sheetId="5" state="hidden" r:id="rId5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'таблица'!$A$1:$K$128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<sst xmlns="http://schemas.openxmlformats.org/spreadsheetml/2006/main" count="618" uniqueCount="299">
  <si>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</si>
  <si>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</si>
  <si>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</si>
  <si>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</si>
  <si>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</si>
  <si>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</si>
  <si>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</si>
  <si>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</si>
  <si>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</si>
  <si>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</si>
  <si>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</si>
  <si>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</si>
  <si>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</si>
  <si>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</si>
  <si>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</si>
  <si>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</si>
  <si>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</si>
  <si>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</si>
  <si>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</si>
  <si>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</si>
  <si>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</si>
  <si>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</si>
  <si>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</si>
  <si>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</si>
  <si>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</si>
  <si>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</si>
  <si>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</si>
  <si>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</si>
  <si>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</si>
  <si>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</si>
  <si>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</si>
  <si>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</si>
  <si>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</si>
  <si>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</si>
  <si>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</si>
  <si>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</si>
  <si>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</si>
  <si>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</si>
  <si>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</si>
  <si>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</si>
  <si>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</si>
  <si>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</si>
  <si>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</si>
  <si>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</si>
  <si>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</si>
  <si>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</si>
  <si>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</si>
  <si>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</si>
  <si>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</si>
  <si>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</si>
  <si>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</si>
  <si>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</si>
  <si>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</si>
  <si>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</si>
  <si>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</si>
  <si>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</si>
  <si>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</si>
  <si>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</si>
  <si>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</si>
  <si>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</si>
  <si>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</si>
  <si>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</si>
  <si>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</si>
  <si>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</si>
  <si>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</si>
  <si>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</si>
  <si>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</si>
  <si>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</si>
  <si>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</si>
  <si>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</si>
  <si>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</si>
  <si>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</si>
  <si>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</si>
  <si>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</si>
  <si>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</si>
  <si>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</si>
  <si>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</si>
  <si>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</si>
  <si>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</si>
  <si>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</si>
  <si>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</si>
  <si>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</si>
  <si>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</si>
  <si>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</si>
  <si>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</si>
  <si>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</si>
  <si>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</si>
  <si>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</si>
  <si>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</si>
  <si>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</si>
  <si>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</si>
  <si>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</si>
  <si>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</si>
  <si>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</si>
  <si>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</si>
  <si>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</si>
  <si>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</si>
  <si>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</si>
  <si>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</si>
  <si>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</si>
  <si>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</si>
  <si>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</si>
  <si>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</si>
  <si>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</si>
  <si>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</si>
  <si>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</si>
  <si>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</si>
  <si>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</si>
  <si>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</si>
  <si>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</si>
  <si>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</si>
  <si>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</si>
  <si>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</si>
  <si>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</si>
  <si>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</si>
  <si>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</si>
  <si>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</si>
  <si>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</si>
  <si>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</si>
  <si>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</si>
  <si>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</si>
  <si>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</si>
  <si>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</si>
  <si>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</si>
  <si>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</si>
  <si>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</si>
  <si>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</si>
  <si>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</si>
  <si>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</si>
  <si>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</si>
  <si>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</si>
  <si>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</si>
  <si>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</si>
  <si>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</si>
  <si>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</si>
  <si>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</si>
  <si>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</si>
  <si>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</si>
  <si>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</si>
  <si>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</si>
  <si>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</si>
  <si>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</si>
  <si>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</si>
  <si>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</si>
  <si>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</si>
  <si>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</si>
  <si>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</si>
  <si>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</si>
  <si>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</si>
  <si>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</si>
  <si>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</si>
  <si>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</si>
  <si>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</si>
  <si>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</si>
  <si>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</si>
  <si>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</si>
  <si>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</si>
  <si>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</si>
  <si>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</si>
  <si>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</si>
  <si>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</si>
  <si>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</si>
  <si>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</si>
  <si>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</si>
  <si>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</si>
  <si>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</si>
  <si>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</si>
  <si>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</si>
  <si>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</si>
  <si>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</si>
  <si>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</si>
  <si>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</si>
  <si>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</si>
  <si>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</si>
  <si>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</si>
  <si>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</si>
  <si>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</si>
  <si>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</si>
  <si>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</si>
  <si>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</si>
  <si>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</si>
  <si>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</si>
  <si>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</si>
  <si>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</si>
  <si>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</si>
  <si>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</si>
  <si>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</si>
  <si>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</si>
  <si>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</si>
  <si>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</si>
  <si>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</si>
  <si>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</si>
  <si>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</si>
  <si>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</si>
  <si>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</si>
  <si>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</si>
  <si>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</si>
  <si>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</si>
  <si>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</si>
  <si>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</si>
  <si>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</si>
  <si>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</si>
  <si>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</si>
  <si>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</si>
  <si>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</si>
  <si>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</si>
  <si>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</si>
  <si>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</si>
  <si>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</si>
  <si>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</si>
  <si>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</si>
  <si>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</si>
  <si>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</si>
  <si>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</si>
  <si>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</si>
  <si>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</si>
  <si>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</si>
  <si>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</si>
  <si>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</si>
  <si>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</si>
  <si>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</si>
  <si>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</si>
  <si>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</si>
  <si>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</si>
  <si>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</si>
  <si>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</si>
  <si>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</si>
  <si>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</si>
  <si>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</si>
  <si>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</si>
  <si>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</si>
  <si>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</si>
  <si>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</si>
  <si>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</si>
  <si>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</si>
  <si>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</si>
  <si>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</si>
  <si>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</si>
  <si>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</si>
  <si>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</si>
  <si>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</si>
  <si>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</si>
  <si>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</si>
  <si>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</si>
  <si>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</si>
  <si>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</si>
  <si>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</si>
  <si>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</si>
  <si>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</si>
  <si>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</si>
  <si>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</si>
  <si>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</si>
  <si>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</si>
  <si>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</si>
  <si>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</si>
  <si>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</si>
  <si>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</si>
  <si>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№ мероприятия (из муниципальной программы)</t>
  </si>
  <si>
    <t>бюджет района</t>
  </si>
  <si>
    <t>2.</t>
  </si>
  <si>
    <t>справочно: средства предприятий-недропользователей</t>
  </si>
  <si>
    <t>Проект автономного округа "______________"</t>
  </si>
  <si>
    <t>справочно: бюджет сельских поселений района</t>
  </si>
  <si>
    <t>Плановые освоения денежных средств, тыс.рублей</t>
  </si>
  <si>
    <t>сумма невостребованных средств, тыс.рублей</t>
  </si>
  <si>
    <t>Региональный проект "Региональный проект «Жилье»"</t>
  </si>
  <si>
    <t>Основное мероприятие: Внесение изменений в генеральные планы и правила землепользования и застройки населенных пунктов Ханты-Мансийского района</t>
  </si>
  <si>
    <t>Внесение изменений в генеральные планы и правила землепользования и застройки сельского поселения Выкатной (п. Выкатной, с. Тюли)</t>
  </si>
  <si>
    <t xml:space="preserve">Внесение изменений в генеральные планы и правила землепользования и застройки сельского поселения Горноправдинск (п. Горноправдинск, п. Бобровский, д. Лугофилинская) </t>
  </si>
  <si>
    <t xml:space="preserve">Внесение изменений в генеральные планы и правила землепользования и застройки сельского поселения Шапша (д. Шапша, д. Ярки, с. Зенково) </t>
  </si>
  <si>
    <t>Внесение изменений в генеральные планы и правила землепользования и застройки населенных пунктов Ханты-Мансийского района: сельское поселение Кедровый (п.Кедровый, с.Елизарово)</t>
  </si>
  <si>
    <t>Основное мероприятие: Разработка документации по планировке и межеванию территории населенных пунктов Ханты-Мансийского района (показатель 4 из приложения 3)</t>
  </si>
  <si>
    <t>Подготовка документации по планировке территории населенных пунктов сельского поселения Луговской</t>
  </si>
  <si>
    <t>Внесение изменений в государственный водный реестр сведений о затоплении, подтоплении территорий Ханты-Мансийского района</t>
  </si>
  <si>
    <t>Приложение 1 к Порядку</t>
  </si>
  <si>
    <t>Отчет</t>
  </si>
  <si>
    <t>о ходе реализации муниципальной программы и использования финансовых средств</t>
  </si>
  <si>
    <t>Сумма, тыс. рублей</t>
  </si>
  <si>
    <t xml:space="preserve">% Исполнения                       </t>
  </si>
  <si>
    <t>исполнено (касса)</t>
  </si>
  <si>
    <t>средства бюджета района</t>
  </si>
  <si>
    <t>средства бюджета района на софинансирование расходов за счет средств федерального и регионального бюджета</t>
  </si>
  <si>
    <t>Информация об исполнении</t>
  </si>
  <si>
    <t>3.</t>
  </si>
  <si>
    <t>3.2.</t>
  </si>
  <si>
    <t>1.</t>
  </si>
  <si>
    <t>Заместитель директора департамента, начальник управления ценообразования и планирования__________________ У.Х. Алиханов</t>
  </si>
  <si>
    <t>Наименование муниципальной программы «Подготовка перспективных территорий для развития жилищного строительства Ханты-Мансийского района»</t>
  </si>
  <si>
    <t>Проектная документация разработана и размещена в Федеральной государственной информационной системе территориального планирования. Подрядной организацией проводится доработка проекта по замечаниям Россельхоза, в соответствии с чек-листами по обоснованию включения земель лесного фонда в границы населенных пунктов. Муниципальный контракт №0187300008421000018 от 22.03.2021 года с ООО «Центр Картографии и Территориального Планирования» на сумму 299 637,73 рублей.</t>
  </si>
  <si>
    <t>Работы выполнены.</t>
  </si>
  <si>
    <t xml:space="preserve">Исполнитель:
Эксперт 1 категории МКУ  
«Управления капитального строительства и  ремонта»
Колесник Наталья Валерьевна, тел. 332-721 доб. 320
</t>
  </si>
  <si>
    <t>за 1 квартал 2024 года</t>
  </si>
  <si>
    <t>утверждено в бюджете района на 2024 год</t>
  </si>
  <si>
    <t>Подготовка описания территориальных зон для внесения изменений в сведения Единого государственного реестра недвижимости</t>
  </si>
  <si>
    <t>Разработка документации по планировке и межеванию территории населенных пунктов Ханты-Мансийского района</t>
  </si>
  <si>
    <t>3.3.</t>
  </si>
  <si>
    <t>Заместитель главы района, директор департамента строительства, архитектуры и ЖКХ _______________________   Р.Ш. Речапов</t>
  </si>
  <si>
    <t>____________________А.А. Ульянова</t>
  </si>
  <si>
    <t>Заместитель директора департамента, начальник управления архитектуры, градостроительства и ИСОГД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</si>
</sst>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  <numFmt numFmtId="191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60" fillId="0" borderId="0" xfId="0" applyFont="1" applyAlignment="1" applyProtection="1">
      <alignment vertical="center"/>
      <protection hidden="1"/>
    </xf>
    <xf numFmtId="174" fontId="61" fillId="0" borderId="10" xfId="0" applyNumberFormat="1" applyFont="1" applyBorder="1" applyAlignment="1" applyProtection="1">
      <alignment horizontal="center" vertical="top" wrapText="1"/>
      <protection hidden="1"/>
    </xf>
    <xf numFmtId="174" fontId="61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1" fillId="0" borderId="0" xfId="0" applyNumberFormat="1" applyFont="1" applyAlignment="1" applyProtection="1">
      <alignment vertical="center"/>
      <protection hidden="1"/>
    </xf>
    <xf numFmtId="174" fontId="61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1" fillId="0" borderId="11" xfId="0" applyNumberFormat="1" applyFont="1" applyBorder="1" applyAlignment="1" applyProtection="1">
      <alignment vertical="center"/>
      <protection hidden="1"/>
    </xf>
    <xf numFmtId="174" fontId="61" fillId="0" borderId="12" xfId="0" applyNumberFormat="1" applyFont="1" applyBorder="1" applyAlignment="1" applyProtection="1">
      <alignment horizontal="center" vertical="top" wrapText="1"/>
      <protection hidden="1"/>
    </xf>
    <xf numFmtId="174" fontId="61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61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1" fillId="0" borderId="19" xfId="0" applyFont="1" applyFill="1" applyBorder="1" applyAlignment="1">
      <alignment horizontal="center" wrapText="1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3" fillId="0" borderId="15" xfId="0" applyFont="1" applyBorder="1" applyAlignment="1">
      <alignment vertical="center"/>
    </xf>
    <xf numFmtId="0" fontId="61" fillId="0" borderId="19" xfId="0" applyFont="1" applyBorder="1" applyAlignment="1">
      <alignment horizontal="center" vertical="center" wrapText="1"/>
    </xf>
    <xf numFmtId="0" fontId="64" fillId="0" borderId="0" xfId="0" applyFont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left" vertical="top" wrapText="1"/>
    </xf>
    <xf numFmtId="174" fontId="2" fillId="6" borderId="10" xfId="61" applyNumberFormat="1" applyFont="1" applyFill="1" applyBorder="1" applyAlignment="1">
      <alignment horizontal="center" vertical="center" wrapText="1"/>
    </xf>
    <xf numFmtId="2" fontId="2" fillId="6" borderId="10" xfId="61" applyNumberFormat="1" applyFont="1" applyFill="1" applyBorder="1" applyAlignment="1">
      <alignment horizontal="center" vertical="center" wrapText="1"/>
    </xf>
    <xf numFmtId="174" fontId="2" fillId="6" borderId="10" xfId="0" applyNumberFormat="1" applyFont="1" applyFill="1" applyBorder="1" applyAlignment="1">
      <alignment horizontal="center" vertical="center" wrapText="1"/>
    </xf>
    <xf numFmtId="2" fontId="4" fillId="6" borderId="10" xfId="61" applyNumberFormat="1" applyFont="1" applyFill="1" applyBorder="1" applyAlignment="1">
      <alignment horizontal="center" vertical="center" wrapText="1"/>
    </xf>
    <xf numFmtId="2" fontId="66" fillId="6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2" fontId="2" fillId="0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2" fontId="4" fillId="0" borderId="10" xfId="61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center" vertical="center" wrapText="1"/>
    </xf>
    <xf numFmtId="176" fontId="61" fillId="33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174" fontId="4" fillId="6" borderId="10" xfId="61" applyNumberFormat="1" applyFont="1" applyFill="1" applyBorder="1" applyAlignment="1">
      <alignment horizontal="center" vertical="center" wrapText="1"/>
    </xf>
    <xf numFmtId="174" fontId="61" fillId="33" borderId="10" xfId="0" applyNumberFormat="1" applyFont="1" applyFill="1" applyBorder="1" applyAlignment="1">
      <alignment horizontal="center" vertical="center"/>
    </xf>
    <xf numFmtId="174" fontId="61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61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61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61" fillId="0" borderId="13" xfId="0" applyNumberFormat="1" applyFont="1" applyBorder="1" applyAlignment="1" applyProtection="1">
      <alignment horizontal="center" vertical="top" wrapText="1"/>
      <protection hidden="1"/>
    </xf>
    <xf numFmtId="174" fontId="61" fillId="0" borderId="16" xfId="0" applyNumberFormat="1" applyFont="1" applyBorder="1" applyAlignment="1" applyProtection="1">
      <alignment horizontal="center" vertical="top" wrapText="1"/>
      <protection hidden="1"/>
    </xf>
    <xf numFmtId="174" fontId="61" fillId="0" borderId="11" xfId="0" applyNumberFormat="1" applyFont="1" applyBorder="1" applyAlignment="1" applyProtection="1">
      <alignment horizontal="center" vertical="top" wrapText="1"/>
      <protection hidden="1"/>
    </xf>
    <xf numFmtId="174" fontId="61" fillId="0" borderId="10" xfId="0" applyNumberFormat="1" applyFont="1" applyBorder="1" applyAlignment="1" applyProtection="1">
      <alignment vertical="center"/>
      <protection hidden="1"/>
    </xf>
    <xf numFmtId="174" fontId="61" fillId="0" borderId="10" xfId="0" applyNumberFormat="1" applyFont="1" applyBorder="1" applyAlignment="1">
      <alignment vertical="center"/>
    </xf>
    <xf numFmtId="174" fontId="61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 wrapText="1"/>
    </xf>
    <xf numFmtId="0" fontId="67" fillId="0" borderId="0" xfId="0" applyFont="1" applyAlignment="1">
      <alignment horizontal="left" vertical="center" wrapText="1"/>
    </xf>
    <xf numFmtId="0" fontId="41" fillId="0" borderId="15" xfId="0" applyFont="1" applyFill="1" applyBorder="1" applyAlignment="1">
      <alignment vertical="center"/>
    </xf>
    <xf numFmtId="0" fontId="41" fillId="0" borderId="0" xfId="0" applyFont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34" t="s">
        <v>39</v>
      </c>
      <c r="B1" s="135"/>
      <c r="C1" s="136" t="s">
        <v>40</v>
      </c>
      <c r="D1" s="131" t="s">
        <v>44</v>
      </c>
      <c r="E1" s="132"/>
      <c r="F1" s="133"/>
      <c r="G1" s="131" t="s">
        <v>17</v>
      </c>
      <c r="H1" s="132"/>
      <c r="I1" s="133"/>
      <c r="J1" s="131" t="s">
        <v>18</v>
      </c>
      <c r="K1" s="132"/>
      <c r="L1" s="133"/>
      <c r="M1" s="131" t="s">
        <v>22</v>
      </c>
      <c r="N1" s="132"/>
      <c r="O1" s="133"/>
      <c r="P1" s="128" t="s">
        <v>23</v>
      </c>
      <c r="Q1" s="130"/>
      <c r="R1" s="131" t="s">
        <v>24</v>
      </c>
      <c r="S1" s="132"/>
      <c r="T1" s="133"/>
      <c r="U1" s="131" t="s">
        <v>25</v>
      </c>
      <c r="V1" s="132"/>
      <c r="W1" s="133"/>
      <c r="X1" s="128" t="s">
        <v>26</v>
      </c>
      <c r="Y1" s="129"/>
      <c r="Z1" s="130"/>
      <c r="AA1" s="128" t="s">
        <v>27</v>
      </c>
      <c r="AB1" s="130"/>
      <c r="AC1" s="131" t="s">
        <v>28</v>
      </c>
      <c r="AD1" s="132"/>
      <c r="AE1" s="133"/>
      <c r="AF1" s="131" t="s">
        <v>29</v>
      </c>
      <c r="AG1" s="132"/>
      <c r="AH1" s="133"/>
      <c r="AI1" s="131" t="s">
        <v>30</v>
      </c>
      <c r="AJ1" s="132"/>
      <c r="AK1" s="133"/>
      <c r="AL1" s="128" t="s">
        <v>31</v>
      </c>
      <c r="AM1" s="130"/>
      <c r="AN1" s="131" t="s">
        <v>32</v>
      </c>
      <c r="AO1" s="132"/>
      <c r="AP1" s="133"/>
      <c r="AQ1" s="131" t="s">
        <v>33</v>
      </c>
      <c r="AR1" s="132"/>
      <c r="AS1" s="133"/>
      <c r="AT1" s="131" t="s">
        <v>34</v>
      </c>
      <c r="AU1" s="132"/>
      <c r="AV1" s="133"/>
    </row>
    <row r="2" spans="1:48" ht="39" customHeight="1">
      <c r="A2" s="135"/>
      <c r="B2" s="135"/>
      <c r="C2" s="136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6" t="s">
        <v>82</v>
      </c>
      <c r="B3" s="13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6"/>
      <c r="B4" s="13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6"/>
      <c r="B5" s="13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6"/>
      <c r="B6" s="13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6"/>
      <c r="B7" s="136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6"/>
      <c r="B8" s="13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6"/>
      <c r="B9" s="136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7" t="s">
        <v>57</v>
      </c>
      <c r="B1" s="137"/>
      <c r="C1" s="137"/>
      <c r="D1" s="137"/>
      <c r="E1" s="137"/>
    </row>
    <row r="2" spans="1:5" ht="15">
      <c r="A2" s="12"/>
      <c r="B2" s="12"/>
      <c r="C2" s="12"/>
      <c r="D2" s="12"/>
      <c r="E2" s="12"/>
    </row>
    <row r="3" spans="1:5" ht="15">
      <c r="A3" s="138" t="s">
        <v>129</v>
      </c>
      <c r="B3" s="138"/>
      <c r="C3" s="138"/>
      <c r="D3" s="138"/>
      <c r="E3" s="138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9" t="s">
        <v>78</v>
      </c>
      <c r="B26" s="139"/>
      <c r="C26" s="139"/>
      <c r="D26" s="139"/>
      <c r="E26" s="139"/>
    </row>
    <row r="27" spans="1:5" ht="15">
      <c r="A27" s="28"/>
      <c r="B27" s="28"/>
      <c r="C27" s="28"/>
      <c r="D27" s="28"/>
      <c r="E27" s="28"/>
    </row>
    <row r="28" spans="1:5" ht="15">
      <c r="A28" s="139" t="s">
        <v>79</v>
      </c>
      <c r="B28" s="139"/>
      <c r="C28" s="139"/>
      <c r="D28" s="139"/>
      <c r="E28" s="139"/>
    </row>
    <row r="29" spans="1:5" ht="15">
      <c r="A29" s="139"/>
      <c r="B29" s="139"/>
      <c r="C29" s="139"/>
      <c r="D29" s="139"/>
      <c r="E29" s="139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53" t="s">
        <v>45</v>
      </c>
      <c r="C3" s="153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40" t="s">
        <v>1</v>
      </c>
      <c r="B5" s="147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40"/>
      <c r="B6" s="147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40"/>
      <c r="B7" s="147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40" t="s">
        <v>3</v>
      </c>
      <c r="B8" s="147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41" t="s">
        <v>204</v>
      </c>
      <c r="N8" s="142"/>
      <c r="O8" s="143"/>
      <c r="P8" s="56"/>
      <c r="Q8" s="56"/>
    </row>
    <row r="9" spans="1:17" ht="33.75" customHeight="1">
      <c r="A9" s="140"/>
      <c r="B9" s="147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40" t="s">
        <v>4</v>
      </c>
      <c r="B10" s="147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40"/>
      <c r="B11" s="147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40" t="s">
        <v>5</v>
      </c>
      <c r="B12" s="147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40"/>
      <c r="B13" s="147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40" t="s">
        <v>9</v>
      </c>
      <c r="B14" s="147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40"/>
      <c r="B15" s="147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58"/>
      <c r="AJ16" s="158"/>
      <c r="AK16" s="158"/>
      <c r="AZ16" s="158"/>
      <c r="BA16" s="158"/>
      <c r="BB16" s="158"/>
      <c r="BQ16" s="158"/>
      <c r="BR16" s="158"/>
      <c r="BS16" s="158"/>
      <c r="CH16" s="158"/>
      <c r="CI16" s="158"/>
      <c r="CJ16" s="158"/>
      <c r="CY16" s="158"/>
      <c r="CZ16" s="158"/>
      <c r="DA16" s="158"/>
      <c r="DP16" s="158"/>
      <c r="DQ16" s="158"/>
      <c r="DR16" s="158"/>
      <c r="EG16" s="158"/>
      <c r="EH16" s="158"/>
      <c r="EI16" s="158"/>
      <c r="EX16" s="158"/>
      <c r="EY16" s="158"/>
      <c r="EZ16" s="158"/>
      <c r="FO16" s="158"/>
      <c r="FP16" s="158"/>
      <c r="FQ16" s="158"/>
      <c r="GF16" s="158"/>
      <c r="GG16" s="158"/>
      <c r="GH16" s="158"/>
      <c r="GW16" s="158"/>
      <c r="GX16" s="158"/>
      <c r="GY16" s="158"/>
      <c r="HN16" s="158"/>
      <c r="HO16" s="158"/>
      <c r="HP16" s="158"/>
      <c r="IE16" s="158"/>
      <c r="IF16" s="158"/>
      <c r="IG16" s="158"/>
      <c r="IV16" s="158"/>
    </row>
    <row r="17" spans="1:17" ht="320.25" customHeight="1">
      <c r="A17" s="140" t="s">
        <v>6</v>
      </c>
      <c r="B17" s="147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40"/>
      <c r="B18" s="147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40" t="s">
        <v>7</v>
      </c>
      <c r="B19" s="147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40"/>
      <c r="B20" s="147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40" t="s">
        <v>8</v>
      </c>
      <c r="B21" s="147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40"/>
      <c r="B22" s="147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44" t="s">
        <v>14</v>
      </c>
      <c r="B23" s="149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46"/>
      <c r="B24" s="149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48" t="s">
        <v>15</v>
      </c>
      <c r="B25" s="149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48"/>
      <c r="B26" s="149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40" t="s">
        <v>93</v>
      </c>
      <c r="B31" s="147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40"/>
      <c r="B32" s="147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40" t="s">
        <v>95</v>
      </c>
      <c r="B34" s="147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40"/>
      <c r="B35" s="147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6" t="s">
        <v>97</v>
      </c>
      <c r="B36" s="154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57"/>
      <c r="B37" s="155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40" t="s">
        <v>99</v>
      </c>
      <c r="B39" s="147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59" t="s">
        <v>246</v>
      </c>
      <c r="I39" s="160"/>
      <c r="J39" s="160"/>
      <c r="K39" s="160"/>
      <c r="L39" s="160"/>
      <c r="M39" s="160"/>
      <c r="N39" s="160"/>
      <c r="O39" s="161"/>
      <c r="P39" s="55" t="s">
        <v>188</v>
      </c>
      <c r="Q39" s="56"/>
    </row>
    <row r="40" spans="1:17" ht="39.75" customHeight="1">
      <c r="A40" s="140" t="s">
        <v>10</v>
      </c>
      <c r="B40" s="147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40" t="s">
        <v>100</v>
      </c>
      <c r="B41" s="147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40"/>
      <c r="B42" s="147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40" t="s">
        <v>102</v>
      </c>
      <c r="B43" s="147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64" t="s">
        <v>191</v>
      </c>
      <c r="H43" s="165"/>
      <c r="I43" s="165"/>
      <c r="J43" s="165"/>
      <c r="K43" s="165"/>
      <c r="L43" s="165"/>
      <c r="M43" s="165"/>
      <c r="N43" s="165"/>
      <c r="O43" s="166"/>
      <c r="P43" s="56"/>
      <c r="Q43" s="56"/>
    </row>
    <row r="44" spans="1:17" ht="39.75" customHeight="1">
      <c r="A44" s="140"/>
      <c r="B44" s="147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40" t="s">
        <v>104</v>
      </c>
      <c r="B45" s="147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40" t="s">
        <v>12</v>
      </c>
      <c r="B46" s="147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51" t="s">
        <v>107</v>
      </c>
      <c r="B47" s="154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52"/>
      <c r="B48" s="155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51" t="s">
        <v>108</v>
      </c>
      <c r="B49" s="154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52"/>
      <c r="B50" s="155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40" t="s">
        <v>110</v>
      </c>
      <c r="B51" s="147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40"/>
      <c r="B52" s="147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40" t="s">
        <v>113</v>
      </c>
      <c r="B53" s="147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40"/>
      <c r="B54" s="147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40" t="s">
        <v>114</v>
      </c>
      <c r="B55" s="147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40"/>
      <c r="B56" s="147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40" t="s">
        <v>116</v>
      </c>
      <c r="B57" s="147" t="s">
        <v>117</v>
      </c>
      <c r="C57" s="53" t="s">
        <v>20</v>
      </c>
      <c r="D57" s="93" t="s">
        <v>234</v>
      </c>
      <c r="E57" s="92"/>
      <c r="F57" s="92" t="s">
        <v>235</v>
      </c>
      <c r="G57" s="150" t="s">
        <v>232</v>
      </c>
      <c r="H57" s="150"/>
      <c r="I57" s="92" t="s">
        <v>236</v>
      </c>
      <c r="J57" s="92" t="s">
        <v>237</v>
      </c>
      <c r="K57" s="141" t="s">
        <v>238</v>
      </c>
      <c r="L57" s="142"/>
      <c r="M57" s="142"/>
      <c r="N57" s="142"/>
      <c r="O57" s="143"/>
      <c r="P57" s="88" t="s">
        <v>198</v>
      </c>
      <c r="Q57" s="56"/>
    </row>
    <row r="58" spans="1:17" ht="39.75" customHeight="1">
      <c r="A58" s="140"/>
      <c r="B58" s="147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44" t="s">
        <v>119</v>
      </c>
      <c r="B59" s="144" t="s">
        <v>118</v>
      </c>
      <c r="C59" s="144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45"/>
      <c r="B60" s="145"/>
      <c r="C60" s="14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45"/>
      <c r="B61" s="145"/>
      <c r="C61" s="146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46"/>
      <c r="B62" s="146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40" t="s">
        <v>120</v>
      </c>
      <c r="B63" s="147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40"/>
      <c r="B64" s="147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48" t="s">
        <v>122</v>
      </c>
      <c r="B65" s="149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48"/>
      <c r="B66" s="149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40" t="s">
        <v>124</v>
      </c>
      <c r="B67" s="147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40"/>
      <c r="B68" s="147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51" t="s">
        <v>126</v>
      </c>
      <c r="B69" s="154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52"/>
      <c r="B70" s="155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62" t="s">
        <v>254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63" t="s">
        <v>215</v>
      </c>
      <c r="C79" s="163"/>
      <c r="D79" s="163"/>
      <c r="E79" s="16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tabSelected="1" view="pageBreakPreview" zoomScale="85" zoomScaleNormal="130" zoomScaleSheetLayoutView="85" workbookViewId="0" topLeftCell="A109">
      <selection activeCell="B128" sqref="B128"/>
    </sheetView>
  </sheetViews>
  <sheetFormatPr defaultColWidth="9.140625" defaultRowHeight="15"/>
  <cols>
    <col min="1" max="1" width="8.140625" style="95" customWidth="1"/>
    <col min="2" max="2" width="31.00390625" style="95" customWidth="1"/>
    <col min="3" max="3" width="34.8515625" style="95" customWidth="1"/>
    <col min="4" max="4" width="15.421875" style="95" customWidth="1"/>
    <col min="5" max="5" width="15.00390625" style="95" customWidth="1"/>
    <col min="6" max="6" width="13.7109375" style="95" customWidth="1"/>
    <col min="7" max="7" width="13.8515625" style="95" hidden="1" customWidth="1"/>
    <col min="8" max="8" width="18.140625" style="95" hidden="1" customWidth="1"/>
    <col min="9" max="10" width="16.00390625" style="95" hidden="1" customWidth="1"/>
    <col min="11" max="11" width="45.421875" style="95" customWidth="1"/>
    <col min="12" max="16384" width="9.140625" style="95" customWidth="1"/>
  </cols>
  <sheetData>
    <row r="1" spans="1:11" ht="15.75">
      <c r="A1" s="204" t="s">
        <v>274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0.25">
      <c r="A2" s="175" t="s">
        <v>275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0.25">
      <c r="A3" s="175" t="s">
        <v>276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20.25">
      <c r="A4" s="175" t="s">
        <v>291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6" ht="36" customHeight="1">
      <c r="A6" s="203" t="s">
        <v>287</v>
      </c>
      <c r="B6" s="98"/>
      <c r="C6" s="98"/>
      <c r="D6" s="98"/>
      <c r="E6" s="98"/>
      <c r="F6" s="98"/>
    </row>
    <row r="7" spans="1:11" ht="21.75" customHeight="1">
      <c r="A7" s="173" t="s">
        <v>257</v>
      </c>
      <c r="B7" s="173" t="s">
        <v>256</v>
      </c>
      <c r="C7" s="173" t="s">
        <v>40</v>
      </c>
      <c r="D7" s="191" t="s">
        <v>277</v>
      </c>
      <c r="E7" s="192"/>
      <c r="F7" s="196" t="s">
        <v>278</v>
      </c>
      <c r="G7" s="189" t="s">
        <v>263</v>
      </c>
      <c r="H7" s="189"/>
      <c r="I7" s="189"/>
      <c r="J7" s="186" t="s">
        <v>264</v>
      </c>
      <c r="K7" s="186" t="s">
        <v>282</v>
      </c>
    </row>
    <row r="8" spans="1:11" ht="24" customHeight="1">
      <c r="A8" s="173"/>
      <c r="B8" s="173"/>
      <c r="C8" s="173"/>
      <c r="D8" s="193"/>
      <c r="E8" s="194"/>
      <c r="F8" s="197"/>
      <c r="G8" s="190"/>
      <c r="H8" s="190"/>
      <c r="I8" s="190"/>
      <c r="J8" s="198"/>
      <c r="K8" s="187"/>
    </row>
    <row r="9" spans="1:11" ht="39" customHeight="1">
      <c r="A9" s="173"/>
      <c r="B9" s="173"/>
      <c r="C9" s="173"/>
      <c r="D9" s="36" t="s">
        <v>292</v>
      </c>
      <c r="E9" s="36" t="s">
        <v>279</v>
      </c>
      <c r="F9" s="153"/>
      <c r="G9" s="102" t="s">
        <v>32</v>
      </c>
      <c r="H9" s="102" t="s">
        <v>33</v>
      </c>
      <c r="I9" s="102" t="s">
        <v>34</v>
      </c>
      <c r="J9" s="199"/>
      <c r="K9" s="188"/>
    </row>
    <row r="10" spans="1:11" s="97" customFormat="1" ht="12">
      <c r="A10" s="103">
        <v>1</v>
      </c>
      <c r="B10" s="104">
        <v>2</v>
      </c>
      <c r="C10" s="104">
        <v>3</v>
      </c>
      <c r="D10" s="103">
        <v>4</v>
      </c>
      <c r="E10" s="103">
        <v>5</v>
      </c>
      <c r="F10" s="103">
        <v>6</v>
      </c>
      <c r="G10" s="103">
        <v>7</v>
      </c>
      <c r="H10" s="103">
        <v>8</v>
      </c>
      <c r="I10" s="104">
        <v>9</v>
      </c>
      <c r="J10" s="104">
        <v>10</v>
      </c>
      <c r="K10" s="105">
        <v>7</v>
      </c>
    </row>
    <row r="11" spans="1:11" s="96" customFormat="1" ht="15">
      <c r="A11" s="167" t="s">
        <v>255</v>
      </c>
      <c r="B11" s="168"/>
      <c r="C11" s="106" t="s">
        <v>41</v>
      </c>
      <c r="D11" s="107">
        <f>D13+D14</f>
        <v>16960.4</v>
      </c>
      <c r="E11" s="107">
        <f>E13+E14</f>
        <v>225.70000000000002</v>
      </c>
      <c r="F11" s="109">
        <f>E11/D11*100</f>
        <v>1.3307469163463126</v>
      </c>
      <c r="G11" s="110">
        <f>G13+G14</f>
        <v>0</v>
      </c>
      <c r="H11" s="110">
        <f>H13+H14</f>
        <v>0</v>
      </c>
      <c r="I11" s="110">
        <f>I13+I14</f>
        <v>0</v>
      </c>
      <c r="J11" s="111">
        <f>J13+J14</f>
        <v>16734.7</v>
      </c>
      <c r="K11" s="176"/>
    </row>
    <row r="12" spans="1:11" ht="15">
      <c r="A12" s="169"/>
      <c r="B12" s="170"/>
      <c r="C12" s="112" t="s">
        <v>37</v>
      </c>
      <c r="D12" s="115">
        <v>0</v>
      </c>
      <c r="E12" s="115">
        <v>0</v>
      </c>
      <c r="F12" s="114">
        <v>0</v>
      </c>
      <c r="G12" s="113">
        <v>0</v>
      </c>
      <c r="H12" s="113">
        <v>0</v>
      </c>
      <c r="I12" s="113">
        <v>0</v>
      </c>
      <c r="J12" s="113">
        <f>D12-E12</f>
        <v>0</v>
      </c>
      <c r="K12" s="177"/>
    </row>
    <row r="13" spans="1:11" ht="15" customHeight="1">
      <c r="A13" s="169"/>
      <c r="B13" s="170"/>
      <c r="C13" s="112" t="s">
        <v>2</v>
      </c>
      <c r="D13" s="115">
        <f>D22+D34+D89</f>
        <v>13226.6</v>
      </c>
      <c r="E13" s="115">
        <f>E34+E22+E89</f>
        <v>200.9</v>
      </c>
      <c r="F13" s="115">
        <f>E13/D13*100</f>
        <v>1.518908865468072</v>
      </c>
      <c r="G13" s="113">
        <f aca="true" t="shared" si="0" ref="G13:I14">G34</f>
        <v>0</v>
      </c>
      <c r="H13" s="113">
        <f t="shared" si="0"/>
        <v>0</v>
      </c>
      <c r="I13" s="113">
        <f t="shared" si="0"/>
        <v>0</v>
      </c>
      <c r="J13" s="113">
        <f>D13-E13</f>
        <v>13025.7</v>
      </c>
      <c r="K13" s="177"/>
    </row>
    <row r="14" spans="1:11" ht="15">
      <c r="A14" s="169"/>
      <c r="B14" s="170"/>
      <c r="C14" s="112" t="s">
        <v>258</v>
      </c>
      <c r="D14" s="115">
        <f>D23+D35+D90</f>
        <v>3733.8</v>
      </c>
      <c r="E14" s="115">
        <f>E35++E23+E90</f>
        <v>24.8</v>
      </c>
      <c r="F14" s="115">
        <f>E14/D14*100</f>
        <v>0.6642026889495956</v>
      </c>
      <c r="G14" s="113">
        <f t="shared" si="0"/>
        <v>0</v>
      </c>
      <c r="H14" s="113">
        <f t="shared" si="0"/>
        <v>0</v>
      </c>
      <c r="I14" s="113">
        <f t="shared" si="0"/>
        <v>0</v>
      </c>
      <c r="J14" s="113">
        <f>D14-E14</f>
        <v>3709</v>
      </c>
      <c r="K14" s="177"/>
    </row>
    <row r="15" spans="1:11" ht="15">
      <c r="A15" s="169"/>
      <c r="B15" s="170"/>
      <c r="C15" s="112" t="s">
        <v>36</v>
      </c>
      <c r="D15" s="115"/>
      <c r="E15" s="115"/>
      <c r="F15" s="115"/>
      <c r="G15" s="113"/>
      <c r="H15" s="113"/>
      <c r="I15" s="113"/>
      <c r="J15" s="113"/>
      <c r="K15" s="177"/>
    </row>
    <row r="16" spans="1:11" ht="15">
      <c r="A16" s="169"/>
      <c r="B16" s="170"/>
      <c r="C16" s="112" t="s">
        <v>280</v>
      </c>
      <c r="D16" s="115">
        <f>D37+D92</f>
        <v>2099</v>
      </c>
      <c r="E16" s="115">
        <f>E37+E92</f>
        <v>0</v>
      </c>
      <c r="F16" s="115">
        <v>0</v>
      </c>
      <c r="G16" s="113"/>
      <c r="H16" s="113"/>
      <c r="I16" s="113"/>
      <c r="J16" s="113"/>
      <c r="K16" s="177"/>
    </row>
    <row r="17" spans="1:11" ht="51">
      <c r="A17" s="169"/>
      <c r="B17" s="170"/>
      <c r="C17" s="112" t="s">
        <v>281</v>
      </c>
      <c r="D17" s="115">
        <f>D38+D93</f>
        <v>1634.8</v>
      </c>
      <c r="E17" s="115">
        <f>E38+E93</f>
        <v>24.8</v>
      </c>
      <c r="F17" s="115">
        <f>E17/D17*100</f>
        <v>1.5170051382432101</v>
      </c>
      <c r="G17" s="113"/>
      <c r="H17" s="113"/>
      <c r="I17" s="113"/>
      <c r="J17" s="113"/>
      <c r="K17" s="177"/>
    </row>
    <row r="18" spans="1:11" ht="24.75" customHeight="1">
      <c r="A18" s="169"/>
      <c r="B18" s="170"/>
      <c r="C18" s="112" t="s">
        <v>260</v>
      </c>
      <c r="D18" s="115">
        <f>D24+D39+D94</f>
        <v>0</v>
      </c>
      <c r="E18" s="115">
        <v>0</v>
      </c>
      <c r="F18" s="115">
        <v>0</v>
      </c>
      <c r="G18" s="113">
        <v>0</v>
      </c>
      <c r="H18" s="113">
        <v>0</v>
      </c>
      <c r="I18" s="113">
        <v>0</v>
      </c>
      <c r="J18" s="113">
        <f>D18-E18</f>
        <v>0</v>
      </c>
      <c r="K18" s="177"/>
    </row>
    <row r="19" spans="1:11" ht="25.5">
      <c r="A19" s="171"/>
      <c r="B19" s="172"/>
      <c r="C19" s="112" t="s">
        <v>262</v>
      </c>
      <c r="D19" s="115">
        <f>D25+D40+D95</f>
        <v>0</v>
      </c>
      <c r="E19" s="115">
        <v>0</v>
      </c>
      <c r="F19" s="114">
        <v>0</v>
      </c>
      <c r="G19" s="113">
        <v>0</v>
      </c>
      <c r="H19" s="113">
        <v>0</v>
      </c>
      <c r="I19" s="113">
        <v>0</v>
      </c>
      <c r="J19" s="113">
        <f>D19-E19</f>
        <v>0</v>
      </c>
      <c r="K19" s="178"/>
    </row>
    <row r="20" spans="1:11" s="96" customFormat="1" ht="15">
      <c r="A20" s="185" t="s">
        <v>285</v>
      </c>
      <c r="B20" s="174" t="s">
        <v>265</v>
      </c>
      <c r="C20" s="106" t="s">
        <v>41</v>
      </c>
      <c r="D20" s="107">
        <f aca="true" t="shared" si="1" ref="D20:J20">D21+D22+D23+D24+D25</f>
        <v>0</v>
      </c>
      <c r="E20" s="107">
        <f t="shared" si="1"/>
        <v>0</v>
      </c>
      <c r="F20" s="107">
        <f t="shared" si="1"/>
        <v>0</v>
      </c>
      <c r="G20" s="108">
        <f t="shared" si="1"/>
        <v>0</v>
      </c>
      <c r="H20" s="108">
        <f t="shared" si="1"/>
        <v>0</v>
      </c>
      <c r="I20" s="108">
        <f t="shared" si="1"/>
        <v>0</v>
      </c>
      <c r="J20" s="108">
        <f t="shared" si="1"/>
        <v>0</v>
      </c>
      <c r="K20" s="176"/>
    </row>
    <row r="21" spans="1:11" ht="15">
      <c r="A21" s="185"/>
      <c r="B21" s="174"/>
      <c r="C21" s="112" t="s">
        <v>37</v>
      </c>
      <c r="D21" s="115">
        <v>0</v>
      </c>
      <c r="E21" s="115">
        <v>0</v>
      </c>
      <c r="F21" s="115">
        <v>0</v>
      </c>
      <c r="G21" s="113">
        <v>0</v>
      </c>
      <c r="H21" s="113">
        <v>0</v>
      </c>
      <c r="I21" s="113">
        <v>0</v>
      </c>
      <c r="J21" s="113">
        <v>0</v>
      </c>
      <c r="K21" s="177"/>
    </row>
    <row r="22" spans="1:11" ht="15.75" customHeight="1">
      <c r="A22" s="185"/>
      <c r="B22" s="174"/>
      <c r="C22" s="112" t="s">
        <v>2</v>
      </c>
      <c r="D22" s="115">
        <v>0</v>
      </c>
      <c r="E22" s="115">
        <v>0</v>
      </c>
      <c r="F22" s="115">
        <v>0</v>
      </c>
      <c r="G22" s="113">
        <v>0</v>
      </c>
      <c r="H22" s="113">
        <v>0</v>
      </c>
      <c r="I22" s="113">
        <v>0</v>
      </c>
      <c r="J22" s="113">
        <v>0</v>
      </c>
      <c r="K22" s="177"/>
    </row>
    <row r="23" spans="1:11" ht="15">
      <c r="A23" s="185"/>
      <c r="B23" s="174"/>
      <c r="C23" s="112" t="s">
        <v>258</v>
      </c>
      <c r="D23" s="115">
        <v>0</v>
      </c>
      <c r="E23" s="115">
        <v>0</v>
      </c>
      <c r="F23" s="115">
        <v>0</v>
      </c>
      <c r="G23" s="113">
        <v>0</v>
      </c>
      <c r="H23" s="113">
        <v>0</v>
      </c>
      <c r="I23" s="113">
        <v>0</v>
      </c>
      <c r="J23" s="113">
        <v>0</v>
      </c>
      <c r="K23" s="177"/>
    </row>
    <row r="24" spans="1:11" ht="25.5">
      <c r="A24" s="185"/>
      <c r="B24" s="174"/>
      <c r="C24" s="112" t="s">
        <v>260</v>
      </c>
      <c r="D24" s="115">
        <v>0</v>
      </c>
      <c r="E24" s="115">
        <v>0</v>
      </c>
      <c r="F24" s="115">
        <v>0</v>
      </c>
      <c r="G24" s="113">
        <v>0</v>
      </c>
      <c r="H24" s="113">
        <v>0</v>
      </c>
      <c r="I24" s="113">
        <v>0</v>
      </c>
      <c r="J24" s="113">
        <v>0</v>
      </c>
      <c r="K24" s="177"/>
    </row>
    <row r="25" spans="1:11" ht="25.5">
      <c r="A25" s="185"/>
      <c r="B25" s="174"/>
      <c r="C25" s="112" t="s">
        <v>262</v>
      </c>
      <c r="D25" s="115">
        <v>0</v>
      </c>
      <c r="E25" s="115">
        <v>0</v>
      </c>
      <c r="F25" s="115">
        <v>0</v>
      </c>
      <c r="G25" s="113">
        <v>0</v>
      </c>
      <c r="H25" s="113">
        <v>0</v>
      </c>
      <c r="I25" s="113">
        <v>0</v>
      </c>
      <c r="J25" s="113">
        <v>0</v>
      </c>
      <c r="K25" s="178"/>
    </row>
    <row r="26" spans="1:11" s="96" customFormat="1" ht="15" hidden="1">
      <c r="A26" s="185" t="s">
        <v>259</v>
      </c>
      <c r="B26" s="174" t="s">
        <v>261</v>
      </c>
      <c r="C26" s="106" t="s">
        <v>41</v>
      </c>
      <c r="D26" s="110"/>
      <c r="E26" s="126"/>
      <c r="F26" s="110"/>
      <c r="G26" s="116"/>
      <c r="H26" s="116"/>
      <c r="I26" s="116"/>
      <c r="J26" s="116"/>
      <c r="K26" s="117"/>
    </row>
    <row r="27" spans="1:11" ht="15" hidden="1">
      <c r="A27" s="185"/>
      <c r="B27" s="174"/>
      <c r="C27" s="112" t="s">
        <v>37</v>
      </c>
      <c r="D27" s="118"/>
      <c r="E27" s="119"/>
      <c r="F27" s="119"/>
      <c r="G27" s="120"/>
      <c r="H27" s="120"/>
      <c r="I27" s="120"/>
      <c r="J27" s="120"/>
      <c r="K27" s="120"/>
    </row>
    <row r="28" spans="1:11" ht="13.5" customHeight="1" hidden="1">
      <c r="A28" s="185"/>
      <c r="B28" s="174"/>
      <c r="C28" s="112" t="s">
        <v>2</v>
      </c>
      <c r="D28" s="121"/>
      <c r="E28" s="123"/>
      <c r="F28" s="122"/>
      <c r="G28" s="120"/>
      <c r="H28" s="120"/>
      <c r="I28" s="120"/>
      <c r="J28" s="120"/>
      <c r="K28" s="120"/>
    </row>
    <row r="29" spans="1:11" ht="15" hidden="1">
      <c r="A29" s="185"/>
      <c r="B29" s="174"/>
      <c r="C29" s="112" t="s">
        <v>258</v>
      </c>
      <c r="D29" s="121"/>
      <c r="E29" s="123"/>
      <c r="F29" s="122"/>
      <c r="G29" s="120"/>
      <c r="H29" s="120"/>
      <c r="I29" s="120"/>
      <c r="J29" s="120"/>
      <c r="K29" s="120"/>
    </row>
    <row r="30" spans="1:11" ht="25.5" hidden="1">
      <c r="A30" s="185"/>
      <c r="B30" s="174"/>
      <c r="C30" s="112" t="s">
        <v>260</v>
      </c>
      <c r="D30" s="121"/>
      <c r="E30" s="123"/>
      <c r="F30" s="122"/>
      <c r="G30" s="120"/>
      <c r="H30" s="120"/>
      <c r="I30" s="120"/>
      <c r="J30" s="120"/>
      <c r="K30" s="120"/>
    </row>
    <row r="31" spans="1:11" ht="24.75" customHeight="1" hidden="1">
      <c r="A31" s="185"/>
      <c r="B31" s="174"/>
      <c r="C31" s="112" t="s">
        <v>262</v>
      </c>
      <c r="D31" s="121"/>
      <c r="E31" s="123"/>
      <c r="F31" s="123"/>
      <c r="G31" s="120"/>
      <c r="H31" s="120"/>
      <c r="I31" s="120"/>
      <c r="J31" s="120"/>
      <c r="K31" s="120"/>
    </row>
    <row r="32" spans="1:11" s="96" customFormat="1" ht="15">
      <c r="A32" s="185" t="s">
        <v>259</v>
      </c>
      <c r="B32" s="181" t="s">
        <v>266</v>
      </c>
      <c r="C32" s="106" t="s">
        <v>41</v>
      </c>
      <c r="D32" s="107">
        <f>D34+D35</f>
        <v>2391.9</v>
      </c>
      <c r="E32" s="107">
        <f>E34+E35</f>
        <v>0</v>
      </c>
      <c r="F32" s="109">
        <f>F35</f>
        <v>0</v>
      </c>
      <c r="G32" s="108">
        <f>G33+G34+G35+G39+G40</f>
        <v>0</v>
      </c>
      <c r="H32" s="108">
        <f>H33+H34+H35+H39+H40</f>
        <v>0</v>
      </c>
      <c r="I32" s="108">
        <f>I33+I34+I35+I39+I40</f>
        <v>0</v>
      </c>
      <c r="J32" s="108">
        <f>J33+J34+J35+J39+J40</f>
        <v>2391.9</v>
      </c>
      <c r="K32" s="176"/>
    </row>
    <row r="33" spans="1:11" ht="15">
      <c r="A33" s="185"/>
      <c r="B33" s="181"/>
      <c r="C33" s="112" t="s">
        <v>37</v>
      </c>
      <c r="D33" s="123">
        <v>0</v>
      </c>
      <c r="E33" s="123">
        <v>0</v>
      </c>
      <c r="F33" s="114">
        <v>0</v>
      </c>
      <c r="G33" s="113">
        <v>0</v>
      </c>
      <c r="H33" s="113">
        <v>0</v>
      </c>
      <c r="I33" s="113">
        <v>0</v>
      </c>
      <c r="J33" s="113">
        <v>0</v>
      </c>
      <c r="K33" s="177"/>
    </row>
    <row r="34" spans="1:11" ht="12.75" customHeight="1">
      <c r="A34" s="185"/>
      <c r="B34" s="181"/>
      <c r="C34" s="112" t="s">
        <v>2</v>
      </c>
      <c r="D34" s="123">
        <f>D43+D51+D59+D67+D75+D83</f>
        <v>793.7</v>
      </c>
      <c r="E34" s="123">
        <f>E43+E51+E59+E67+E75+E83</f>
        <v>0</v>
      </c>
      <c r="F34" s="115">
        <f>E34/D34*100</f>
        <v>0</v>
      </c>
      <c r="G34" s="113">
        <v>0</v>
      </c>
      <c r="H34" s="113">
        <v>0</v>
      </c>
      <c r="I34" s="113"/>
      <c r="J34" s="113">
        <f>D34-E34</f>
        <v>793.7</v>
      </c>
      <c r="K34" s="177"/>
    </row>
    <row r="35" spans="1:11" ht="15">
      <c r="A35" s="185"/>
      <c r="B35" s="181"/>
      <c r="C35" s="112" t="s">
        <v>258</v>
      </c>
      <c r="D35" s="123">
        <f>D44+D52+D60+D68+D76+D84</f>
        <v>1598.2</v>
      </c>
      <c r="E35" s="123">
        <f>E44+E52+E60+E68+E76+E84</f>
        <v>0</v>
      </c>
      <c r="F35" s="115">
        <f>E35/D35*100</f>
        <v>0</v>
      </c>
      <c r="G35" s="113">
        <v>0</v>
      </c>
      <c r="H35" s="113">
        <v>0</v>
      </c>
      <c r="I35" s="113"/>
      <c r="J35" s="113">
        <f>D35-E35</f>
        <v>1598.2</v>
      </c>
      <c r="K35" s="177"/>
    </row>
    <row r="36" spans="1:11" ht="15">
      <c r="A36" s="185"/>
      <c r="B36" s="181"/>
      <c r="C36" s="112" t="s">
        <v>36</v>
      </c>
      <c r="D36" s="123"/>
      <c r="E36" s="123"/>
      <c r="F36" s="115"/>
      <c r="G36" s="113"/>
      <c r="H36" s="113"/>
      <c r="I36" s="113"/>
      <c r="J36" s="113"/>
      <c r="K36" s="177"/>
    </row>
    <row r="37" spans="1:11" ht="15">
      <c r="A37" s="185"/>
      <c r="B37" s="181"/>
      <c r="C37" s="112" t="s">
        <v>280</v>
      </c>
      <c r="D37" s="123">
        <f>D84</f>
        <v>1500</v>
      </c>
      <c r="E37" s="123">
        <f>E84</f>
        <v>0</v>
      </c>
      <c r="F37" s="115">
        <f>E37/D37*100</f>
        <v>0</v>
      </c>
      <c r="G37" s="113"/>
      <c r="H37" s="113"/>
      <c r="I37" s="113"/>
      <c r="J37" s="113"/>
      <c r="K37" s="177"/>
    </row>
    <row r="38" spans="1:11" ht="51">
      <c r="A38" s="185"/>
      <c r="B38" s="181"/>
      <c r="C38" s="112" t="s">
        <v>281</v>
      </c>
      <c r="D38" s="123">
        <f>D46+D54+D62+D70+D78</f>
        <v>98.2</v>
      </c>
      <c r="E38" s="123">
        <f>E46+E54+E62+E70+E78</f>
        <v>0</v>
      </c>
      <c r="F38" s="115">
        <f>E38/D38*100</f>
        <v>0</v>
      </c>
      <c r="G38" s="113"/>
      <c r="H38" s="113"/>
      <c r="I38" s="113"/>
      <c r="J38" s="113"/>
      <c r="K38" s="177"/>
    </row>
    <row r="39" spans="1:11" ht="25.5" customHeight="1">
      <c r="A39" s="185"/>
      <c r="B39" s="181"/>
      <c r="C39" s="112" t="s">
        <v>260</v>
      </c>
      <c r="D39" s="123">
        <f>D47+D55+D63+D71+D79+D85</f>
        <v>0</v>
      </c>
      <c r="E39" s="123">
        <v>0</v>
      </c>
      <c r="F39" s="115">
        <v>0</v>
      </c>
      <c r="G39" s="113">
        <v>0</v>
      </c>
      <c r="H39" s="113">
        <v>0</v>
      </c>
      <c r="I39" s="113"/>
      <c r="J39" s="113">
        <v>0</v>
      </c>
      <c r="K39" s="178"/>
    </row>
    <row r="40" spans="1:11" ht="25.5">
      <c r="A40" s="185"/>
      <c r="B40" s="181"/>
      <c r="C40" s="112" t="s">
        <v>262</v>
      </c>
      <c r="D40" s="123">
        <f>D48+D56+D64+D72+D80+D86</f>
        <v>0</v>
      </c>
      <c r="E40" s="123">
        <v>0</v>
      </c>
      <c r="F40" s="115">
        <v>0</v>
      </c>
      <c r="G40" s="113">
        <v>0</v>
      </c>
      <c r="H40" s="113">
        <v>0</v>
      </c>
      <c r="I40" s="113">
        <v>0</v>
      </c>
      <c r="J40" s="113">
        <v>0</v>
      </c>
      <c r="K40" s="99"/>
    </row>
    <row r="41" spans="1:11" ht="15.75" customHeight="1">
      <c r="A41" s="185" t="s">
        <v>6</v>
      </c>
      <c r="B41" s="181" t="s">
        <v>267</v>
      </c>
      <c r="C41" s="106" t="s">
        <v>41</v>
      </c>
      <c r="D41" s="107">
        <f>D42+D43+D44</f>
        <v>135.3</v>
      </c>
      <c r="E41" s="107">
        <f>E42+E43+E44</f>
        <v>0</v>
      </c>
      <c r="F41" s="107">
        <f>E41/D41*100</f>
        <v>0</v>
      </c>
      <c r="G41" s="108">
        <v>0</v>
      </c>
      <c r="H41" s="108">
        <v>0</v>
      </c>
      <c r="I41" s="108">
        <f>I42+I43+I44+I47+I48</f>
        <v>0</v>
      </c>
      <c r="J41" s="108">
        <f>J42+J43+J44+J47+J48</f>
        <v>0</v>
      </c>
      <c r="K41" s="182"/>
    </row>
    <row r="42" spans="1:11" ht="15" customHeight="1">
      <c r="A42" s="185"/>
      <c r="B42" s="181"/>
      <c r="C42" s="112" t="s">
        <v>37</v>
      </c>
      <c r="D42" s="121">
        <v>0</v>
      </c>
      <c r="E42" s="123">
        <v>0</v>
      </c>
      <c r="F42" s="123">
        <v>0</v>
      </c>
      <c r="G42" s="121">
        <v>0</v>
      </c>
      <c r="H42" s="121">
        <v>0</v>
      </c>
      <c r="I42" s="121">
        <v>0</v>
      </c>
      <c r="J42" s="121">
        <v>0</v>
      </c>
      <c r="K42" s="183"/>
    </row>
    <row r="43" spans="1:11" ht="15" customHeight="1">
      <c r="A43" s="185"/>
      <c r="B43" s="181"/>
      <c r="C43" s="112" t="s">
        <v>2</v>
      </c>
      <c r="D43" s="123">
        <v>120.4</v>
      </c>
      <c r="E43" s="123">
        <v>0</v>
      </c>
      <c r="F43" s="123">
        <f>E43/D43*100</f>
        <v>0</v>
      </c>
      <c r="G43" s="121">
        <v>0</v>
      </c>
      <c r="H43" s="121">
        <v>0</v>
      </c>
      <c r="I43" s="121"/>
      <c r="J43" s="121">
        <v>0</v>
      </c>
      <c r="K43" s="183"/>
    </row>
    <row r="44" spans="1:11" ht="14.25" customHeight="1">
      <c r="A44" s="185"/>
      <c r="B44" s="181"/>
      <c r="C44" s="112" t="s">
        <v>258</v>
      </c>
      <c r="D44" s="123">
        <v>14.9</v>
      </c>
      <c r="E44" s="123">
        <v>0</v>
      </c>
      <c r="F44" s="123">
        <f>E44/D44*100</f>
        <v>0</v>
      </c>
      <c r="G44" s="121">
        <v>0</v>
      </c>
      <c r="H44" s="121">
        <v>0</v>
      </c>
      <c r="I44" s="121"/>
      <c r="J44" s="121">
        <v>0</v>
      </c>
      <c r="K44" s="183"/>
    </row>
    <row r="45" spans="1:11" ht="15" customHeight="1">
      <c r="A45" s="185"/>
      <c r="B45" s="181"/>
      <c r="C45" s="112" t="s">
        <v>36</v>
      </c>
      <c r="D45" s="123"/>
      <c r="E45" s="123"/>
      <c r="F45" s="123"/>
      <c r="G45" s="121"/>
      <c r="H45" s="121"/>
      <c r="I45" s="121"/>
      <c r="J45" s="121"/>
      <c r="K45" s="183"/>
    </row>
    <row r="46" spans="1:11" ht="49.5" customHeight="1">
      <c r="A46" s="185"/>
      <c r="B46" s="181"/>
      <c r="C46" s="112" t="s">
        <v>281</v>
      </c>
      <c r="D46" s="123">
        <f>D44</f>
        <v>14.9</v>
      </c>
      <c r="E46" s="123">
        <v>0</v>
      </c>
      <c r="F46" s="123">
        <v>0</v>
      </c>
      <c r="G46" s="121"/>
      <c r="H46" s="121"/>
      <c r="I46" s="121"/>
      <c r="J46" s="121"/>
      <c r="K46" s="183"/>
    </row>
    <row r="47" spans="1:11" ht="27.75" customHeight="1">
      <c r="A47" s="185"/>
      <c r="B47" s="181"/>
      <c r="C47" s="112" t="s">
        <v>260</v>
      </c>
      <c r="D47" s="123">
        <v>0</v>
      </c>
      <c r="E47" s="123">
        <v>0</v>
      </c>
      <c r="F47" s="123">
        <v>0</v>
      </c>
      <c r="G47" s="121">
        <v>0</v>
      </c>
      <c r="H47" s="121">
        <v>0</v>
      </c>
      <c r="I47" s="121">
        <v>0</v>
      </c>
      <c r="J47" s="121">
        <v>0</v>
      </c>
      <c r="K47" s="183"/>
    </row>
    <row r="48" spans="1:11" ht="27.75" customHeight="1">
      <c r="A48" s="185"/>
      <c r="B48" s="181"/>
      <c r="C48" s="112" t="s">
        <v>262</v>
      </c>
      <c r="D48" s="123">
        <v>0</v>
      </c>
      <c r="E48" s="123">
        <v>0</v>
      </c>
      <c r="F48" s="123">
        <v>0</v>
      </c>
      <c r="G48" s="121">
        <v>0</v>
      </c>
      <c r="H48" s="121">
        <v>0</v>
      </c>
      <c r="I48" s="121">
        <v>0</v>
      </c>
      <c r="J48" s="121">
        <v>0</v>
      </c>
      <c r="K48" s="184"/>
    </row>
    <row r="49" spans="1:11" s="96" customFormat="1" ht="15">
      <c r="A49" s="185" t="s">
        <v>7</v>
      </c>
      <c r="B49" s="181" t="s">
        <v>268</v>
      </c>
      <c r="C49" s="106" t="s">
        <v>41</v>
      </c>
      <c r="D49" s="107">
        <f>D50+D51+D52</f>
        <v>336.4</v>
      </c>
      <c r="E49" s="107">
        <f>E50+E51+E52</f>
        <v>0</v>
      </c>
      <c r="F49" s="107">
        <v>0</v>
      </c>
      <c r="G49" s="110">
        <v>0</v>
      </c>
      <c r="H49" s="110">
        <v>0</v>
      </c>
      <c r="I49" s="110">
        <f>I52</f>
        <v>0</v>
      </c>
      <c r="J49" s="108">
        <f>J50+J51+J52+J55+J56</f>
        <v>0</v>
      </c>
      <c r="K49" s="182"/>
    </row>
    <row r="50" spans="1:11" ht="15">
      <c r="A50" s="185"/>
      <c r="B50" s="181"/>
      <c r="C50" s="112" t="s">
        <v>37</v>
      </c>
      <c r="D50" s="123">
        <v>0</v>
      </c>
      <c r="E50" s="123">
        <v>0</v>
      </c>
      <c r="F50" s="115">
        <v>0</v>
      </c>
      <c r="G50" s="121">
        <v>0</v>
      </c>
      <c r="H50" s="121">
        <v>0</v>
      </c>
      <c r="I50" s="121">
        <v>0</v>
      </c>
      <c r="J50" s="113">
        <v>0</v>
      </c>
      <c r="K50" s="183"/>
    </row>
    <row r="51" spans="1:11" ht="13.5" customHeight="1">
      <c r="A51" s="185"/>
      <c r="B51" s="181"/>
      <c r="C51" s="112" t="s">
        <v>2</v>
      </c>
      <c r="D51" s="127">
        <v>299.4</v>
      </c>
      <c r="E51" s="123">
        <v>0</v>
      </c>
      <c r="F51" s="115">
        <f>E51/D51*100</f>
        <v>0</v>
      </c>
      <c r="G51" s="121">
        <v>0</v>
      </c>
      <c r="H51" s="121">
        <v>0</v>
      </c>
      <c r="I51" s="121">
        <v>0</v>
      </c>
      <c r="J51" s="113">
        <v>0</v>
      </c>
      <c r="K51" s="183"/>
    </row>
    <row r="52" spans="1:11" ht="15">
      <c r="A52" s="185"/>
      <c r="B52" s="181"/>
      <c r="C52" s="112" t="s">
        <v>258</v>
      </c>
      <c r="D52" s="127">
        <v>37</v>
      </c>
      <c r="E52" s="123">
        <v>0</v>
      </c>
      <c r="F52" s="115">
        <v>0</v>
      </c>
      <c r="G52" s="121">
        <v>0</v>
      </c>
      <c r="H52" s="121">
        <v>0</v>
      </c>
      <c r="I52" s="121"/>
      <c r="J52" s="113">
        <v>0</v>
      </c>
      <c r="K52" s="183"/>
    </row>
    <row r="53" spans="1:11" ht="15">
      <c r="A53" s="185"/>
      <c r="B53" s="181"/>
      <c r="C53" s="112" t="s">
        <v>36</v>
      </c>
      <c r="D53" s="127"/>
      <c r="E53" s="123"/>
      <c r="F53" s="115"/>
      <c r="G53" s="121"/>
      <c r="H53" s="121"/>
      <c r="I53" s="121"/>
      <c r="J53" s="113"/>
      <c r="K53" s="183"/>
    </row>
    <row r="54" spans="1:11" ht="51">
      <c r="A54" s="185"/>
      <c r="B54" s="181"/>
      <c r="C54" s="112" t="s">
        <v>281</v>
      </c>
      <c r="D54" s="127">
        <f>D52</f>
        <v>37</v>
      </c>
      <c r="E54" s="123">
        <v>0</v>
      </c>
      <c r="F54" s="115">
        <v>0</v>
      </c>
      <c r="G54" s="121"/>
      <c r="H54" s="121"/>
      <c r="I54" s="121"/>
      <c r="J54" s="113"/>
      <c r="K54" s="183"/>
    </row>
    <row r="55" spans="1:11" ht="27" customHeight="1">
      <c r="A55" s="185"/>
      <c r="B55" s="181"/>
      <c r="C55" s="112" t="s">
        <v>260</v>
      </c>
      <c r="D55" s="123">
        <v>0</v>
      </c>
      <c r="E55" s="123">
        <v>0</v>
      </c>
      <c r="F55" s="115">
        <v>0</v>
      </c>
      <c r="G55" s="121">
        <v>0</v>
      </c>
      <c r="H55" s="121">
        <v>0</v>
      </c>
      <c r="I55" s="121">
        <v>0</v>
      </c>
      <c r="J55" s="113">
        <v>0</v>
      </c>
      <c r="K55" s="183"/>
    </row>
    <row r="56" spans="1:11" ht="25.5">
      <c r="A56" s="185"/>
      <c r="B56" s="181"/>
      <c r="C56" s="112" t="s">
        <v>262</v>
      </c>
      <c r="D56" s="123">
        <v>0</v>
      </c>
      <c r="E56" s="123">
        <v>0</v>
      </c>
      <c r="F56" s="115">
        <v>0</v>
      </c>
      <c r="G56" s="121">
        <v>0</v>
      </c>
      <c r="H56" s="121">
        <v>0</v>
      </c>
      <c r="I56" s="121">
        <v>0</v>
      </c>
      <c r="J56" s="113">
        <v>0</v>
      </c>
      <c r="K56" s="184"/>
    </row>
    <row r="57" spans="1:11" ht="15">
      <c r="A57" s="185" t="s">
        <v>8</v>
      </c>
      <c r="B57" s="181" t="s">
        <v>269</v>
      </c>
      <c r="C57" s="106" t="s">
        <v>41</v>
      </c>
      <c r="D57" s="107">
        <f>D58+D59+D60</f>
        <v>299.7</v>
      </c>
      <c r="E57" s="107">
        <f>E58+E59+E60</f>
        <v>0</v>
      </c>
      <c r="F57" s="107">
        <f>E57/D57*100</f>
        <v>0</v>
      </c>
      <c r="G57" s="108">
        <v>0</v>
      </c>
      <c r="H57" s="108">
        <v>0</v>
      </c>
      <c r="I57" s="108">
        <f>I58+I59+I60+I63+I64</f>
        <v>0</v>
      </c>
      <c r="J57" s="108">
        <f>J58+J59+J60+J63+J64</f>
        <v>0</v>
      </c>
      <c r="K57" s="182"/>
    </row>
    <row r="58" spans="1:11" ht="15">
      <c r="A58" s="185"/>
      <c r="B58" s="181"/>
      <c r="C58" s="112" t="s">
        <v>37</v>
      </c>
      <c r="D58" s="123">
        <v>0</v>
      </c>
      <c r="E58" s="123">
        <v>0</v>
      </c>
      <c r="F58" s="123">
        <v>0</v>
      </c>
      <c r="G58" s="121">
        <v>0</v>
      </c>
      <c r="H58" s="121">
        <v>0</v>
      </c>
      <c r="I58" s="121">
        <v>0</v>
      </c>
      <c r="J58" s="121">
        <v>0</v>
      </c>
      <c r="K58" s="183"/>
    </row>
    <row r="59" spans="1:11" ht="13.5" customHeight="1">
      <c r="A59" s="185"/>
      <c r="B59" s="181"/>
      <c r="C59" s="112" t="s">
        <v>2</v>
      </c>
      <c r="D59" s="127">
        <v>266.7</v>
      </c>
      <c r="E59" s="123">
        <v>0</v>
      </c>
      <c r="F59" s="123">
        <f>E59/D59*100</f>
        <v>0</v>
      </c>
      <c r="G59" s="121">
        <v>0</v>
      </c>
      <c r="H59" s="121">
        <v>0</v>
      </c>
      <c r="I59" s="121"/>
      <c r="J59" s="121">
        <v>0</v>
      </c>
      <c r="K59" s="183"/>
    </row>
    <row r="60" spans="1:11" ht="15">
      <c r="A60" s="185"/>
      <c r="B60" s="181"/>
      <c r="C60" s="112" t="s">
        <v>258</v>
      </c>
      <c r="D60" s="127">
        <v>33</v>
      </c>
      <c r="E60" s="127">
        <v>0</v>
      </c>
      <c r="F60" s="123">
        <f>E60/D60*100</f>
        <v>0</v>
      </c>
      <c r="G60" s="121">
        <v>0</v>
      </c>
      <c r="H60" s="121">
        <v>0</v>
      </c>
      <c r="I60" s="121"/>
      <c r="J60" s="121">
        <v>0</v>
      </c>
      <c r="K60" s="183"/>
    </row>
    <row r="61" spans="1:11" ht="15">
      <c r="A61" s="185"/>
      <c r="B61" s="181"/>
      <c r="C61" s="112" t="s">
        <v>36</v>
      </c>
      <c r="D61" s="127"/>
      <c r="E61" s="123"/>
      <c r="F61" s="123"/>
      <c r="G61" s="121"/>
      <c r="H61" s="121"/>
      <c r="I61" s="121"/>
      <c r="J61" s="121"/>
      <c r="K61" s="183"/>
    </row>
    <row r="62" spans="1:11" ht="51">
      <c r="A62" s="185"/>
      <c r="B62" s="181"/>
      <c r="C62" s="112" t="s">
        <v>281</v>
      </c>
      <c r="D62" s="127">
        <f>D60</f>
        <v>33</v>
      </c>
      <c r="E62" s="123">
        <v>0</v>
      </c>
      <c r="F62" s="123">
        <v>0</v>
      </c>
      <c r="G62" s="121"/>
      <c r="H62" s="121"/>
      <c r="I62" s="121"/>
      <c r="J62" s="121"/>
      <c r="K62" s="183"/>
    </row>
    <row r="63" spans="1:11" ht="24.75" customHeight="1">
      <c r="A63" s="185"/>
      <c r="B63" s="181"/>
      <c r="C63" s="112" t="s">
        <v>260</v>
      </c>
      <c r="D63" s="123">
        <v>0</v>
      </c>
      <c r="E63" s="123">
        <v>0</v>
      </c>
      <c r="F63" s="123">
        <v>0</v>
      </c>
      <c r="G63" s="121">
        <v>0</v>
      </c>
      <c r="H63" s="121">
        <v>0</v>
      </c>
      <c r="I63" s="121">
        <v>0</v>
      </c>
      <c r="J63" s="121">
        <v>0</v>
      </c>
      <c r="K63" s="183"/>
    </row>
    <row r="64" spans="1:11" ht="25.5">
      <c r="A64" s="185"/>
      <c r="B64" s="181"/>
      <c r="C64" s="112" t="s">
        <v>262</v>
      </c>
      <c r="D64" s="123">
        <v>0</v>
      </c>
      <c r="E64" s="123">
        <v>0</v>
      </c>
      <c r="F64" s="123">
        <v>0</v>
      </c>
      <c r="G64" s="121">
        <v>0</v>
      </c>
      <c r="H64" s="121">
        <v>0</v>
      </c>
      <c r="I64" s="121">
        <v>0</v>
      </c>
      <c r="J64" s="121">
        <v>0</v>
      </c>
      <c r="K64" s="184"/>
    </row>
    <row r="65" spans="1:11" s="96" customFormat="1" ht="15" hidden="1">
      <c r="A65" s="195" t="s">
        <v>14</v>
      </c>
      <c r="B65" s="181" t="s">
        <v>269</v>
      </c>
      <c r="C65" s="106" t="s">
        <v>41</v>
      </c>
      <c r="D65" s="107">
        <f>D66+D67+D68</f>
        <v>0</v>
      </c>
      <c r="E65" s="107">
        <f>E66+E67+E68</f>
        <v>0</v>
      </c>
      <c r="F65" s="108">
        <v>0</v>
      </c>
      <c r="G65" s="110">
        <v>0</v>
      </c>
      <c r="H65" s="110">
        <v>0</v>
      </c>
      <c r="I65" s="110">
        <f>I68</f>
        <v>0</v>
      </c>
      <c r="J65" s="108">
        <f>J66+J67+J68+J71+J72</f>
        <v>0</v>
      </c>
      <c r="K65" s="182" t="s">
        <v>288</v>
      </c>
    </row>
    <row r="66" spans="1:11" ht="15" hidden="1">
      <c r="A66" s="185"/>
      <c r="B66" s="181"/>
      <c r="C66" s="112" t="s">
        <v>37</v>
      </c>
      <c r="D66" s="121">
        <v>0</v>
      </c>
      <c r="E66" s="123">
        <v>0</v>
      </c>
      <c r="F66" s="113">
        <v>0</v>
      </c>
      <c r="G66" s="121">
        <v>0</v>
      </c>
      <c r="H66" s="121">
        <v>0</v>
      </c>
      <c r="I66" s="121">
        <v>0</v>
      </c>
      <c r="J66" s="113">
        <v>0</v>
      </c>
      <c r="K66" s="183"/>
    </row>
    <row r="67" spans="1:11" ht="13.5" customHeight="1" hidden="1">
      <c r="A67" s="185"/>
      <c r="B67" s="181"/>
      <c r="C67" s="112" t="s">
        <v>2</v>
      </c>
      <c r="D67" s="123"/>
      <c r="E67" s="123">
        <v>0</v>
      </c>
      <c r="F67" s="113">
        <v>0</v>
      </c>
      <c r="G67" s="121">
        <v>0</v>
      </c>
      <c r="H67" s="121">
        <v>0</v>
      </c>
      <c r="I67" s="121">
        <v>0</v>
      </c>
      <c r="J67" s="113">
        <v>0</v>
      </c>
      <c r="K67" s="183"/>
    </row>
    <row r="68" spans="1:11" ht="15" hidden="1">
      <c r="A68" s="185"/>
      <c r="B68" s="181"/>
      <c r="C68" s="112" t="s">
        <v>258</v>
      </c>
      <c r="D68" s="123"/>
      <c r="E68" s="123">
        <v>0</v>
      </c>
      <c r="F68" s="113">
        <v>0</v>
      </c>
      <c r="G68" s="121">
        <v>0</v>
      </c>
      <c r="H68" s="121">
        <v>0</v>
      </c>
      <c r="I68" s="121"/>
      <c r="J68" s="113">
        <v>0</v>
      </c>
      <c r="K68" s="183"/>
    </row>
    <row r="69" spans="1:11" ht="15" hidden="1">
      <c r="A69" s="185"/>
      <c r="B69" s="181"/>
      <c r="C69" s="112" t="s">
        <v>36</v>
      </c>
      <c r="D69" s="121"/>
      <c r="E69" s="123"/>
      <c r="F69" s="113"/>
      <c r="G69" s="121"/>
      <c r="H69" s="121"/>
      <c r="I69" s="121"/>
      <c r="J69" s="113"/>
      <c r="K69" s="183"/>
    </row>
    <row r="70" spans="1:11" ht="51" hidden="1">
      <c r="A70" s="185"/>
      <c r="B70" s="181"/>
      <c r="C70" s="112" t="s">
        <v>281</v>
      </c>
      <c r="D70" s="123">
        <f>D68</f>
        <v>0</v>
      </c>
      <c r="E70" s="123">
        <v>0</v>
      </c>
      <c r="F70" s="113">
        <v>0</v>
      </c>
      <c r="G70" s="121"/>
      <c r="H70" s="121"/>
      <c r="I70" s="121"/>
      <c r="J70" s="113"/>
      <c r="K70" s="183"/>
    </row>
    <row r="71" spans="1:11" ht="25.5" customHeight="1" hidden="1">
      <c r="A71" s="185"/>
      <c r="B71" s="181"/>
      <c r="C71" s="112" t="s">
        <v>260</v>
      </c>
      <c r="D71" s="121">
        <v>0</v>
      </c>
      <c r="E71" s="123">
        <v>0</v>
      </c>
      <c r="F71" s="113">
        <v>0</v>
      </c>
      <c r="G71" s="121">
        <v>0</v>
      </c>
      <c r="H71" s="121">
        <v>0</v>
      </c>
      <c r="I71" s="121">
        <v>0</v>
      </c>
      <c r="J71" s="113">
        <v>0</v>
      </c>
      <c r="K71" s="183"/>
    </row>
    <row r="72" spans="1:11" ht="25.5" hidden="1">
      <c r="A72" s="185"/>
      <c r="B72" s="181"/>
      <c r="C72" s="112" t="s">
        <v>262</v>
      </c>
      <c r="D72" s="121">
        <v>0</v>
      </c>
      <c r="E72" s="123">
        <v>0</v>
      </c>
      <c r="F72" s="113">
        <v>0</v>
      </c>
      <c r="G72" s="121">
        <v>0</v>
      </c>
      <c r="H72" s="121">
        <v>0</v>
      </c>
      <c r="I72" s="121">
        <v>0</v>
      </c>
      <c r="J72" s="113">
        <v>0</v>
      </c>
      <c r="K72" s="184"/>
    </row>
    <row r="73" spans="1:11" ht="14.25" customHeight="1">
      <c r="A73" s="185" t="s">
        <v>14</v>
      </c>
      <c r="B73" s="181" t="s">
        <v>270</v>
      </c>
      <c r="C73" s="106" t="s">
        <v>41</v>
      </c>
      <c r="D73" s="107">
        <f>D74+D75+D76</f>
        <v>120.5</v>
      </c>
      <c r="E73" s="107">
        <f>E74+E75+E76</f>
        <v>0</v>
      </c>
      <c r="F73" s="107">
        <f>E73/D73*100</f>
        <v>0</v>
      </c>
      <c r="G73" s="108">
        <v>0</v>
      </c>
      <c r="H73" s="108">
        <v>0</v>
      </c>
      <c r="I73" s="108">
        <f>I74+I75+I76+I79+I80</f>
        <v>0</v>
      </c>
      <c r="J73" s="108">
        <f>J74+J75+J76+J79+J80</f>
        <v>0</v>
      </c>
      <c r="K73" s="182"/>
    </row>
    <row r="74" spans="1:11" ht="17.25" customHeight="1">
      <c r="A74" s="185"/>
      <c r="B74" s="181"/>
      <c r="C74" s="112" t="s">
        <v>37</v>
      </c>
      <c r="D74" s="121">
        <v>0</v>
      </c>
      <c r="E74" s="123">
        <v>0</v>
      </c>
      <c r="F74" s="123">
        <v>0</v>
      </c>
      <c r="G74" s="121">
        <v>0</v>
      </c>
      <c r="H74" s="121">
        <v>0</v>
      </c>
      <c r="I74" s="121">
        <v>0</v>
      </c>
      <c r="J74" s="121">
        <v>0</v>
      </c>
      <c r="K74" s="183"/>
    </row>
    <row r="75" spans="1:11" ht="14.25" customHeight="1">
      <c r="A75" s="185"/>
      <c r="B75" s="181"/>
      <c r="C75" s="112" t="s">
        <v>2</v>
      </c>
      <c r="D75" s="123">
        <v>107.2</v>
      </c>
      <c r="E75" s="123">
        <v>0</v>
      </c>
      <c r="F75" s="123">
        <f>E75/D75*100</f>
        <v>0</v>
      </c>
      <c r="G75" s="121">
        <v>0</v>
      </c>
      <c r="H75" s="121">
        <v>0</v>
      </c>
      <c r="I75" s="121"/>
      <c r="J75" s="121">
        <v>0</v>
      </c>
      <c r="K75" s="183"/>
    </row>
    <row r="76" spans="1:11" ht="15.75" customHeight="1">
      <c r="A76" s="185"/>
      <c r="B76" s="181"/>
      <c r="C76" s="112" t="s">
        <v>258</v>
      </c>
      <c r="D76" s="123">
        <v>13.3</v>
      </c>
      <c r="E76" s="123">
        <v>0</v>
      </c>
      <c r="F76" s="123">
        <f>E76/D76*100</f>
        <v>0</v>
      </c>
      <c r="G76" s="121">
        <v>0</v>
      </c>
      <c r="H76" s="121">
        <v>0</v>
      </c>
      <c r="I76" s="121"/>
      <c r="J76" s="121">
        <v>0</v>
      </c>
      <c r="K76" s="183"/>
    </row>
    <row r="77" spans="1:11" ht="13.5" customHeight="1">
      <c r="A77" s="185"/>
      <c r="B77" s="181"/>
      <c r="C77" s="112" t="s">
        <v>36</v>
      </c>
      <c r="D77" s="121"/>
      <c r="E77" s="123"/>
      <c r="F77" s="123"/>
      <c r="G77" s="121"/>
      <c r="H77" s="121"/>
      <c r="I77" s="121"/>
      <c r="J77" s="121"/>
      <c r="K77" s="183"/>
    </row>
    <row r="78" spans="1:11" ht="39" customHeight="1">
      <c r="A78" s="185"/>
      <c r="B78" s="181"/>
      <c r="C78" s="112" t="s">
        <v>281</v>
      </c>
      <c r="D78" s="123">
        <f>D76</f>
        <v>13.3</v>
      </c>
      <c r="E78" s="123">
        <v>0</v>
      </c>
      <c r="F78" s="123">
        <v>0</v>
      </c>
      <c r="G78" s="121"/>
      <c r="H78" s="121"/>
      <c r="I78" s="121"/>
      <c r="J78" s="121"/>
      <c r="K78" s="183"/>
    </row>
    <row r="79" spans="1:11" ht="24.75" customHeight="1">
      <c r="A79" s="185"/>
      <c r="B79" s="181"/>
      <c r="C79" s="112" t="s">
        <v>260</v>
      </c>
      <c r="D79" s="121">
        <v>0</v>
      </c>
      <c r="E79" s="123">
        <v>0</v>
      </c>
      <c r="F79" s="123">
        <v>0</v>
      </c>
      <c r="G79" s="121">
        <v>0</v>
      </c>
      <c r="H79" s="121">
        <v>0</v>
      </c>
      <c r="I79" s="121">
        <v>0</v>
      </c>
      <c r="J79" s="121">
        <v>0</v>
      </c>
      <c r="K79" s="183"/>
    </row>
    <row r="80" spans="1:11" ht="25.5" customHeight="1">
      <c r="A80" s="185"/>
      <c r="B80" s="181"/>
      <c r="C80" s="112" t="s">
        <v>262</v>
      </c>
      <c r="D80" s="121">
        <v>0</v>
      </c>
      <c r="E80" s="123">
        <v>0</v>
      </c>
      <c r="F80" s="123">
        <v>0</v>
      </c>
      <c r="G80" s="121">
        <v>0</v>
      </c>
      <c r="H80" s="121">
        <v>0</v>
      </c>
      <c r="I80" s="121">
        <v>0</v>
      </c>
      <c r="J80" s="121">
        <v>0</v>
      </c>
      <c r="K80" s="184"/>
    </row>
    <row r="81" spans="1:11" ht="15">
      <c r="A81" s="185" t="s">
        <v>15</v>
      </c>
      <c r="B81" s="181" t="s">
        <v>293</v>
      </c>
      <c r="C81" s="106" t="s">
        <v>41</v>
      </c>
      <c r="D81" s="107">
        <f>D82+D83+D84</f>
        <v>1500</v>
      </c>
      <c r="E81" s="107">
        <f>E82+E83+E84</f>
        <v>0</v>
      </c>
      <c r="F81" s="107">
        <f>E81/D81*100</f>
        <v>0</v>
      </c>
      <c r="G81" s="108">
        <v>0</v>
      </c>
      <c r="H81" s="108">
        <v>0</v>
      </c>
      <c r="I81" s="108">
        <f>I82+I83+I84+I85+I86</f>
        <v>0</v>
      </c>
      <c r="J81" s="108">
        <f>J82+J83+J84+J85+J86</f>
        <v>0</v>
      </c>
      <c r="K81" s="182"/>
    </row>
    <row r="82" spans="1:11" ht="15">
      <c r="A82" s="185"/>
      <c r="B82" s="181"/>
      <c r="C82" s="112" t="s">
        <v>37</v>
      </c>
      <c r="D82" s="123">
        <v>0</v>
      </c>
      <c r="E82" s="123">
        <v>0</v>
      </c>
      <c r="F82" s="123">
        <v>0</v>
      </c>
      <c r="G82" s="121">
        <v>0</v>
      </c>
      <c r="H82" s="121">
        <v>0</v>
      </c>
      <c r="I82" s="121">
        <v>0</v>
      </c>
      <c r="J82" s="121">
        <v>0</v>
      </c>
      <c r="K82" s="183"/>
    </row>
    <row r="83" spans="1:11" ht="13.5" customHeight="1">
      <c r="A83" s="185"/>
      <c r="B83" s="181"/>
      <c r="C83" s="112" t="s">
        <v>2</v>
      </c>
      <c r="D83" s="127">
        <v>0</v>
      </c>
      <c r="E83" s="123">
        <v>0</v>
      </c>
      <c r="F83" s="123">
        <v>0</v>
      </c>
      <c r="G83" s="121">
        <v>0</v>
      </c>
      <c r="H83" s="121">
        <v>0</v>
      </c>
      <c r="I83" s="121"/>
      <c r="J83" s="121">
        <v>0</v>
      </c>
      <c r="K83" s="183"/>
    </row>
    <row r="84" spans="1:11" ht="15">
      <c r="A84" s="185"/>
      <c r="B84" s="181"/>
      <c r="C84" s="112" t="s">
        <v>258</v>
      </c>
      <c r="D84" s="127">
        <v>1500</v>
      </c>
      <c r="E84" s="123">
        <v>0</v>
      </c>
      <c r="F84" s="123">
        <f>E84/D84*100</f>
        <v>0</v>
      </c>
      <c r="G84" s="121">
        <v>0</v>
      </c>
      <c r="H84" s="121">
        <v>0</v>
      </c>
      <c r="I84" s="121"/>
      <c r="J84" s="121">
        <v>0</v>
      </c>
      <c r="K84" s="183"/>
    </row>
    <row r="85" spans="1:11" ht="25.5">
      <c r="A85" s="185"/>
      <c r="B85" s="181"/>
      <c r="C85" s="112" t="s">
        <v>260</v>
      </c>
      <c r="D85" s="123">
        <v>0</v>
      </c>
      <c r="E85" s="123">
        <v>0</v>
      </c>
      <c r="F85" s="123">
        <v>0</v>
      </c>
      <c r="G85" s="121">
        <v>0</v>
      </c>
      <c r="H85" s="121">
        <v>0</v>
      </c>
      <c r="I85" s="121">
        <v>0</v>
      </c>
      <c r="J85" s="121">
        <v>0</v>
      </c>
      <c r="K85" s="183"/>
    </row>
    <row r="86" spans="1:11" ht="25.5">
      <c r="A86" s="185"/>
      <c r="B86" s="181"/>
      <c r="C86" s="112" t="s">
        <v>262</v>
      </c>
      <c r="D86" s="123">
        <v>0</v>
      </c>
      <c r="E86" s="123">
        <v>0</v>
      </c>
      <c r="F86" s="123">
        <v>0</v>
      </c>
      <c r="G86" s="121">
        <v>0</v>
      </c>
      <c r="H86" s="121">
        <v>0</v>
      </c>
      <c r="I86" s="121">
        <v>0</v>
      </c>
      <c r="J86" s="121">
        <v>0</v>
      </c>
      <c r="K86" s="184"/>
    </row>
    <row r="87" spans="1:11" ht="17.25" customHeight="1">
      <c r="A87" s="200" t="s">
        <v>283</v>
      </c>
      <c r="B87" s="201" t="s">
        <v>271</v>
      </c>
      <c r="C87" s="106" t="s">
        <v>41</v>
      </c>
      <c r="D87" s="107">
        <f>D88+D89+D90</f>
        <v>14568.5</v>
      </c>
      <c r="E87" s="107">
        <f>E88+E89+E90</f>
        <v>225.70000000000002</v>
      </c>
      <c r="F87" s="107">
        <f>E87/D87*100</f>
        <v>1.5492329340700828</v>
      </c>
      <c r="G87" s="108">
        <v>0</v>
      </c>
      <c r="H87" s="108">
        <v>0</v>
      </c>
      <c r="I87" s="108">
        <f>I88+I89+I90+I94+I95</f>
        <v>0</v>
      </c>
      <c r="J87" s="108">
        <f>J88+J89+J90+J94+J95</f>
        <v>0</v>
      </c>
      <c r="K87" s="182"/>
    </row>
    <row r="88" spans="1:11" ht="14.25" customHeight="1">
      <c r="A88" s="200"/>
      <c r="B88" s="201"/>
      <c r="C88" s="112" t="s">
        <v>37</v>
      </c>
      <c r="D88" s="123">
        <f>D97</f>
        <v>0</v>
      </c>
      <c r="E88" s="123">
        <f>E97</f>
        <v>0</v>
      </c>
      <c r="F88" s="123">
        <v>0</v>
      </c>
      <c r="G88" s="121">
        <v>0</v>
      </c>
      <c r="H88" s="121">
        <v>0</v>
      </c>
      <c r="I88" s="121">
        <v>0</v>
      </c>
      <c r="J88" s="121">
        <v>0</v>
      </c>
      <c r="K88" s="183"/>
    </row>
    <row r="89" spans="1:11" ht="16.5" customHeight="1">
      <c r="A89" s="200"/>
      <c r="B89" s="201"/>
      <c r="C89" s="112" t="s">
        <v>2</v>
      </c>
      <c r="D89" s="123">
        <f>D98+D106</f>
        <v>12432.9</v>
      </c>
      <c r="E89" s="123">
        <f>E98+E106</f>
        <v>200.9</v>
      </c>
      <c r="F89" s="123">
        <f>E89/D89*100</f>
        <v>1.6158740116947776</v>
      </c>
      <c r="G89" s="121">
        <v>0</v>
      </c>
      <c r="H89" s="121">
        <v>0</v>
      </c>
      <c r="I89" s="121"/>
      <c r="J89" s="121">
        <v>0</v>
      </c>
      <c r="K89" s="183"/>
    </row>
    <row r="90" spans="1:11" ht="14.25" customHeight="1">
      <c r="A90" s="200"/>
      <c r="B90" s="201"/>
      <c r="C90" s="112" t="s">
        <v>258</v>
      </c>
      <c r="D90" s="123">
        <f>D99+D107+D115</f>
        <v>2135.6</v>
      </c>
      <c r="E90" s="123">
        <f>E99+E107</f>
        <v>24.8</v>
      </c>
      <c r="F90" s="123">
        <f>E90/D90*100</f>
        <v>1.16126615471062</v>
      </c>
      <c r="G90" s="121">
        <v>0</v>
      </c>
      <c r="H90" s="121">
        <v>0</v>
      </c>
      <c r="I90" s="121"/>
      <c r="J90" s="121">
        <v>0</v>
      </c>
      <c r="K90" s="183"/>
    </row>
    <row r="91" spans="1:11" ht="15" customHeight="1">
      <c r="A91" s="200"/>
      <c r="B91" s="201"/>
      <c r="C91" s="112" t="s">
        <v>36</v>
      </c>
      <c r="D91" s="123"/>
      <c r="E91" s="123"/>
      <c r="F91" s="123"/>
      <c r="G91" s="121"/>
      <c r="H91" s="121"/>
      <c r="I91" s="121"/>
      <c r="J91" s="121"/>
      <c r="K91" s="183"/>
    </row>
    <row r="92" spans="1:11" ht="15.75" customHeight="1">
      <c r="A92" s="200"/>
      <c r="B92" s="201"/>
      <c r="C92" s="112" t="s">
        <v>280</v>
      </c>
      <c r="D92" s="123">
        <f>D115</f>
        <v>599</v>
      </c>
      <c r="E92" s="123">
        <v>0</v>
      </c>
      <c r="F92" s="123">
        <v>0</v>
      </c>
      <c r="G92" s="121"/>
      <c r="H92" s="121"/>
      <c r="I92" s="121"/>
      <c r="J92" s="121"/>
      <c r="K92" s="183"/>
    </row>
    <row r="93" spans="1:11" ht="39" customHeight="1">
      <c r="A93" s="200"/>
      <c r="B93" s="201"/>
      <c r="C93" s="112" t="s">
        <v>281</v>
      </c>
      <c r="D93" s="123">
        <f>D101+D107</f>
        <v>1536.6</v>
      </c>
      <c r="E93" s="123">
        <f>E101+E109</f>
        <v>24.8</v>
      </c>
      <c r="F93" s="123">
        <f>E93/D93*100</f>
        <v>1.6139528829884162</v>
      </c>
      <c r="G93" s="121"/>
      <c r="H93" s="121"/>
      <c r="I93" s="121"/>
      <c r="J93" s="121"/>
      <c r="K93" s="183"/>
    </row>
    <row r="94" spans="1:11" ht="25.5" customHeight="1">
      <c r="A94" s="200"/>
      <c r="B94" s="201"/>
      <c r="C94" s="112" t="s">
        <v>260</v>
      </c>
      <c r="D94" s="123">
        <f>D102</f>
        <v>0</v>
      </c>
      <c r="E94" s="123">
        <f>E102</f>
        <v>0</v>
      </c>
      <c r="F94" s="123">
        <v>0</v>
      </c>
      <c r="G94" s="121">
        <v>0</v>
      </c>
      <c r="H94" s="121">
        <v>0</v>
      </c>
      <c r="I94" s="121">
        <v>0</v>
      </c>
      <c r="J94" s="121">
        <v>0</v>
      </c>
      <c r="K94" s="183"/>
    </row>
    <row r="95" spans="1:11" ht="24.75" customHeight="1">
      <c r="A95" s="200"/>
      <c r="B95" s="201"/>
      <c r="C95" s="112" t="s">
        <v>262</v>
      </c>
      <c r="D95" s="123">
        <f>D103</f>
        <v>0</v>
      </c>
      <c r="E95" s="123">
        <f>E103</f>
        <v>0</v>
      </c>
      <c r="F95" s="123">
        <v>0</v>
      </c>
      <c r="G95" s="121">
        <v>0</v>
      </c>
      <c r="H95" s="121">
        <v>0</v>
      </c>
      <c r="I95" s="121">
        <v>0</v>
      </c>
      <c r="J95" s="121">
        <v>0</v>
      </c>
      <c r="K95" s="184"/>
    </row>
    <row r="96" spans="1:11" ht="15">
      <c r="A96" s="180" t="s">
        <v>16</v>
      </c>
      <c r="B96" s="181" t="s">
        <v>294</v>
      </c>
      <c r="C96" s="106" t="s">
        <v>41</v>
      </c>
      <c r="D96" s="107">
        <f>D97+D98+D99</f>
        <v>13743.8</v>
      </c>
      <c r="E96" s="107">
        <f>E97+E98+E99</f>
        <v>0</v>
      </c>
      <c r="F96" s="107">
        <f>E96/D96*100</f>
        <v>0</v>
      </c>
      <c r="G96" s="108">
        <v>0</v>
      </c>
      <c r="H96" s="108">
        <v>0</v>
      </c>
      <c r="I96" s="108">
        <f>I97+I98+I99+I102+I103</f>
        <v>0</v>
      </c>
      <c r="J96" s="108">
        <f>J97+J98+J99+J102+J103</f>
        <v>0</v>
      </c>
      <c r="K96" s="182"/>
    </row>
    <row r="97" spans="1:11" ht="15">
      <c r="A97" s="180"/>
      <c r="B97" s="181"/>
      <c r="C97" s="112" t="s">
        <v>37</v>
      </c>
      <c r="D97" s="121">
        <v>0</v>
      </c>
      <c r="E97" s="123">
        <v>0</v>
      </c>
      <c r="F97" s="123">
        <v>0</v>
      </c>
      <c r="G97" s="121">
        <v>0</v>
      </c>
      <c r="H97" s="121">
        <v>0</v>
      </c>
      <c r="I97" s="121">
        <v>0</v>
      </c>
      <c r="J97" s="121">
        <v>0</v>
      </c>
      <c r="K97" s="183"/>
    </row>
    <row r="98" spans="1:11" ht="13.5" customHeight="1">
      <c r="A98" s="180"/>
      <c r="B98" s="181"/>
      <c r="C98" s="112" t="s">
        <v>2</v>
      </c>
      <c r="D98" s="124">
        <v>12232</v>
      </c>
      <c r="E98" s="123">
        <v>0</v>
      </c>
      <c r="F98" s="123">
        <f>E98/D98*100</f>
        <v>0</v>
      </c>
      <c r="G98" s="121">
        <v>0</v>
      </c>
      <c r="H98" s="121">
        <v>0</v>
      </c>
      <c r="I98" s="121"/>
      <c r="J98" s="121">
        <v>0</v>
      </c>
      <c r="K98" s="183"/>
    </row>
    <row r="99" spans="1:11" ht="15">
      <c r="A99" s="180"/>
      <c r="B99" s="181"/>
      <c r="C99" s="112" t="s">
        <v>258</v>
      </c>
      <c r="D99" s="124">
        <v>1511.8</v>
      </c>
      <c r="E99" s="123">
        <v>0</v>
      </c>
      <c r="F99" s="123">
        <f>E99/D99*100</f>
        <v>0</v>
      </c>
      <c r="G99" s="121">
        <v>0</v>
      </c>
      <c r="H99" s="121">
        <v>0</v>
      </c>
      <c r="I99" s="121"/>
      <c r="J99" s="121">
        <v>0</v>
      </c>
      <c r="K99" s="183"/>
    </row>
    <row r="100" spans="1:11" ht="15">
      <c r="A100" s="180"/>
      <c r="B100" s="181"/>
      <c r="C100" s="112" t="s">
        <v>36</v>
      </c>
      <c r="D100" s="124"/>
      <c r="E100" s="123"/>
      <c r="F100" s="123"/>
      <c r="G100" s="121"/>
      <c r="H100" s="121"/>
      <c r="I100" s="121"/>
      <c r="J100" s="121"/>
      <c r="K100" s="183"/>
    </row>
    <row r="101" spans="1:11" ht="51">
      <c r="A101" s="180"/>
      <c r="B101" s="181"/>
      <c r="C101" s="112" t="s">
        <v>281</v>
      </c>
      <c r="D101" s="124">
        <f>D99</f>
        <v>1511.8</v>
      </c>
      <c r="E101" s="123">
        <v>0</v>
      </c>
      <c r="F101" s="123">
        <f>E101/D101*100</f>
        <v>0</v>
      </c>
      <c r="G101" s="121"/>
      <c r="H101" s="121"/>
      <c r="I101" s="121"/>
      <c r="J101" s="121"/>
      <c r="K101" s="183"/>
    </row>
    <row r="102" spans="1:11" ht="24.75" customHeight="1">
      <c r="A102" s="180"/>
      <c r="B102" s="181"/>
      <c r="C102" s="112" t="s">
        <v>260</v>
      </c>
      <c r="D102" s="123">
        <v>0</v>
      </c>
      <c r="E102" s="123">
        <v>0</v>
      </c>
      <c r="F102" s="123">
        <v>0</v>
      </c>
      <c r="G102" s="121">
        <v>0</v>
      </c>
      <c r="H102" s="121">
        <v>0</v>
      </c>
      <c r="I102" s="121">
        <v>0</v>
      </c>
      <c r="J102" s="121">
        <v>0</v>
      </c>
      <c r="K102" s="183"/>
    </row>
    <row r="103" spans="1:11" ht="25.5">
      <c r="A103" s="180"/>
      <c r="B103" s="181"/>
      <c r="C103" s="112" t="s">
        <v>262</v>
      </c>
      <c r="D103" s="123">
        <v>0</v>
      </c>
      <c r="E103" s="123">
        <v>0</v>
      </c>
      <c r="F103" s="123">
        <v>0</v>
      </c>
      <c r="G103" s="121">
        <v>0</v>
      </c>
      <c r="H103" s="121">
        <v>0</v>
      </c>
      <c r="I103" s="121">
        <v>0</v>
      </c>
      <c r="J103" s="121">
        <v>0</v>
      </c>
      <c r="K103" s="184"/>
    </row>
    <row r="104" spans="1:11" ht="15">
      <c r="A104" s="180" t="s">
        <v>284</v>
      </c>
      <c r="B104" s="181" t="s">
        <v>272</v>
      </c>
      <c r="C104" s="106" t="s">
        <v>41</v>
      </c>
      <c r="D104" s="107">
        <f>D105+D106+D107</f>
        <v>225.70000000000002</v>
      </c>
      <c r="E104" s="107">
        <f>E105+E106+E107</f>
        <v>225.70000000000002</v>
      </c>
      <c r="F104" s="107">
        <f>E104/D104*100</f>
        <v>100</v>
      </c>
      <c r="G104" s="108">
        <v>0</v>
      </c>
      <c r="H104" s="108">
        <v>0</v>
      </c>
      <c r="I104" s="108">
        <f>I105+I106+I107+I110+I111</f>
        <v>0</v>
      </c>
      <c r="J104" s="108">
        <f>J105+J106+J107+J110+J111</f>
        <v>0</v>
      </c>
      <c r="K104" s="182" t="s">
        <v>289</v>
      </c>
    </row>
    <row r="105" spans="1:11" ht="15">
      <c r="A105" s="180"/>
      <c r="B105" s="181"/>
      <c r="C105" s="112" t="s">
        <v>37</v>
      </c>
      <c r="D105" s="123">
        <v>0</v>
      </c>
      <c r="E105" s="123">
        <v>0</v>
      </c>
      <c r="F105" s="123">
        <v>0</v>
      </c>
      <c r="G105" s="121">
        <v>0</v>
      </c>
      <c r="H105" s="121">
        <v>0</v>
      </c>
      <c r="I105" s="121">
        <v>0</v>
      </c>
      <c r="J105" s="121">
        <v>0</v>
      </c>
      <c r="K105" s="183"/>
    </row>
    <row r="106" spans="1:11" ht="15">
      <c r="A106" s="180"/>
      <c r="B106" s="181"/>
      <c r="C106" s="112" t="s">
        <v>2</v>
      </c>
      <c r="D106" s="127">
        <v>200.9</v>
      </c>
      <c r="E106" s="123">
        <v>200.9</v>
      </c>
      <c r="F106" s="123">
        <f>E106/D106*100</f>
        <v>100</v>
      </c>
      <c r="G106" s="121">
        <v>0</v>
      </c>
      <c r="H106" s="121">
        <v>0</v>
      </c>
      <c r="I106" s="121"/>
      <c r="J106" s="121">
        <v>0</v>
      </c>
      <c r="K106" s="183"/>
    </row>
    <row r="107" spans="1:11" ht="15">
      <c r="A107" s="180"/>
      <c r="B107" s="181"/>
      <c r="C107" s="112" t="s">
        <v>258</v>
      </c>
      <c r="D107" s="127">
        <v>24.8</v>
      </c>
      <c r="E107" s="123">
        <v>24.8</v>
      </c>
      <c r="F107" s="123">
        <f>E107/D107*100</f>
        <v>100</v>
      </c>
      <c r="G107" s="121">
        <v>0</v>
      </c>
      <c r="H107" s="121">
        <v>0</v>
      </c>
      <c r="I107" s="121"/>
      <c r="J107" s="121">
        <v>0</v>
      </c>
      <c r="K107" s="183"/>
    </row>
    <row r="108" spans="1:11" ht="15">
      <c r="A108" s="180"/>
      <c r="B108" s="181"/>
      <c r="C108" s="112" t="s">
        <v>36</v>
      </c>
      <c r="D108" s="124"/>
      <c r="E108" s="123"/>
      <c r="F108" s="123"/>
      <c r="G108" s="121"/>
      <c r="H108" s="121"/>
      <c r="I108" s="121"/>
      <c r="J108" s="121"/>
      <c r="K108" s="183"/>
    </row>
    <row r="109" spans="1:11" ht="51">
      <c r="A109" s="180"/>
      <c r="B109" s="181"/>
      <c r="C109" s="112" t="s">
        <v>281</v>
      </c>
      <c r="D109" s="124">
        <f>D107</f>
        <v>24.8</v>
      </c>
      <c r="E109" s="123">
        <v>24.8</v>
      </c>
      <c r="F109" s="123">
        <f>E109/D109*100</f>
        <v>100</v>
      </c>
      <c r="G109" s="121"/>
      <c r="H109" s="121"/>
      <c r="I109" s="121"/>
      <c r="J109" s="121"/>
      <c r="K109" s="183"/>
    </row>
    <row r="110" spans="1:11" ht="25.5" customHeight="1">
      <c r="A110" s="180"/>
      <c r="B110" s="181"/>
      <c r="C110" s="112" t="s">
        <v>260</v>
      </c>
      <c r="D110" s="123">
        <v>0</v>
      </c>
      <c r="E110" s="123">
        <v>0</v>
      </c>
      <c r="F110" s="123">
        <v>0</v>
      </c>
      <c r="G110" s="121">
        <v>0</v>
      </c>
      <c r="H110" s="121">
        <v>0</v>
      </c>
      <c r="I110" s="121">
        <v>0</v>
      </c>
      <c r="J110" s="121">
        <v>0</v>
      </c>
      <c r="K110" s="183"/>
    </row>
    <row r="111" spans="1:11" ht="25.5">
      <c r="A111" s="180"/>
      <c r="B111" s="181"/>
      <c r="C111" s="112" t="s">
        <v>262</v>
      </c>
      <c r="D111" s="123">
        <v>0</v>
      </c>
      <c r="E111" s="123">
        <v>0</v>
      </c>
      <c r="F111" s="123">
        <v>0</v>
      </c>
      <c r="G111" s="121">
        <v>0</v>
      </c>
      <c r="H111" s="121">
        <v>0</v>
      </c>
      <c r="I111" s="121">
        <v>0</v>
      </c>
      <c r="J111" s="121">
        <v>0</v>
      </c>
      <c r="K111" s="184"/>
    </row>
    <row r="112" spans="1:11" ht="19.5" customHeight="1">
      <c r="A112" s="180" t="s">
        <v>295</v>
      </c>
      <c r="B112" s="181" t="s">
        <v>273</v>
      </c>
      <c r="C112" s="106" t="s">
        <v>41</v>
      </c>
      <c r="D112" s="107">
        <f>D113+D114+D115</f>
        <v>599</v>
      </c>
      <c r="E112" s="107">
        <f>E113+E114+E115</f>
        <v>0</v>
      </c>
      <c r="F112" s="107">
        <f>E112/D112*100</f>
        <v>0</v>
      </c>
      <c r="G112" s="108">
        <v>0</v>
      </c>
      <c r="H112" s="108">
        <v>0</v>
      </c>
      <c r="I112" s="108">
        <f>I113+I114+I115+I116+I117</f>
        <v>0</v>
      </c>
      <c r="J112" s="108">
        <f>J113+J114+J115+J116+J117</f>
        <v>0</v>
      </c>
      <c r="K112" s="182"/>
    </row>
    <row r="113" spans="1:11" ht="15">
      <c r="A113" s="180"/>
      <c r="B113" s="181"/>
      <c r="C113" s="112" t="s">
        <v>37</v>
      </c>
      <c r="D113" s="123">
        <v>0</v>
      </c>
      <c r="E113" s="123">
        <v>0</v>
      </c>
      <c r="F113" s="123">
        <v>0</v>
      </c>
      <c r="G113" s="121">
        <v>0</v>
      </c>
      <c r="H113" s="121">
        <v>0</v>
      </c>
      <c r="I113" s="121">
        <v>0</v>
      </c>
      <c r="J113" s="121">
        <v>0</v>
      </c>
      <c r="K113" s="183"/>
    </row>
    <row r="114" spans="1:11" ht="15">
      <c r="A114" s="180"/>
      <c r="B114" s="181"/>
      <c r="C114" s="112" t="s">
        <v>2</v>
      </c>
      <c r="D114" s="127">
        <v>0</v>
      </c>
      <c r="E114" s="123">
        <v>0</v>
      </c>
      <c r="F114" s="123">
        <v>0</v>
      </c>
      <c r="G114" s="121">
        <v>0</v>
      </c>
      <c r="H114" s="121">
        <v>0</v>
      </c>
      <c r="I114" s="121"/>
      <c r="J114" s="121">
        <v>0</v>
      </c>
      <c r="K114" s="183"/>
    </row>
    <row r="115" spans="1:11" ht="15">
      <c r="A115" s="180"/>
      <c r="B115" s="181"/>
      <c r="C115" s="112" t="s">
        <v>258</v>
      </c>
      <c r="D115" s="127">
        <v>599</v>
      </c>
      <c r="E115" s="123">
        <v>0</v>
      </c>
      <c r="F115" s="123">
        <f>E115/D115*100</f>
        <v>0</v>
      </c>
      <c r="G115" s="121">
        <v>0</v>
      </c>
      <c r="H115" s="121">
        <v>0</v>
      </c>
      <c r="I115" s="121"/>
      <c r="J115" s="121">
        <v>0</v>
      </c>
      <c r="K115" s="183"/>
    </row>
    <row r="116" spans="1:11" ht="25.5">
      <c r="A116" s="180"/>
      <c r="B116" s="181"/>
      <c r="C116" s="112" t="s">
        <v>260</v>
      </c>
      <c r="D116" s="123">
        <v>0</v>
      </c>
      <c r="E116" s="123">
        <v>0</v>
      </c>
      <c r="F116" s="123">
        <v>0</v>
      </c>
      <c r="G116" s="121">
        <v>0</v>
      </c>
      <c r="H116" s="121">
        <v>0</v>
      </c>
      <c r="I116" s="121">
        <v>0</v>
      </c>
      <c r="J116" s="121">
        <v>0</v>
      </c>
      <c r="K116" s="183"/>
    </row>
    <row r="117" spans="1:11" ht="25.5">
      <c r="A117" s="180"/>
      <c r="B117" s="181"/>
      <c r="C117" s="112" t="s">
        <v>262</v>
      </c>
      <c r="D117" s="123">
        <v>0</v>
      </c>
      <c r="E117" s="123">
        <v>0</v>
      </c>
      <c r="F117" s="123">
        <v>0</v>
      </c>
      <c r="G117" s="121">
        <v>0</v>
      </c>
      <c r="H117" s="121">
        <v>0</v>
      </c>
      <c r="I117" s="121">
        <v>0</v>
      </c>
      <c r="J117" s="121">
        <v>0</v>
      </c>
      <c r="K117" s="184"/>
    </row>
    <row r="119" spans="1:11" ht="18.7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1:11" ht="18.75">
      <c r="A120" s="125"/>
      <c r="B120" s="125" t="s">
        <v>296</v>
      </c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1:11" ht="18.7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1:11" ht="18.7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1:11" ht="18.75">
      <c r="A123" s="125"/>
      <c r="B123" s="125" t="s">
        <v>286</v>
      </c>
      <c r="C123" s="125"/>
      <c r="D123" s="125"/>
      <c r="E123" s="125"/>
      <c r="F123" s="125"/>
      <c r="G123" s="125"/>
      <c r="H123" s="125"/>
      <c r="I123" s="125"/>
      <c r="J123" s="125"/>
      <c r="K123" s="125"/>
    </row>
    <row r="124" spans="1:11" ht="18.7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</row>
    <row r="125" spans="1:11" ht="18.7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1:11" ht="56.25" customHeight="1">
      <c r="A126" s="125"/>
      <c r="B126" s="202" t="s">
        <v>298</v>
      </c>
      <c r="C126" s="202"/>
      <c r="D126" s="202"/>
      <c r="E126" s="202"/>
      <c r="F126" s="179" t="s">
        <v>297</v>
      </c>
      <c r="G126" s="179"/>
      <c r="H126" s="179"/>
      <c r="I126" s="179"/>
      <c r="J126" s="179"/>
      <c r="K126" s="179"/>
    </row>
    <row r="127" spans="1:11" ht="18.7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ht="82.5" customHeight="1">
      <c r="B128" s="100" t="s">
        <v>290</v>
      </c>
    </row>
  </sheetData>
  <sheetProtection/>
  <mergeCells count="54">
    <mergeCell ref="A73:A80"/>
    <mergeCell ref="A112:A117"/>
    <mergeCell ref="B112:B117"/>
    <mergeCell ref="K112:K117"/>
    <mergeCell ref="B126:E126"/>
    <mergeCell ref="B65:B72"/>
    <mergeCell ref="B73:B80"/>
    <mergeCell ref="K73:K80"/>
    <mergeCell ref="A81:A86"/>
    <mergeCell ref="B81:B86"/>
    <mergeCell ref="A96:A103"/>
    <mergeCell ref="B96:B103"/>
    <mergeCell ref="K96:K103"/>
    <mergeCell ref="A87:A95"/>
    <mergeCell ref="B87:B95"/>
    <mergeCell ref="K87:K95"/>
    <mergeCell ref="A57:A64"/>
    <mergeCell ref="B57:B64"/>
    <mergeCell ref="K57:K64"/>
    <mergeCell ref="A65:A72"/>
    <mergeCell ref="F7:F9"/>
    <mergeCell ref="K65:K72"/>
    <mergeCell ref="K32:K39"/>
    <mergeCell ref="A41:A48"/>
    <mergeCell ref="B41:B48"/>
    <mergeCell ref="J7:J9"/>
    <mergeCell ref="K7:K9"/>
    <mergeCell ref="G7:I8"/>
    <mergeCell ref="A20:A25"/>
    <mergeCell ref="A26:A31"/>
    <mergeCell ref="A32:A40"/>
    <mergeCell ref="B26:B31"/>
    <mergeCell ref="K20:K25"/>
    <mergeCell ref="D7:E8"/>
    <mergeCell ref="F126:K126"/>
    <mergeCell ref="A104:A111"/>
    <mergeCell ref="B104:B111"/>
    <mergeCell ref="K104:K111"/>
    <mergeCell ref="K41:K48"/>
    <mergeCell ref="B32:B40"/>
    <mergeCell ref="A49:A56"/>
    <mergeCell ref="B49:B56"/>
    <mergeCell ref="K49:K56"/>
    <mergeCell ref="K81:K86"/>
    <mergeCell ref="A1:K1"/>
    <mergeCell ref="A11:B19"/>
    <mergeCell ref="C7:C9"/>
    <mergeCell ref="B7:B9"/>
    <mergeCell ref="B20:B25"/>
    <mergeCell ref="A7:A9"/>
    <mergeCell ref="A2:K2"/>
    <mergeCell ref="A3:K3"/>
    <mergeCell ref="A4:K4"/>
    <mergeCell ref="K11:K19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2024-04-02T05:25:53Z</cp:lastPrinted>
  <dcterms:created xsi:type="dcterms:W3CDTF">2011-05-17T05:04:33Z</dcterms:created>
  <dcterms:modified xsi:type="dcterms:W3CDTF">2024-04-26T09:57:37Z</dcterms:modified>
  <cp:category/>
  <cp:version/>
  <cp:contentType/>
  <cp:contentStatus/>
</cp:coreProperties>
</file>