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<sst xmlns="http://schemas.openxmlformats.org/spreadsheetml/2006/main" count="541" uniqueCount="285">
  <si>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</si>
  <si>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</si>
  <si>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</si>
  <si>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</si>
  <si>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</si>
  <si>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</si>
  <si>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</si>
  <si>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</si>
  <si>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</si>
  <si>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</si>
  <si>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</si>
  <si>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</si>
  <si>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</si>
  <si>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</si>
  <si>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</si>
  <si>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</si>
  <si>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</si>
  <si>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</si>
  <si>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</si>
  <si>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</si>
  <si>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</si>
  <si>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</si>
  <si>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</si>
  <si>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</si>
  <si>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</si>
  <si>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</si>
  <si>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</si>
  <si>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</si>
  <si>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</si>
  <si>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</si>
  <si>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</si>
  <si>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</si>
  <si>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</si>
  <si>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</si>
  <si>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</si>
  <si>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</si>
  <si>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</si>
  <si>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</si>
  <si>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</si>
  <si>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</si>
  <si>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</si>
  <si>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</si>
  <si>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</si>
  <si>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</si>
  <si>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</si>
  <si>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</si>
  <si>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</si>
  <si>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</si>
  <si>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</si>
  <si>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</si>
  <si>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</si>
  <si>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</si>
  <si>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</si>
  <si>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</si>
  <si>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</si>
  <si>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</si>
  <si>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</si>
  <si>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</si>
  <si>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</si>
  <si>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</si>
  <si>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</si>
  <si>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</si>
  <si>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</si>
  <si>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</si>
  <si>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</si>
  <si>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</si>
  <si>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</si>
  <si>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</si>
  <si>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</si>
  <si>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</si>
  <si>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</si>
  <si>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</si>
  <si>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</si>
  <si>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</si>
  <si>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</si>
  <si>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</si>
  <si>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</si>
  <si>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</si>
  <si>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</si>
  <si>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</si>
  <si>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</si>
  <si>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</si>
  <si>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</si>
  <si>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</si>
  <si>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</si>
  <si>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</si>
  <si>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</si>
  <si>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</si>
  <si>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</si>
  <si>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</si>
  <si>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</si>
  <si>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</si>
  <si>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</si>
  <si>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</si>
  <si>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</si>
  <si>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</si>
  <si>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</si>
  <si>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</si>
  <si>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</si>
  <si>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</si>
  <si>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</si>
  <si>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</si>
  <si>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</si>
  <si>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</si>
  <si>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</si>
  <si>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</si>
  <si>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</si>
  <si>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</si>
  <si>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</si>
  <si>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</si>
  <si>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</si>
  <si>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</si>
  <si>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</si>
  <si>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</si>
  <si>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</si>
  <si>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</si>
  <si>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</si>
  <si>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</si>
  <si>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</si>
  <si>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</si>
  <si>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</si>
  <si>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</si>
  <si>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</si>
  <si>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</si>
  <si>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</si>
  <si>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</si>
  <si>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</si>
  <si>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</si>
  <si>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</si>
  <si>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</si>
  <si>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</si>
  <si>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</si>
  <si>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</si>
  <si>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</si>
  <si>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</si>
  <si>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</si>
  <si>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</si>
  <si>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</si>
  <si>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</si>
  <si>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</si>
  <si>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</si>
  <si>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</si>
  <si>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</si>
  <si>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</si>
  <si>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</si>
  <si>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</si>
  <si>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</si>
  <si>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</si>
  <si>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</si>
  <si>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</si>
  <si>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</si>
  <si>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</si>
  <si>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</si>
  <si>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</si>
  <si>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</si>
  <si>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</si>
  <si>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</si>
  <si>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</si>
  <si>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</si>
  <si>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</si>
  <si>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</si>
  <si>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</si>
  <si>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</si>
  <si>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</si>
  <si>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</si>
  <si>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</si>
  <si>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</si>
  <si>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</si>
  <si>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</si>
  <si>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</si>
  <si>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</si>
  <si>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</si>
  <si>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</si>
  <si>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</si>
  <si>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</si>
  <si>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</si>
  <si>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</si>
  <si>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</si>
  <si>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</si>
  <si>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</si>
  <si>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</si>
  <si>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</si>
  <si>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</si>
  <si>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</si>
  <si>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</si>
  <si>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</si>
  <si>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</si>
  <si>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</si>
  <si>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</si>
  <si>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</si>
  <si>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</si>
  <si>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</si>
  <si>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</si>
  <si>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</si>
  <si>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</si>
  <si>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</si>
  <si>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</si>
  <si>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</si>
  <si>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</si>
  <si>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</si>
  <si>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</si>
  <si>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</si>
  <si>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</si>
  <si>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</si>
  <si>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</si>
  <si>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</si>
  <si>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</si>
  <si>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</si>
  <si>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</si>
  <si>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</si>
  <si>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</si>
  <si>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</si>
  <si>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</si>
  <si>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</si>
  <si>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</si>
  <si>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</si>
  <si>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</si>
  <si>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</si>
  <si>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</si>
  <si>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</si>
  <si>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</si>
  <si>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</si>
  <si>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</si>
  <si>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</si>
  <si>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</si>
  <si>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</si>
  <si>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</si>
  <si>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</si>
  <si>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</si>
  <si>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</si>
  <si>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</si>
  <si>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</si>
  <si>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</si>
  <si>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</si>
  <si>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</si>
  <si>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</si>
  <si>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</si>
  <si>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</si>
  <si>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</si>
  <si>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</si>
  <si>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</si>
  <si>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</si>
  <si>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</si>
  <si>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</si>
  <si>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</si>
  <si>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</si>
  <si>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</si>
  <si>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</si>
  <si>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</si>
  <si>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</si>
  <si>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</si>
  <si>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</si>
  <si>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</si>
  <si>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</si>
  <si>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</si>
  <si>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</si>
  <si>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</si>
  <si>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</si>
  <si>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</si>
  <si>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2.</t>
  </si>
  <si>
    <t>План                            на 2022 год,               тыс. рублей</t>
  </si>
  <si>
    <t>справочно: средства предприятий-недропользователей</t>
  </si>
  <si>
    <t>3.</t>
  </si>
  <si>
    <t>справочно: бюджет сельских поселений района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</si>
  <si>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</si>
  <si>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</si>
  <si>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</si>
  <si>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</si>
  <si>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Региональный проект "Обеспечение устойчивого сокращения непригодного для проживания жилищного фонда"</t>
  </si>
  <si>
    <t>Заключены муниципальные контракты по приобретению 17-ти жилых помещений (2 в с. Нялинское, 15 в п. Горноправдинск). В октябре 2022 года планируется объявить аукционы по приобретению еще 9-ти жилых помещений. Исполнение мероприятия ожидается до конца 2022 года</t>
  </si>
  <si>
    <t>-</t>
  </si>
  <si>
    <t>Проект автономного округа "______________"</t>
  </si>
  <si>
    <t>Основное мероприятие:  Приобретение жилых помещений по договорам купли-продажи и (или) приобретение жилых помещений по договорам участия в долевом строительстве</t>
  </si>
  <si>
    <t xml:space="preserve">21.03.2022 объявлены аукционы по приобретению 4-х жилых помещений в д. Шапша на общую сумму 15 150,0 тыс. рублей. С единственным участником аукционов  заключены муниципальные контракты. Муниципальные контракты выполнены в полном объеме.
29.06.2022объявлены аукционы по приобретению 8-ти жилых помещений в д. Шапша на общую сумму 33 204,6 тыс. рублей. С единственным участником аукционов  заключены муниципальные контракты. Муниципальные контракты выполнены в полном объеме.  
02.09.2022 объявлен аукцион по приобретению 1-го жилого помещения в д. Шапша на общую сумму 5 561,0 тыс. рублей. С единственным участником аукциона  заключен муниципальный контракт. В настоящее время осуществляется исполнение обязательств по оплате муниципального контракта.
Исполнением мероприятия ожидается до конца 2022 года
</t>
  </si>
  <si>
    <t>Основное мероприятие: Предоставление социальных выплат на оплату договора купли-продажи жилого помещения, договора строительного подряда  на строительство индивидуального жилого дома, для уплаты первоначального взноса при получении жилищного кредита, в том числе ипотечного, или жилищного займа на приобретение жилого помещения, или строительство индивидуального жилого дома, для осуществления последнего платежа в счет уплаты паевого взноса в полном размере на условиях софинансирования из федерального, окружного и местного бюджетов</t>
  </si>
  <si>
    <t>На основании распоряжения администрации района от 24.08.2022 № 1050-р участнику мероприятия предоставлена социальная выплата на приобретение жилого помещения в размере 721,2 тыс. рублей.</t>
  </si>
  <si>
    <t>Основное мероприятие: Реализация полномочий, указанных в п.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</si>
  <si>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Исполнение мероприятия в отчетном периоде 2022 года не осуществлялось. Исполнением мероприятия ожидается в 4 квартале 2022 года. Средства планируется направить на заработную плату специалиста, занимающегося постановкой на учет граждан, имеющих право на получение жилищных субсидий, выезжающих из районов Крайнего Севера и приравненных к ним местностей.</t>
  </si>
  <si>
    <t>Основное мероприятие: Предоставление субсидий отдельным категориям граждан, установленным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«Обеспечение мерами государственной поддержки по улучшению жилищных условий отдельных категорий граждан»</t>
  </si>
  <si>
    <t>Участнику мероприятия выдано уведомление о возможности получения социальной выплаты. Участником мероприятия ведется сбор необходимых документов</t>
  </si>
  <si>
    <t>Основное мероприятие «Улучшение жилищных условий граждан, проживающих на сельских территориях»</t>
  </si>
  <si>
    <t>В 2022 году исполнение мероприятия не планируется, в связи с перераспределением средств федерального и окружного бюджета в соответствии с распоряжением Правительства ХМАО – Югры от 25.02.2022 № 78-рп</t>
  </si>
  <si>
    <t>Информация об исполнении муниципальной программы "Улучшение жилищных условий жителей Ханты-Мансийского района на 2022-2024 годы" за 9 месяцев 2022 года</t>
  </si>
  <si>
    <t>№ мероприятия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</si>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</sst>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7" fillId="0" borderId="0" xfId="0" applyFont="1" applyAlignment="1" applyProtection="1">
      <alignment vertical="center"/>
      <protection hidden="1"/>
    </xf>
    <xf numFmtId="172" fontId="58" fillId="0" borderId="10" xfId="0" applyNumberFormat="1" applyFont="1" applyBorder="1" applyAlignment="1" applyProtection="1">
      <alignment horizontal="center" vertical="top" wrapText="1"/>
      <protection hidden="1"/>
    </xf>
    <xf numFmtId="172" fontId="58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8" fillId="0" borderId="0" xfId="0" applyNumberFormat="1" applyFont="1" applyAlignment="1" applyProtection="1">
      <alignment vertical="center"/>
      <protection hidden="1"/>
    </xf>
    <xf numFmtId="172" fontId="58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8" fillId="0" borderId="11" xfId="0" applyNumberFormat="1" applyFont="1" applyBorder="1" applyAlignment="1" applyProtection="1">
      <alignment vertical="center"/>
      <protection hidden="1"/>
    </xf>
    <xf numFmtId="172" fontId="58" fillId="0" borderId="12" xfId="0" applyNumberFormat="1" applyFont="1" applyBorder="1" applyAlignment="1" applyProtection="1">
      <alignment horizontal="center" vertical="top" wrapText="1"/>
      <protection hidden="1"/>
    </xf>
    <xf numFmtId="172" fontId="58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58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8" fillId="0" borderId="19" xfId="0" applyFont="1" applyFill="1" applyBorder="1" applyAlignment="1">
      <alignment horizontal="center" wrapText="1"/>
    </xf>
    <xf numFmtId="0" fontId="57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174" fontId="14" fillId="6" borderId="10" xfId="0" applyNumberFormat="1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/>
    </xf>
    <xf numFmtId="192" fontId="59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192" fontId="17" fillId="6" borderId="10" xfId="0" applyNumberFormat="1" applyFont="1" applyFill="1" applyBorder="1" applyAlignment="1">
      <alignment horizontal="center" vertical="top" wrapText="1"/>
    </xf>
    <xf numFmtId="192" fontId="16" fillId="0" borderId="10" xfId="0" applyNumberFormat="1" applyFont="1" applyFill="1" applyBorder="1" applyAlignment="1">
      <alignment horizontal="center" vertical="top" wrapText="1"/>
    </xf>
    <xf numFmtId="192" fontId="16" fillId="6" borderId="10" xfId="61" applyNumberFormat="1" applyFont="1" applyFill="1" applyBorder="1" applyAlignment="1">
      <alignment horizontal="center" vertical="top" wrapText="1"/>
    </xf>
    <xf numFmtId="192" fontId="16" fillId="0" borderId="10" xfId="61" applyNumberFormat="1" applyFont="1" applyFill="1" applyBorder="1" applyAlignment="1">
      <alignment horizontal="center" vertical="top" wrapText="1"/>
    </xf>
    <xf numFmtId="192" fontId="59" fillId="6" borderId="10" xfId="0" applyNumberFormat="1" applyFont="1" applyFill="1" applyBorder="1" applyAlignment="1">
      <alignment horizontal="center" vertical="top" wrapText="1"/>
    </xf>
    <xf numFmtId="192" fontId="59" fillId="0" borderId="10" xfId="0" applyNumberFormat="1" applyFont="1" applyBorder="1" applyAlignment="1">
      <alignment vertical="top"/>
    </xf>
    <xf numFmtId="192" fontId="59" fillId="0" borderId="10" xfId="0" applyNumberFormat="1" applyFont="1" applyBorder="1" applyAlignment="1">
      <alignment horizontal="center" vertical="top"/>
    </xf>
    <xf numFmtId="192" fontId="59" fillId="6" borderId="10" xfId="0" applyNumberFormat="1" applyFont="1" applyFill="1" applyBorder="1" applyAlignment="1">
      <alignment horizontal="center" vertical="top"/>
    </xf>
    <xf numFmtId="192" fontId="59" fillId="0" borderId="10" xfId="0" applyNumberFormat="1" applyFont="1" applyFill="1" applyBorder="1" applyAlignment="1">
      <alignment horizontal="center" vertical="top"/>
    </xf>
    <xf numFmtId="192" fontId="59" fillId="22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/>
    </xf>
    <xf numFmtId="0" fontId="58" fillId="0" borderId="10" xfId="0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top" wrapText="1"/>
    </xf>
    <xf numFmtId="172" fontId="58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58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58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58" fillId="0" borderId="13" xfId="0" applyNumberFormat="1" applyFont="1" applyBorder="1" applyAlignment="1" applyProtection="1">
      <alignment horizontal="center" vertical="top" wrapText="1"/>
      <protection hidden="1"/>
    </xf>
    <xf numFmtId="172" fontId="58" fillId="0" borderId="16" xfId="0" applyNumberFormat="1" applyFont="1" applyBorder="1" applyAlignment="1" applyProtection="1">
      <alignment horizontal="center" vertical="top" wrapText="1"/>
      <protection hidden="1"/>
    </xf>
    <xf numFmtId="172" fontId="58" fillId="0" borderId="11" xfId="0" applyNumberFormat="1" applyFont="1" applyBorder="1" applyAlignment="1" applyProtection="1">
      <alignment horizontal="center" vertical="top" wrapText="1"/>
      <protection hidden="1"/>
    </xf>
    <xf numFmtId="172" fontId="58" fillId="0" borderId="10" xfId="0" applyNumberFormat="1" applyFont="1" applyBorder="1" applyAlignment="1" applyProtection="1">
      <alignment vertical="center"/>
      <protection hidden="1"/>
    </xf>
    <xf numFmtId="172" fontId="58" fillId="0" borderId="10" xfId="0" applyNumberFormat="1" applyFont="1" applyBorder="1" applyAlignment="1">
      <alignment vertical="center"/>
    </xf>
    <xf numFmtId="172" fontId="58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left" vertical="top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3" t="s">
        <v>39</v>
      </c>
      <c r="B1" s="124"/>
      <c r="C1" s="125" t="s">
        <v>40</v>
      </c>
      <c r="D1" s="120" t="s">
        <v>44</v>
      </c>
      <c r="E1" s="121"/>
      <c r="F1" s="122"/>
      <c r="G1" s="120" t="s">
        <v>17</v>
      </c>
      <c r="H1" s="121"/>
      <c r="I1" s="122"/>
      <c r="J1" s="120" t="s">
        <v>18</v>
      </c>
      <c r="K1" s="121"/>
      <c r="L1" s="122"/>
      <c r="M1" s="120" t="s">
        <v>22</v>
      </c>
      <c r="N1" s="121"/>
      <c r="O1" s="122"/>
      <c r="P1" s="117" t="s">
        <v>23</v>
      </c>
      <c r="Q1" s="119"/>
      <c r="R1" s="120" t="s">
        <v>24</v>
      </c>
      <c r="S1" s="121"/>
      <c r="T1" s="122"/>
      <c r="U1" s="120" t="s">
        <v>25</v>
      </c>
      <c r="V1" s="121"/>
      <c r="W1" s="122"/>
      <c r="X1" s="117" t="s">
        <v>26</v>
      </c>
      <c r="Y1" s="118"/>
      <c r="Z1" s="119"/>
      <c r="AA1" s="117" t="s">
        <v>27</v>
      </c>
      <c r="AB1" s="119"/>
      <c r="AC1" s="120" t="s">
        <v>28</v>
      </c>
      <c r="AD1" s="121"/>
      <c r="AE1" s="122"/>
      <c r="AF1" s="120" t="s">
        <v>29</v>
      </c>
      <c r="AG1" s="121"/>
      <c r="AH1" s="122"/>
      <c r="AI1" s="120" t="s">
        <v>30</v>
      </c>
      <c r="AJ1" s="121"/>
      <c r="AK1" s="122"/>
      <c r="AL1" s="117" t="s">
        <v>31</v>
      </c>
      <c r="AM1" s="119"/>
      <c r="AN1" s="120" t="s">
        <v>32</v>
      </c>
      <c r="AO1" s="121"/>
      <c r="AP1" s="122"/>
      <c r="AQ1" s="120" t="s">
        <v>33</v>
      </c>
      <c r="AR1" s="121"/>
      <c r="AS1" s="122"/>
      <c r="AT1" s="120" t="s">
        <v>34</v>
      </c>
      <c r="AU1" s="121"/>
      <c r="AV1" s="122"/>
    </row>
    <row r="2" spans="1:48" ht="39" customHeight="1">
      <c r="A2" s="124"/>
      <c r="B2" s="124"/>
      <c r="C2" s="125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25" t="s">
        <v>82</v>
      </c>
      <c r="B3" s="12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25"/>
      <c r="B4" s="12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25"/>
      <c r="B5" s="12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25"/>
      <c r="B6" s="12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25"/>
      <c r="B7" s="125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25"/>
      <c r="B8" s="12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25"/>
      <c r="B9" s="125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26" t="s">
        <v>57</v>
      </c>
      <c r="B1" s="126"/>
      <c r="C1" s="126"/>
      <c r="D1" s="126"/>
      <c r="E1" s="126"/>
    </row>
    <row r="2" spans="1:5" ht="15">
      <c r="A2" s="12"/>
      <c r="B2" s="12"/>
      <c r="C2" s="12"/>
      <c r="D2" s="12"/>
      <c r="E2" s="12"/>
    </row>
    <row r="3" spans="1:5" ht="15">
      <c r="A3" s="127" t="s">
        <v>129</v>
      </c>
      <c r="B3" s="127"/>
      <c r="C3" s="127"/>
      <c r="D3" s="127"/>
      <c r="E3" s="127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28" t="s">
        <v>78</v>
      </c>
      <c r="B26" s="128"/>
      <c r="C26" s="128"/>
      <c r="D26" s="128"/>
      <c r="E26" s="128"/>
    </row>
    <row r="27" spans="1:5" ht="15">
      <c r="A27" s="28"/>
      <c r="B27" s="28"/>
      <c r="C27" s="28"/>
      <c r="D27" s="28"/>
      <c r="E27" s="28"/>
    </row>
    <row r="28" spans="1:5" ht="15">
      <c r="A28" s="128" t="s">
        <v>79</v>
      </c>
      <c r="B28" s="128"/>
      <c r="C28" s="128"/>
      <c r="D28" s="128"/>
      <c r="E28" s="128"/>
    </row>
    <row r="29" spans="1:5" ht="15">
      <c r="A29" s="128"/>
      <c r="B29" s="128"/>
      <c r="C29" s="128"/>
      <c r="D29" s="128"/>
      <c r="E29" s="128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42" t="s">
        <v>45</v>
      </c>
      <c r="C3" s="14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29" t="s">
        <v>1</v>
      </c>
      <c r="B5" s="13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29"/>
      <c r="B6" s="13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29"/>
      <c r="B7" s="13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29" t="s">
        <v>3</v>
      </c>
      <c r="B8" s="13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0" t="s">
        <v>204</v>
      </c>
      <c r="N8" s="131"/>
      <c r="O8" s="132"/>
      <c r="P8" s="56"/>
      <c r="Q8" s="56"/>
    </row>
    <row r="9" spans="1:17" ht="33.75" customHeight="1">
      <c r="A9" s="129"/>
      <c r="B9" s="13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29" t="s">
        <v>4</v>
      </c>
      <c r="B10" s="13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29"/>
      <c r="B11" s="13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29" t="s">
        <v>5</v>
      </c>
      <c r="B12" s="13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29"/>
      <c r="B13" s="13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29" t="s">
        <v>9</v>
      </c>
      <c r="B14" s="13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29"/>
      <c r="B15" s="13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7"/>
      <c r="AJ16" s="147"/>
      <c r="AK16" s="147"/>
      <c r="AZ16" s="147"/>
      <c r="BA16" s="147"/>
      <c r="BB16" s="147"/>
      <c r="BQ16" s="147"/>
      <c r="BR16" s="147"/>
      <c r="BS16" s="147"/>
      <c r="CH16" s="147"/>
      <c r="CI16" s="147"/>
      <c r="CJ16" s="147"/>
      <c r="CY16" s="147"/>
      <c r="CZ16" s="147"/>
      <c r="DA16" s="147"/>
      <c r="DP16" s="147"/>
      <c r="DQ16" s="147"/>
      <c r="DR16" s="147"/>
      <c r="EG16" s="147"/>
      <c r="EH16" s="147"/>
      <c r="EI16" s="147"/>
      <c r="EX16" s="147"/>
      <c r="EY16" s="147"/>
      <c r="EZ16" s="147"/>
      <c r="FO16" s="147"/>
      <c r="FP16" s="147"/>
      <c r="FQ16" s="147"/>
      <c r="GF16" s="147"/>
      <c r="GG16" s="147"/>
      <c r="GH16" s="147"/>
      <c r="GW16" s="147"/>
      <c r="GX16" s="147"/>
      <c r="GY16" s="147"/>
      <c r="HN16" s="147"/>
      <c r="HO16" s="147"/>
      <c r="HP16" s="147"/>
      <c r="IE16" s="147"/>
      <c r="IF16" s="147"/>
      <c r="IG16" s="147"/>
      <c r="IV16" s="147"/>
    </row>
    <row r="17" spans="1:17" ht="320.25" customHeight="1">
      <c r="A17" s="129" t="s">
        <v>6</v>
      </c>
      <c r="B17" s="13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29"/>
      <c r="B18" s="13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29" t="s">
        <v>7</v>
      </c>
      <c r="B19" s="13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29"/>
      <c r="B20" s="13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29" t="s">
        <v>8</v>
      </c>
      <c r="B21" s="13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29"/>
      <c r="B22" s="13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33" t="s">
        <v>14</v>
      </c>
      <c r="B23" s="13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35"/>
      <c r="B24" s="13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37" t="s">
        <v>15</v>
      </c>
      <c r="B25" s="13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37"/>
      <c r="B26" s="13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29" t="s">
        <v>93</v>
      </c>
      <c r="B31" s="13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29"/>
      <c r="B32" s="13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29" t="s">
        <v>95</v>
      </c>
      <c r="B34" s="13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29"/>
      <c r="B35" s="13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45" t="s">
        <v>97</v>
      </c>
      <c r="B36" s="14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46"/>
      <c r="B37" s="14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29" t="s">
        <v>99</v>
      </c>
      <c r="B39" s="13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8" t="s">
        <v>246</v>
      </c>
      <c r="I39" s="149"/>
      <c r="J39" s="149"/>
      <c r="K39" s="149"/>
      <c r="L39" s="149"/>
      <c r="M39" s="149"/>
      <c r="N39" s="149"/>
      <c r="O39" s="150"/>
      <c r="P39" s="55" t="s">
        <v>188</v>
      </c>
      <c r="Q39" s="56"/>
    </row>
    <row r="40" spans="1:17" ht="39.75" customHeight="1">
      <c r="A40" s="129" t="s">
        <v>10</v>
      </c>
      <c r="B40" s="13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29" t="s">
        <v>100</v>
      </c>
      <c r="B41" s="13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29"/>
      <c r="B42" s="13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29" t="s">
        <v>102</v>
      </c>
      <c r="B43" s="13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53" t="s">
        <v>191</v>
      </c>
      <c r="H43" s="154"/>
      <c r="I43" s="154"/>
      <c r="J43" s="154"/>
      <c r="K43" s="154"/>
      <c r="L43" s="154"/>
      <c r="M43" s="154"/>
      <c r="N43" s="154"/>
      <c r="O43" s="155"/>
      <c r="P43" s="56"/>
      <c r="Q43" s="56"/>
    </row>
    <row r="44" spans="1:17" ht="39.75" customHeight="1">
      <c r="A44" s="129"/>
      <c r="B44" s="13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29" t="s">
        <v>104</v>
      </c>
      <c r="B45" s="13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29" t="s">
        <v>12</v>
      </c>
      <c r="B46" s="13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0" t="s">
        <v>107</v>
      </c>
      <c r="B47" s="14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1"/>
      <c r="B48" s="14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0" t="s">
        <v>108</v>
      </c>
      <c r="B49" s="14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1"/>
      <c r="B50" s="14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29" t="s">
        <v>110</v>
      </c>
      <c r="B51" s="13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29"/>
      <c r="B52" s="13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29" t="s">
        <v>113</v>
      </c>
      <c r="B53" s="13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29"/>
      <c r="B54" s="13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29" t="s">
        <v>114</v>
      </c>
      <c r="B55" s="13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29"/>
      <c r="B56" s="13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29" t="s">
        <v>116</v>
      </c>
      <c r="B57" s="136" t="s">
        <v>117</v>
      </c>
      <c r="C57" s="53" t="s">
        <v>20</v>
      </c>
      <c r="D57" s="93" t="s">
        <v>234</v>
      </c>
      <c r="E57" s="92"/>
      <c r="F57" s="92" t="s">
        <v>235</v>
      </c>
      <c r="G57" s="139" t="s">
        <v>232</v>
      </c>
      <c r="H57" s="139"/>
      <c r="I57" s="92" t="s">
        <v>236</v>
      </c>
      <c r="J57" s="92" t="s">
        <v>237</v>
      </c>
      <c r="K57" s="130" t="s">
        <v>238</v>
      </c>
      <c r="L57" s="131"/>
      <c r="M57" s="131"/>
      <c r="N57" s="131"/>
      <c r="O57" s="132"/>
      <c r="P57" s="88" t="s">
        <v>198</v>
      </c>
      <c r="Q57" s="56"/>
    </row>
    <row r="58" spans="1:17" ht="39.75" customHeight="1">
      <c r="A58" s="129"/>
      <c r="B58" s="13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33" t="s">
        <v>119</v>
      </c>
      <c r="B59" s="133" t="s">
        <v>118</v>
      </c>
      <c r="C59" s="13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34"/>
      <c r="B60" s="134"/>
      <c r="C60" s="13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34"/>
      <c r="B61" s="134"/>
      <c r="C61" s="13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35"/>
      <c r="B62" s="13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29" t="s">
        <v>120</v>
      </c>
      <c r="B63" s="13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29"/>
      <c r="B64" s="13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37" t="s">
        <v>122</v>
      </c>
      <c r="B65" s="13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37"/>
      <c r="B66" s="13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29" t="s">
        <v>124</v>
      </c>
      <c r="B67" s="13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29"/>
      <c r="B68" s="13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0" t="s">
        <v>126</v>
      </c>
      <c r="B69" s="14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1"/>
      <c r="B70" s="14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1" t="s">
        <v>254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52" t="s">
        <v>215</v>
      </c>
      <c r="C79" s="152"/>
      <c r="D79" s="152"/>
      <c r="E79" s="15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SheetLayoutView="100" zoomScalePageLayoutView="0" workbookViewId="0" topLeftCell="A1">
      <selection activeCell="R23" sqref="R23"/>
    </sheetView>
  </sheetViews>
  <sheetFormatPr defaultColWidth="9.140625" defaultRowHeight="15"/>
  <cols>
    <col min="1" max="1" width="8.140625" style="101" customWidth="1"/>
    <col min="2" max="2" width="42.140625" style="101" customWidth="1"/>
    <col min="3" max="3" width="21.7109375" style="101" bestFit="1" customWidth="1"/>
    <col min="4" max="4" width="16.57421875" style="101" customWidth="1"/>
    <col min="5" max="5" width="17.57421875" style="101" customWidth="1"/>
    <col min="6" max="6" width="14.57421875" style="101" customWidth="1"/>
    <col min="7" max="7" width="13.8515625" style="101" hidden="1" customWidth="1"/>
    <col min="8" max="8" width="18.140625" style="101" hidden="1" customWidth="1"/>
    <col min="9" max="9" width="16.00390625" style="101" hidden="1" customWidth="1"/>
    <col min="10" max="10" width="18.7109375" style="101" hidden="1" customWidth="1"/>
    <col min="11" max="11" width="54.00390625" style="101" customWidth="1"/>
    <col min="12" max="12" width="24.140625" style="114" customWidth="1"/>
    <col min="13" max="16384" width="9.140625" style="95" customWidth="1"/>
  </cols>
  <sheetData>
    <row r="1" spans="1:11" ht="45" customHeight="1">
      <c r="A1" s="163" t="s">
        <v>282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1.75" customHeight="1">
      <c r="A2" s="165" t="s">
        <v>283</v>
      </c>
      <c r="B2" s="165" t="s">
        <v>256</v>
      </c>
      <c r="C2" s="165" t="s">
        <v>40</v>
      </c>
      <c r="D2" s="165" t="s">
        <v>260</v>
      </c>
      <c r="E2" s="164" t="s">
        <v>266</v>
      </c>
      <c r="F2" s="164"/>
      <c r="G2" s="168" t="s">
        <v>265</v>
      </c>
      <c r="H2" s="168"/>
      <c r="I2" s="168"/>
      <c r="J2" s="166" t="s">
        <v>267</v>
      </c>
      <c r="K2" s="166" t="s">
        <v>284</v>
      </c>
    </row>
    <row r="3" spans="1:11" ht="24" customHeight="1">
      <c r="A3" s="165"/>
      <c r="B3" s="165"/>
      <c r="C3" s="165"/>
      <c r="D3" s="165"/>
      <c r="E3" s="164"/>
      <c r="F3" s="164"/>
      <c r="G3" s="168"/>
      <c r="H3" s="168"/>
      <c r="I3" s="168"/>
      <c r="J3" s="167"/>
      <c r="K3" s="166"/>
    </row>
    <row r="4" spans="1:11" ht="18.75" customHeight="1">
      <c r="A4" s="165"/>
      <c r="B4" s="165"/>
      <c r="C4" s="165"/>
      <c r="D4" s="165"/>
      <c r="E4" s="113" t="s">
        <v>257</v>
      </c>
      <c r="F4" s="113" t="s">
        <v>264</v>
      </c>
      <c r="G4" s="116" t="s">
        <v>32</v>
      </c>
      <c r="H4" s="116" t="s">
        <v>33</v>
      </c>
      <c r="I4" s="116" t="s">
        <v>34</v>
      </c>
      <c r="J4" s="167"/>
      <c r="K4" s="166"/>
    </row>
    <row r="5" spans="1:11" ht="15.75">
      <c r="A5" s="159" t="s">
        <v>255</v>
      </c>
      <c r="B5" s="159"/>
      <c r="C5" s="96" t="s">
        <v>41</v>
      </c>
      <c r="D5" s="102">
        <f>D11+D23+D29+D35+D41+D47</f>
        <v>175596.60000000003</v>
      </c>
      <c r="E5" s="102">
        <f>E11+E23+E29+E35+E41+E47</f>
        <v>130166.8</v>
      </c>
      <c r="F5" s="102">
        <v>74.1</v>
      </c>
      <c r="G5" s="102">
        <f>G6+G7+G8</f>
        <v>31540.000000000004</v>
      </c>
      <c r="H5" s="102">
        <f>H6+H7+H8</f>
        <v>0</v>
      </c>
      <c r="I5" s="102">
        <f>I6+I7+I8</f>
        <v>13178.900000000001</v>
      </c>
      <c r="J5" s="102">
        <f>J6+J7+J8</f>
        <v>710.9</v>
      </c>
      <c r="K5" s="161"/>
    </row>
    <row r="6" spans="1:11" ht="15.75">
      <c r="A6" s="159"/>
      <c r="B6" s="159"/>
      <c r="C6" s="97" t="s">
        <v>37</v>
      </c>
      <c r="D6" s="103">
        <f>D30+D48+D42</f>
        <v>2386.7</v>
      </c>
      <c r="E6" s="103">
        <f>E30+E48</f>
        <v>34.3</v>
      </c>
      <c r="F6" s="103">
        <v>1.4</v>
      </c>
      <c r="G6" s="103">
        <f aca="true" t="shared" si="0" ref="G6:J8">G12+G24+G30+G36+G42+G48</f>
        <v>0</v>
      </c>
      <c r="H6" s="103">
        <f t="shared" si="0"/>
        <v>0</v>
      </c>
      <c r="I6" s="103">
        <f t="shared" si="0"/>
        <v>1652.8</v>
      </c>
      <c r="J6" s="103">
        <f t="shared" si="0"/>
        <v>699.5999999999999</v>
      </c>
      <c r="K6" s="161"/>
    </row>
    <row r="7" spans="1:11" ht="15.75" customHeight="1">
      <c r="A7" s="159"/>
      <c r="B7" s="159"/>
      <c r="C7" s="97" t="s">
        <v>2</v>
      </c>
      <c r="D7" s="103">
        <f>D13+D25+D31+D37+D49</f>
        <v>144298.7</v>
      </c>
      <c r="E7" s="103">
        <f>E13+E25+E31+E37+E49</f>
        <v>115857.40000000001</v>
      </c>
      <c r="F7" s="103">
        <v>80.3</v>
      </c>
      <c r="G7" s="103">
        <f t="shared" si="0"/>
        <v>28070.600000000002</v>
      </c>
      <c r="H7" s="103">
        <f t="shared" si="0"/>
        <v>0</v>
      </c>
      <c r="I7" s="103">
        <f t="shared" si="0"/>
        <v>364.0999999999987</v>
      </c>
      <c r="J7" s="103">
        <f t="shared" si="0"/>
        <v>6.6</v>
      </c>
      <c r="K7" s="161"/>
    </row>
    <row r="8" spans="1:11" ht="15.75">
      <c r="A8" s="159"/>
      <c r="B8" s="159"/>
      <c r="C8" s="97" t="s">
        <v>258</v>
      </c>
      <c r="D8" s="103">
        <f>D14+D26+D32+D50</f>
        <v>28911.2</v>
      </c>
      <c r="E8" s="103">
        <f>E14+E26+E32+E50</f>
        <v>14275.1</v>
      </c>
      <c r="F8" s="103">
        <v>49.4</v>
      </c>
      <c r="G8" s="103">
        <f t="shared" si="0"/>
        <v>3469.4</v>
      </c>
      <c r="H8" s="103">
        <f t="shared" si="0"/>
        <v>0</v>
      </c>
      <c r="I8" s="103">
        <f t="shared" si="0"/>
        <v>11162.000000000002</v>
      </c>
      <c r="J8" s="103">
        <f t="shared" si="0"/>
        <v>4.7</v>
      </c>
      <c r="K8" s="161"/>
    </row>
    <row r="9" spans="1:11" ht="36" hidden="1">
      <c r="A9" s="159"/>
      <c r="B9" s="159"/>
      <c r="C9" s="97" t="s">
        <v>261</v>
      </c>
      <c r="D9" s="103"/>
      <c r="E9" s="103"/>
      <c r="F9" s="103"/>
      <c r="G9" s="108"/>
      <c r="H9" s="108"/>
      <c r="I9" s="108"/>
      <c r="J9" s="108"/>
      <c r="K9" s="112"/>
    </row>
    <row r="10" spans="1:11" ht="24" hidden="1">
      <c r="A10" s="159"/>
      <c r="B10" s="159"/>
      <c r="C10" s="97" t="s">
        <v>263</v>
      </c>
      <c r="D10" s="103"/>
      <c r="E10" s="103"/>
      <c r="F10" s="103"/>
      <c r="G10" s="108"/>
      <c r="H10" s="108"/>
      <c r="I10" s="108"/>
      <c r="J10" s="108"/>
      <c r="K10" s="112"/>
    </row>
    <row r="11" spans="1:11" ht="15.75">
      <c r="A11" s="156">
        <v>1</v>
      </c>
      <c r="B11" s="160" t="s">
        <v>268</v>
      </c>
      <c r="C11" s="98" t="s">
        <v>41</v>
      </c>
      <c r="D11" s="104">
        <f>D13+D14</f>
        <v>107123.2</v>
      </c>
      <c r="E11" s="104">
        <f>E13+E14</f>
        <v>81091</v>
      </c>
      <c r="F11" s="104">
        <v>75.7</v>
      </c>
      <c r="G11" s="109">
        <v>25979</v>
      </c>
      <c r="H11" s="109"/>
      <c r="I11" s="109">
        <f>D11-E11-G11</f>
        <v>53.19999999999709</v>
      </c>
      <c r="J11" s="109">
        <v>0</v>
      </c>
      <c r="K11" s="158" t="s">
        <v>269</v>
      </c>
    </row>
    <row r="12" spans="1:11" ht="15.75">
      <c r="A12" s="156"/>
      <c r="B12" s="160"/>
      <c r="C12" s="97" t="s">
        <v>37</v>
      </c>
      <c r="D12" s="105" t="s">
        <v>270</v>
      </c>
      <c r="E12" s="105" t="s">
        <v>270</v>
      </c>
      <c r="F12" s="105" t="s">
        <v>270</v>
      </c>
      <c r="G12" s="108"/>
      <c r="H12" s="108"/>
      <c r="I12" s="108"/>
      <c r="J12" s="108"/>
      <c r="K12" s="158"/>
    </row>
    <row r="13" spans="1:11" ht="17.25" customHeight="1">
      <c r="A13" s="156"/>
      <c r="B13" s="160"/>
      <c r="C13" s="97" t="s">
        <v>2</v>
      </c>
      <c r="D13" s="105">
        <v>95339.7</v>
      </c>
      <c r="E13" s="100">
        <v>72171</v>
      </c>
      <c r="F13" s="105">
        <v>75.7</v>
      </c>
      <c r="G13" s="108">
        <v>23121.31</v>
      </c>
      <c r="H13" s="108"/>
      <c r="I13" s="108">
        <f>D13-E13-G13</f>
        <v>47.38999999999578</v>
      </c>
      <c r="J13" s="110">
        <v>0</v>
      </c>
      <c r="K13" s="158"/>
    </row>
    <row r="14" spans="1:11" ht="33.75" customHeight="1">
      <c r="A14" s="156"/>
      <c r="B14" s="160"/>
      <c r="C14" s="97" t="s">
        <v>258</v>
      </c>
      <c r="D14" s="105">
        <v>11783.5</v>
      </c>
      <c r="E14" s="100">
        <v>8920</v>
      </c>
      <c r="F14" s="105">
        <v>75.7</v>
      </c>
      <c r="G14" s="108">
        <v>2857.69</v>
      </c>
      <c r="H14" s="108"/>
      <c r="I14" s="108">
        <f>D14-E14-G14</f>
        <v>5.809999999999945</v>
      </c>
      <c r="J14" s="110">
        <v>0</v>
      </c>
      <c r="K14" s="158"/>
    </row>
    <row r="15" spans="1:11" ht="36" hidden="1">
      <c r="A15" s="156"/>
      <c r="B15" s="160"/>
      <c r="C15" s="97" t="s">
        <v>261</v>
      </c>
      <c r="D15" s="105"/>
      <c r="E15" s="105"/>
      <c r="F15" s="105"/>
      <c r="G15" s="108"/>
      <c r="H15" s="108"/>
      <c r="I15" s="108"/>
      <c r="J15" s="108"/>
      <c r="K15" s="158"/>
    </row>
    <row r="16" spans="1:11" ht="24" hidden="1">
      <c r="A16" s="156"/>
      <c r="B16" s="160"/>
      <c r="C16" s="97" t="s">
        <v>263</v>
      </c>
      <c r="D16" s="105"/>
      <c r="E16" s="105"/>
      <c r="F16" s="105"/>
      <c r="G16" s="108"/>
      <c r="H16" s="108"/>
      <c r="I16" s="108"/>
      <c r="J16" s="108"/>
      <c r="K16" s="158"/>
    </row>
    <row r="17" spans="1:11" ht="15.75" hidden="1">
      <c r="A17" s="156" t="s">
        <v>259</v>
      </c>
      <c r="B17" s="160" t="s">
        <v>271</v>
      </c>
      <c r="C17" s="98" t="s">
        <v>41</v>
      </c>
      <c r="D17" s="104"/>
      <c r="E17" s="104"/>
      <c r="F17" s="104"/>
      <c r="G17" s="109"/>
      <c r="H17" s="109"/>
      <c r="I17" s="109"/>
      <c r="J17" s="109"/>
      <c r="K17" s="115"/>
    </row>
    <row r="18" spans="1:11" ht="15.75" hidden="1">
      <c r="A18" s="156"/>
      <c r="B18" s="160"/>
      <c r="C18" s="97" t="s">
        <v>37</v>
      </c>
      <c r="D18" s="105"/>
      <c r="E18" s="105"/>
      <c r="F18" s="105"/>
      <c r="G18" s="108"/>
      <c r="H18" s="108"/>
      <c r="I18" s="108"/>
      <c r="J18" s="108"/>
      <c r="K18" s="99"/>
    </row>
    <row r="19" spans="1:11" ht="12.75" customHeight="1" hidden="1">
      <c r="A19" s="156"/>
      <c r="B19" s="160"/>
      <c r="C19" s="97" t="s">
        <v>2</v>
      </c>
      <c r="D19" s="105"/>
      <c r="E19" s="105"/>
      <c r="F19" s="105"/>
      <c r="G19" s="108"/>
      <c r="H19" s="108"/>
      <c r="I19" s="108"/>
      <c r="J19" s="108"/>
      <c r="K19" s="99"/>
    </row>
    <row r="20" spans="1:11" ht="15.75" hidden="1">
      <c r="A20" s="156"/>
      <c r="B20" s="160"/>
      <c r="C20" s="97" t="s">
        <v>258</v>
      </c>
      <c r="D20" s="105"/>
      <c r="E20" s="105"/>
      <c r="F20" s="105"/>
      <c r="G20" s="108"/>
      <c r="H20" s="108"/>
      <c r="I20" s="108"/>
      <c r="J20" s="108"/>
      <c r="K20" s="99"/>
    </row>
    <row r="21" spans="1:11" ht="36" hidden="1">
      <c r="A21" s="156"/>
      <c r="B21" s="160"/>
      <c r="C21" s="97" t="s">
        <v>261</v>
      </c>
      <c r="D21" s="105"/>
      <c r="E21" s="105"/>
      <c r="F21" s="105"/>
      <c r="G21" s="108"/>
      <c r="H21" s="108"/>
      <c r="I21" s="108"/>
      <c r="J21" s="108"/>
      <c r="K21" s="99"/>
    </row>
    <row r="22" spans="1:11" ht="24" hidden="1">
      <c r="A22" s="156"/>
      <c r="B22" s="160"/>
      <c r="C22" s="97" t="s">
        <v>263</v>
      </c>
      <c r="D22" s="105"/>
      <c r="E22" s="105"/>
      <c r="F22" s="105"/>
      <c r="G22" s="108"/>
      <c r="H22" s="108"/>
      <c r="I22" s="108"/>
      <c r="J22" s="108"/>
      <c r="K22" s="99"/>
    </row>
    <row r="23" spans="1:11" ht="45.75" customHeight="1">
      <c r="A23" s="156" t="s">
        <v>259</v>
      </c>
      <c r="B23" s="157" t="s">
        <v>272</v>
      </c>
      <c r="C23" s="98" t="s">
        <v>41</v>
      </c>
      <c r="D23" s="104">
        <f>D25+D26</f>
        <v>65367.3</v>
      </c>
      <c r="E23" s="104">
        <f>E25+E26</f>
        <v>48354.6</v>
      </c>
      <c r="F23" s="104">
        <v>74</v>
      </c>
      <c r="G23" s="104">
        <f>G25+G26</f>
        <v>5561</v>
      </c>
      <c r="H23" s="109"/>
      <c r="I23" s="109">
        <f>D23-E23-G23</f>
        <v>11451.700000000004</v>
      </c>
      <c r="J23" s="109">
        <v>0</v>
      </c>
      <c r="K23" s="158" t="s">
        <v>273</v>
      </c>
    </row>
    <row r="24" spans="1:11" ht="46.5" customHeight="1">
      <c r="A24" s="156"/>
      <c r="B24" s="157"/>
      <c r="C24" s="97" t="s">
        <v>37</v>
      </c>
      <c r="D24" s="105"/>
      <c r="E24" s="105"/>
      <c r="F24" s="105"/>
      <c r="G24" s="108"/>
      <c r="H24" s="108"/>
      <c r="I24" s="108"/>
      <c r="J24" s="108"/>
      <c r="K24" s="162"/>
    </row>
    <row r="25" spans="1:11" ht="51.75" customHeight="1">
      <c r="A25" s="156"/>
      <c r="B25" s="157"/>
      <c r="C25" s="97" t="s">
        <v>2</v>
      </c>
      <c r="D25" s="105">
        <v>48280.4</v>
      </c>
      <c r="E25" s="105">
        <v>43035.6</v>
      </c>
      <c r="F25" s="105">
        <v>89.1</v>
      </c>
      <c r="G25" s="108">
        <v>4949.29</v>
      </c>
      <c r="H25" s="108"/>
      <c r="I25" s="108">
        <f>D25-E25-G25</f>
        <v>295.51000000000295</v>
      </c>
      <c r="J25" s="110">
        <v>0</v>
      </c>
      <c r="K25" s="162"/>
    </row>
    <row r="26" spans="1:11" ht="82.5" customHeight="1">
      <c r="A26" s="156"/>
      <c r="B26" s="157"/>
      <c r="C26" s="97" t="s">
        <v>258</v>
      </c>
      <c r="D26" s="105">
        <v>17086.9</v>
      </c>
      <c r="E26" s="105">
        <v>5319</v>
      </c>
      <c r="F26" s="107">
        <v>31.1</v>
      </c>
      <c r="G26" s="108">
        <v>611.71</v>
      </c>
      <c r="H26" s="108"/>
      <c r="I26" s="108">
        <f>D26-E26-G26</f>
        <v>11156.190000000002</v>
      </c>
      <c r="J26" s="110">
        <v>0</v>
      </c>
      <c r="K26" s="162"/>
    </row>
    <row r="27" spans="1:11" ht="36" hidden="1">
      <c r="A27" s="156"/>
      <c r="B27" s="157"/>
      <c r="C27" s="97" t="s">
        <v>261</v>
      </c>
      <c r="D27" s="105"/>
      <c r="E27" s="105"/>
      <c r="F27" s="105"/>
      <c r="G27" s="108"/>
      <c r="H27" s="108"/>
      <c r="I27" s="108"/>
      <c r="J27" s="108"/>
      <c r="K27" s="162"/>
    </row>
    <row r="28" spans="1:11" ht="24" hidden="1">
      <c r="A28" s="156"/>
      <c r="B28" s="157"/>
      <c r="C28" s="97" t="s">
        <v>263</v>
      </c>
      <c r="D28" s="105"/>
      <c r="E28" s="105"/>
      <c r="F28" s="105"/>
      <c r="G28" s="108"/>
      <c r="H28" s="108"/>
      <c r="I28" s="108"/>
      <c r="J28" s="108"/>
      <c r="K28" s="162"/>
    </row>
    <row r="29" spans="1:11" ht="24.75" customHeight="1">
      <c r="A29" s="156" t="s">
        <v>262</v>
      </c>
      <c r="B29" s="157" t="s">
        <v>274</v>
      </c>
      <c r="C29" s="98" t="s">
        <v>41</v>
      </c>
      <c r="D29" s="104">
        <f>D30+D31+D32</f>
        <v>721.1999999999999</v>
      </c>
      <c r="E29" s="104">
        <f>E30+E31+E32</f>
        <v>721.1999999999999</v>
      </c>
      <c r="F29" s="104">
        <v>100</v>
      </c>
      <c r="G29" s="109"/>
      <c r="H29" s="109"/>
      <c r="I29" s="109"/>
      <c r="J29" s="109">
        <v>0</v>
      </c>
      <c r="K29" s="158" t="s">
        <v>275</v>
      </c>
    </row>
    <row r="30" spans="1:11" ht="34.5" customHeight="1">
      <c r="A30" s="156"/>
      <c r="B30" s="157"/>
      <c r="C30" s="97" t="s">
        <v>37</v>
      </c>
      <c r="D30" s="100">
        <v>34.3</v>
      </c>
      <c r="E30" s="100">
        <v>34.3</v>
      </c>
      <c r="F30" s="105">
        <v>100</v>
      </c>
      <c r="G30" s="108"/>
      <c r="H30" s="108"/>
      <c r="I30" s="108"/>
      <c r="J30" s="108">
        <v>0</v>
      </c>
      <c r="K30" s="158"/>
    </row>
    <row r="31" spans="1:11" ht="30" customHeight="1">
      <c r="A31" s="156"/>
      <c r="B31" s="157"/>
      <c r="C31" s="97" t="s">
        <v>2</v>
      </c>
      <c r="D31" s="100">
        <v>650.8</v>
      </c>
      <c r="E31" s="100">
        <v>650.8</v>
      </c>
      <c r="F31" s="105">
        <v>100</v>
      </c>
      <c r="G31" s="108"/>
      <c r="H31" s="108"/>
      <c r="I31" s="108"/>
      <c r="J31" s="108">
        <v>0</v>
      </c>
      <c r="K31" s="158"/>
    </row>
    <row r="32" spans="1:11" ht="99" customHeight="1">
      <c r="A32" s="156"/>
      <c r="B32" s="157"/>
      <c r="C32" s="97" t="s">
        <v>258</v>
      </c>
      <c r="D32" s="100">
        <v>36.1</v>
      </c>
      <c r="E32" s="100">
        <v>36.1</v>
      </c>
      <c r="F32" s="105">
        <v>100</v>
      </c>
      <c r="G32" s="108"/>
      <c r="H32" s="108"/>
      <c r="I32" s="108"/>
      <c r="J32" s="108">
        <v>0</v>
      </c>
      <c r="K32" s="158"/>
    </row>
    <row r="33" spans="1:11" ht="36" customHeight="1" hidden="1">
      <c r="A33" s="156"/>
      <c r="B33" s="157"/>
      <c r="C33" s="97" t="s">
        <v>261</v>
      </c>
      <c r="D33" s="105"/>
      <c r="E33" s="105"/>
      <c r="F33" s="105"/>
      <c r="G33" s="108"/>
      <c r="H33" s="108"/>
      <c r="I33" s="108"/>
      <c r="J33" s="108"/>
      <c r="K33" s="158"/>
    </row>
    <row r="34" spans="1:11" ht="24" customHeight="1" hidden="1">
      <c r="A34" s="156"/>
      <c r="B34" s="157"/>
      <c r="C34" s="97" t="s">
        <v>263</v>
      </c>
      <c r="D34" s="105"/>
      <c r="E34" s="105"/>
      <c r="F34" s="105"/>
      <c r="G34" s="108"/>
      <c r="H34" s="108"/>
      <c r="I34" s="108"/>
      <c r="J34" s="108"/>
      <c r="K34" s="158"/>
    </row>
    <row r="35" spans="1:11" ht="27" customHeight="1">
      <c r="A35" s="156">
        <v>4</v>
      </c>
      <c r="B35" s="157" t="s">
        <v>276</v>
      </c>
      <c r="C35" s="98" t="s">
        <v>41</v>
      </c>
      <c r="D35" s="104">
        <f>D37</f>
        <v>21.2</v>
      </c>
      <c r="E35" s="104">
        <f>E37</f>
        <v>0</v>
      </c>
      <c r="F35" s="104">
        <f>F37</f>
        <v>0</v>
      </c>
      <c r="G35" s="109"/>
      <c r="H35" s="109"/>
      <c r="I35" s="109">
        <v>21.2</v>
      </c>
      <c r="J35" s="109">
        <v>0</v>
      </c>
      <c r="K35" s="158" t="s">
        <v>277</v>
      </c>
    </row>
    <row r="36" spans="1:11" ht="27.75" customHeight="1">
      <c r="A36" s="156"/>
      <c r="B36" s="157"/>
      <c r="C36" s="97" t="s">
        <v>37</v>
      </c>
      <c r="D36" s="105"/>
      <c r="E36" s="105"/>
      <c r="F36" s="105"/>
      <c r="G36" s="108"/>
      <c r="H36" s="108"/>
      <c r="I36" s="108"/>
      <c r="J36" s="108"/>
      <c r="K36" s="158"/>
    </row>
    <row r="37" spans="1:11" ht="42.75" customHeight="1">
      <c r="A37" s="156"/>
      <c r="B37" s="157"/>
      <c r="C37" s="97" t="s">
        <v>2</v>
      </c>
      <c r="D37" s="105">
        <v>21.2</v>
      </c>
      <c r="E37" s="105">
        <v>0</v>
      </c>
      <c r="F37" s="105">
        <v>0</v>
      </c>
      <c r="G37" s="108"/>
      <c r="H37" s="108"/>
      <c r="I37" s="108">
        <v>21.2</v>
      </c>
      <c r="J37" s="108">
        <v>0</v>
      </c>
      <c r="K37" s="158"/>
    </row>
    <row r="38" spans="1:11" ht="65.25" customHeight="1">
      <c r="A38" s="156"/>
      <c r="B38" s="157"/>
      <c r="C38" s="97" t="s">
        <v>258</v>
      </c>
      <c r="D38" s="105"/>
      <c r="E38" s="105"/>
      <c r="F38" s="105"/>
      <c r="G38" s="108"/>
      <c r="H38" s="108"/>
      <c r="I38" s="108"/>
      <c r="J38" s="108"/>
      <c r="K38" s="158"/>
    </row>
    <row r="39" spans="1:11" ht="36" customHeight="1" hidden="1">
      <c r="A39" s="156"/>
      <c r="B39" s="157"/>
      <c r="C39" s="97" t="s">
        <v>261</v>
      </c>
      <c r="D39" s="105"/>
      <c r="E39" s="105"/>
      <c r="F39" s="105"/>
      <c r="G39" s="108"/>
      <c r="H39" s="108"/>
      <c r="I39" s="108"/>
      <c r="J39" s="108"/>
      <c r="K39" s="158"/>
    </row>
    <row r="40" spans="1:11" ht="24" customHeight="1" hidden="1">
      <c r="A40" s="156"/>
      <c r="B40" s="157"/>
      <c r="C40" s="97" t="s">
        <v>263</v>
      </c>
      <c r="D40" s="105"/>
      <c r="E40" s="105"/>
      <c r="F40" s="105"/>
      <c r="G40" s="108"/>
      <c r="H40" s="108"/>
      <c r="I40" s="108"/>
      <c r="J40" s="108"/>
      <c r="K40" s="158"/>
    </row>
    <row r="41" spans="1:11" ht="33" customHeight="1">
      <c r="A41" s="156">
        <v>5</v>
      </c>
      <c r="B41" s="157" t="s">
        <v>278</v>
      </c>
      <c r="C41" s="98" t="s">
        <v>41</v>
      </c>
      <c r="D41" s="104">
        <f>D42</f>
        <v>2348.2</v>
      </c>
      <c r="E41" s="104">
        <v>0</v>
      </c>
      <c r="F41" s="104">
        <v>0</v>
      </c>
      <c r="G41" s="109"/>
      <c r="H41" s="109"/>
      <c r="I41" s="109">
        <f>I42</f>
        <v>1652.8</v>
      </c>
      <c r="J41" s="111">
        <f>D41-I41</f>
        <v>695.3999999999999</v>
      </c>
      <c r="K41" s="158" t="s">
        <v>279</v>
      </c>
    </row>
    <row r="42" spans="1:11" ht="25.5" customHeight="1">
      <c r="A42" s="156"/>
      <c r="B42" s="157"/>
      <c r="C42" s="97" t="s">
        <v>37</v>
      </c>
      <c r="D42" s="105">
        <v>2348.2</v>
      </c>
      <c r="E42" s="105">
        <v>0</v>
      </c>
      <c r="F42" s="105">
        <v>0</v>
      </c>
      <c r="G42" s="108"/>
      <c r="H42" s="108"/>
      <c r="I42" s="108">
        <v>1652.8</v>
      </c>
      <c r="J42" s="110">
        <f>D42-I42</f>
        <v>695.3999999999999</v>
      </c>
      <c r="K42" s="158"/>
    </row>
    <row r="43" spans="1:11" ht="29.25" customHeight="1">
      <c r="A43" s="156"/>
      <c r="B43" s="157"/>
      <c r="C43" s="97" t="s">
        <v>2</v>
      </c>
      <c r="D43" s="105"/>
      <c r="E43" s="105"/>
      <c r="F43" s="105"/>
      <c r="G43" s="108"/>
      <c r="H43" s="108"/>
      <c r="I43" s="108"/>
      <c r="J43" s="108"/>
      <c r="K43" s="158"/>
    </row>
    <row r="44" spans="1:11" ht="48.75" customHeight="1">
      <c r="A44" s="156"/>
      <c r="B44" s="157"/>
      <c r="C44" s="97" t="s">
        <v>258</v>
      </c>
      <c r="D44" s="105"/>
      <c r="E44" s="105"/>
      <c r="F44" s="105"/>
      <c r="G44" s="108"/>
      <c r="H44" s="108"/>
      <c r="I44" s="108"/>
      <c r="J44" s="108"/>
      <c r="K44" s="158"/>
    </row>
    <row r="45" spans="1:11" ht="36" customHeight="1" hidden="1">
      <c r="A45" s="156"/>
      <c r="B45" s="157"/>
      <c r="C45" s="97" t="s">
        <v>261</v>
      </c>
      <c r="D45" s="105"/>
      <c r="E45" s="105"/>
      <c r="F45" s="105"/>
      <c r="G45" s="108"/>
      <c r="H45" s="108"/>
      <c r="I45" s="108"/>
      <c r="J45" s="108"/>
      <c r="K45" s="158"/>
    </row>
    <row r="46" spans="1:11" ht="24" customHeight="1" hidden="1">
      <c r="A46" s="156"/>
      <c r="B46" s="157"/>
      <c r="C46" s="97" t="s">
        <v>263</v>
      </c>
      <c r="D46" s="105"/>
      <c r="E46" s="105"/>
      <c r="F46" s="105"/>
      <c r="G46" s="108"/>
      <c r="H46" s="108"/>
      <c r="I46" s="108"/>
      <c r="J46" s="108"/>
      <c r="K46" s="158"/>
    </row>
    <row r="47" spans="1:11" ht="15.75">
      <c r="A47" s="156">
        <v>5</v>
      </c>
      <c r="B47" s="157" t="s">
        <v>280</v>
      </c>
      <c r="C47" s="98" t="s">
        <v>41</v>
      </c>
      <c r="D47" s="106">
        <v>15.5</v>
      </c>
      <c r="E47" s="104">
        <v>0</v>
      </c>
      <c r="F47" s="104">
        <v>0</v>
      </c>
      <c r="G47" s="109"/>
      <c r="H47" s="109"/>
      <c r="I47" s="109"/>
      <c r="J47" s="111">
        <f>D47</f>
        <v>15.5</v>
      </c>
      <c r="K47" s="158" t="s">
        <v>281</v>
      </c>
    </row>
    <row r="48" spans="1:11" ht="15.75">
      <c r="A48" s="156"/>
      <c r="B48" s="157"/>
      <c r="C48" s="97" t="s">
        <v>37</v>
      </c>
      <c r="D48" s="100">
        <v>4.2</v>
      </c>
      <c r="E48" s="105">
        <v>0</v>
      </c>
      <c r="F48" s="105">
        <v>0</v>
      </c>
      <c r="G48" s="108"/>
      <c r="H48" s="108"/>
      <c r="I48" s="108"/>
      <c r="J48" s="108">
        <f>D48</f>
        <v>4.2</v>
      </c>
      <c r="K48" s="158"/>
    </row>
    <row r="49" spans="1:11" ht="19.5" customHeight="1">
      <c r="A49" s="156"/>
      <c r="B49" s="157"/>
      <c r="C49" s="97" t="s">
        <v>2</v>
      </c>
      <c r="D49" s="100">
        <v>6.6</v>
      </c>
      <c r="E49" s="105">
        <v>0</v>
      </c>
      <c r="F49" s="105">
        <v>0</v>
      </c>
      <c r="G49" s="108"/>
      <c r="H49" s="108"/>
      <c r="I49" s="108"/>
      <c r="J49" s="108">
        <f>D49</f>
        <v>6.6</v>
      </c>
      <c r="K49" s="158"/>
    </row>
    <row r="50" spans="1:11" ht="15.75">
      <c r="A50" s="156"/>
      <c r="B50" s="157"/>
      <c r="C50" s="97" t="s">
        <v>258</v>
      </c>
      <c r="D50" s="100">
        <v>4.7</v>
      </c>
      <c r="E50" s="105">
        <v>0</v>
      </c>
      <c r="F50" s="105">
        <v>0</v>
      </c>
      <c r="G50" s="108"/>
      <c r="H50" s="108"/>
      <c r="I50" s="108"/>
      <c r="J50" s="108">
        <f>D50</f>
        <v>4.7</v>
      </c>
      <c r="K50" s="158"/>
    </row>
    <row r="51" spans="1:11" ht="36" customHeight="1" hidden="1">
      <c r="A51" s="156"/>
      <c r="B51" s="157"/>
      <c r="C51" s="97" t="s">
        <v>261</v>
      </c>
      <c r="D51" s="105"/>
      <c r="E51" s="105"/>
      <c r="F51" s="105"/>
      <c r="G51" s="108"/>
      <c r="H51" s="108"/>
      <c r="I51" s="108"/>
      <c r="J51" s="108"/>
      <c r="K51" s="158"/>
    </row>
    <row r="52" spans="1:11" ht="24" customHeight="1" hidden="1">
      <c r="A52" s="156"/>
      <c r="B52" s="157"/>
      <c r="C52" s="97" t="s">
        <v>263</v>
      </c>
      <c r="D52" s="105"/>
      <c r="E52" s="105"/>
      <c r="F52" s="105"/>
      <c r="G52" s="108"/>
      <c r="H52" s="108"/>
      <c r="I52" s="108"/>
      <c r="J52" s="108"/>
      <c r="K52" s="158"/>
    </row>
  </sheetData>
  <sheetProtection/>
  <mergeCells count="31">
    <mergeCell ref="G2:I3"/>
    <mergeCell ref="A2:A4"/>
    <mergeCell ref="A23:A28"/>
    <mergeCell ref="B23:B28"/>
    <mergeCell ref="K23:K28"/>
    <mergeCell ref="A1:K1"/>
    <mergeCell ref="E2:F3"/>
    <mergeCell ref="C2:C4"/>
    <mergeCell ref="B2:B4"/>
    <mergeCell ref="D2:D4"/>
    <mergeCell ref="J2:J4"/>
    <mergeCell ref="K2:K4"/>
    <mergeCell ref="A5:B10"/>
    <mergeCell ref="A11:A16"/>
    <mergeCell ref="B11:B16"/>
    <mergeCell ref="K11:K16"/>
    <mergeCell ref="K5:K8"/>
    <mergeCell ref="A29:A34"/>
    <mergeCell ref="B29:B34"/>
    <mergeCell ref="K29:K34"/>
    <mergeCell ref="A17:A22"/>
    <mergeCell ref="B17:B22"/>
    <mergeCell ref="A47:A52"/>
    <mergeCell ref="B47:B52"/>
    <mergeCell ref="K47:K52"/>
    <mergeCell ref="A35:A40"/>
    <mergeCell ref="B35:B40"/>
    <mergeCell ref="K35:K40"/>
    <mergeCell ref="A41:A46"/>
    <mergeCell ref="B41:B46"/>
    <mergeCell ref="K41:K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Куклина В.В.</cp:lastModifiedBy>
  <cp:lastPrinted>2022-10-24T07:03:38Z</cp:lastPrinted>
  <dcterms:created xsi:type="dcterms:W3CDTF">2011-05-17T05:04:33Z</dcterms:created>
  <dcterms:modified xsi:type="dcterms:W3CDTF">2022-10-24T12:46:19Z</dcterms:modified>
  <cp:category/>
  <cp:version/>
  <cp:contentType/>
  <cp:contentStatus/>
</cp:coreProperties>
</file>