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1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аблица" sheetId="4" r:id="rId4"/>
  </sheets>
  <definedNames>
    <definedName name="_xlnm.Print_Titles" localSheetId="2">'Выполнение работ'!$3:$3</definedName>
    <definedName name="_xlnm.Print_Titles" localSheetId="3">'таблица'!$2:$4</definedName>
    <definedName name="_xlnm.Print_Area" localSheetId="2">'Выполнение работ'!$A$1:$Q$81</definedName>
    <definedName name="_xlnm.Print_Area" localSheetId="3">'таблица'!$A$1:$G$43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<sst xmlns="http://schemas.openxmlformats.org/spreadsheetml/2006/main" count="526" uniqueCount="288">
  <si>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</si>
  <si>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</si>
  <si>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</si>
  <si>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</si>
  <si>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</si>
  <si>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</si>
  <si>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</si>
  <si>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</si>
  <si>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</si>
  <si>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</si>
  <si>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</si>
  <si>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</si>
  <si>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</si>
  <si>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</si>
  <si>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</si>
  <si>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</si>
  <si>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</si>
  <si>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</si>
  <si>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</si>
  <si>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</si>
  <si>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</si>
  <si>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</si>
  <si>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</si>
  <si>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</si>
  <si>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</si>
  <si>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</si>
  <si>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</si>
  <si>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</si>
  <si>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</si>
  <si>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</si>
  <si>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</si>
  <si>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</si>
  <si>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</si>
  <si>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</si>
  <si>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</si>
  <si>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</si>
  <si>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</si>
  <si>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</si>
  <si>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</si>
  <si>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</si>
  <si>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</si>
  <si>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</si>
  <si>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</si>
  <si>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</si>
  <si>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</si>
  <si>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</si>
  <si>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</si>
  <si>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</si>
  <si>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</si>
  <si>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</si>
  <si>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</si>
  <si>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</si>
  <si>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</si>
  <si>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</si>
  <si>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</si>
  <si>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</si>
  <si>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</si>
  <si>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</si>
  <si>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</si>
  <si>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</si>
  <si>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</si>
  <si>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</si>
  <si>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</si>
  <si>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</si>
  <si>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</si>
  <si>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</si>
  <si>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</si>
  <si>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</si>
  <si>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</si>
  <si>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</si>
  <si>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</si>
  <si>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</si>
  <si>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</si>
  <si>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</si>
  <si>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</si>
  <si>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</si>
  <si>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</si>
  <si>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</si>
  <si>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</si>
  <si>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</si>
  <si>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</si>
  <si>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</si>
  <si>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</si>
  <si>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</si>
  <si>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</si>
  <si>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</si>
  <si>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</si>
  <si>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</si>
  <si>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</si>
  <si>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</si>
  <si>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</si>
  <si>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</si>
  <si>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</si>
  <si>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</si>
  <si>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</si>
  <si>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</si>
  <si>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</si>
  <si>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</si>
  <si>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</si>
  <si>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</si>
  <si>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</si>
  <si>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</si>
  <si>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</si>
  <si>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</si>
  <si>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</si>
  <si>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</si>
  <si>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</si>
  <si>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</si>
  <si>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</si>
  <si>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</si>
  <si>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</si>
  <si>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</si>
  <si>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</si>
  <si>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</si>
  <si>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</si>
  <si>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</si>
  <si>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</si>
  <si>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</si>
  <si>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</si>
  <si>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</si>
  <si>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</si>
  <si>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</si>
  <si>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</si>
  <si>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</si>
  <si>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</si>
  <si>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</si>
  <si>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</si>
  <si>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</si>
  <si>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</si>
  <si>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</si>
  <si>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</si>
  <si>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</si>
  <si>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</si>
  <si>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</si>
  <si>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</si>
  <si>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</si>
  <si>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</si>
  <si>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</si>
  <si>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</si>
  <si>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</si>
  <si>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</si>
  <si>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</si>
  <si>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</si>
  <si>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</si>
  <si>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</si>
  <si>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</si>
  <si>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</si>
  <si>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</si>
  <si>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</si>
  <si>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</si>
  <si>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</si>
  <si>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</si>
  <si>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</si>
  <si>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</si>
  <si>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</si>
  <si>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</si>
  <si>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</si>
  <si>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</si>
  <si>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</si>
  <si>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</si>
  <si>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</si>
  <si>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</si>
  <si>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</si>
  <si>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</si>
  <si>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</si>
  <si>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</si>
  <si>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</si>
  <si>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</si>
  <si>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</si>
  <si>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</si>
  <si>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</si>
  <si>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</si>
  <si>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</si>
  <si>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</si>
  <si>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</si>
  <si>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</si>
  <si>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</si>
  <si>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</si>
  <si>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</si>
  <si>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</si>
  <si>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</si>
  <si>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</si>
  <si>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</si>
  <si>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</si>
  <si>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</si>
  <si>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</si>
  <si>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</si>
  <si>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</si>
  <si>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</si>
  <si>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</si>
  <si>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</si>
  <si>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</si>
  <si>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</si>
  <si>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</si>
  <si>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</si>
  <si>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</si>
  <si>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</si>
  <si>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</si>
  <si>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</si>
  <si>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</si>
  <si>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</si>
  <si>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</si>
  <si>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</si>
  <si>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</si>
  <si>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</si>
  <si>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</si>
  <si>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</si>
  <si>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</si>
  <si>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</si>
  <si>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</si>
  <si>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</si>
  <si>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</si>
  <si>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</si>
  <si>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</si>
  <si>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</si>
  <si>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</si>
  <si>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</si>
  <si>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</si>
  <si>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</si>
  <si>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</si>
  <si>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</si>
  <si>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</si>
  <si>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</si>
  <si>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</si>
  <si>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</si>
  <si>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</si>
  <si>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</si>
  <si>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</si>
  <si>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</si>
  <si>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</si>
  <si>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</si>
  <si>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</si>
  <si>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</si>
  <si>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</si>
  <si>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</si>
  <si>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</si>
  <si>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</si>
  <si>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</si>
  <si>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</si>
  <si>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</si>
  <si>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</si>
  <si>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</si>
  <si>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</si>
  <si>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</si>
  <si>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</si>
  <si>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</si>
  <si>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</si>
  <si>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</si>
  <si>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</si>
  <si>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</si>
  <si>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</si>
  <si>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</si>
  <si>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</si>
  <si>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</si>
  <si>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</si>
  <si>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</si>
  <si>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</si>
  <si>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тыс. рублей</t>
  </si>
  <si>
    <t>бюджет района</t>
  </si>
  <si>
    <t>План                            на 2022 год,               тыс. рублей</t>
  </si>
  <si>
    <t xml:space="preserve">%                          </t>
  </si>
  <si>
    <t>Освоение денежных средств муниципальной программы в 2022 году (на 01.10.2022)</t>
  </si>
  <si>
    <t>4.2.</t>
  </si>
  <si>
    <t>средства бюджета района</t>
  </si>
  <si>
    <t>средства бюджета района на софинансирование расходов за счет средств федерального и регионального бюджета</t>
  </si>
  <si>
    <t>в том числе</t>
  </si>
  <si>
    <t>Субсидии на финансовое обеспечение проектов социально ориентированных некоммерческих организаций, направленных на повышение качества жизни людей пожилого возраста</t>
  </si>
  <si>
    <t>Субсидии на финансовое обеспечение проектов социально ориентированных некоммерческих организаций, направленных на социальную адаптацию инвалидов и их семей</t>
  </si>
  <si>
    <t>Субсидии на финансовое обеспечение проектов социально ориентированных некоммерческих организаций в области образования, культуры, просвещения, науки, искусства, здравоохранения, профилактики и охраны здоровья граждан, пропаганды здорового образа жизни, улучшения морально-психологического состояния граждан, физической культуры и спорта, а также содействие духовному развитию личности</t>
  </si>
  <si>
    <t>Субсидия на финансовое обеспечение проектов в области содействия добровольчества и благотворительности</t>
  </si>
  <si>
    <t xml:space="preserve">Развитие гражданского общества сельского поселения Селиярово </t>
  </si>
  <si>
    <t>Основное мероприятие "Муниципальная поддержка проектов социально-ориентированных некоммерческих организаций, направленных на развитие гражданского общества"</t>
  </si>
  <si>
    <t xml:space="preserve">Обучение по программам в сфере добровольчества </t>
  </si>
  <si>
    <t>Развитие добровольческого (волонтерского) движения</t>
  </si>
  <si>
    <t>Мероприятия по вовлечению в творческую деятельность молодежи</t>
  </si>
  <si>
    <t>Основное мероприятие "Создание условий для развития гражданских инициатив"</t>
  </si>
  <si>
    <t>Обеспечение бесплатной подписки на газету «Наш район» для жителей Ханты-Мансийского района, относящихся к льготной категории населения</t>
  </si>
  <si>
    <t>Основное мероприятие "Организация выпуска периодического печатного издания-газеты «Наш район»</t>
  </si>
  <si>
    <t>Организация выпуска периодического печатного издания-газеты «Наш район»</t>
  </si>
  <si>
    <t>1.6</t>
  </si>
  <si>
    <t>Оказание финансовой поддержки общественным организациям ветеранов Великой Отечественной войны, ветеранов-нефтяников, инвалидов, старожилов. Организация мероприятий для ветеранов (пенсионеров) войны и труда, Вооруженных сил, правоохранительных органов, ветеранов-нефтяников, инвалидов, старожилов, иных социально незащищенных категорий граждан</t>
  </si>
  <si>
    <t>денежные  средства перераспределены  в рамках муниципальной программы в части увеличения объема финансирования на 100,0 тысяч рублей мероприятия «Оказание финансовой поддержки общественным организациям ветеранов Великой Отечественной войны, ветеранов-нефтяников, инвалидов, старожилов. Организация мероприятий для ветеранов (пенсионеров) войны и труда, Вооруженных сил, правоохранительных органов, ветеранов-нефтяников, инвалидов, старожилов, иных социально незащищенных категорий граждан»</t>
  </si>
  <si>
    <t>денежные  средства перераспределены  в рамках муниципальной программы в части увеличения объема финансирования на 150,0 тысяч рублей мероприятия «Оказание финансовой поддержки общественным организациям ветеранов Великой Отечественной войны, ветеранов-нефтяников, инвалидов, старожилов. Организация мероприятий для ветеранов (пенсионеров) войны и труда, Вооруженных сил, правоохранительных органов, ветеранов-нефтяников, инвалидов, старожилов, иных социально незащищенных категорий граждан»</t>
  </si>
  <si>
    <t>проведение слета волонтеров "Добро как образ жизни"</t>
  </si>
  <si>
    <t>Информация об исполнении муниципальной программы "Развитие гражданского общества Ханты-Мансийского района на 2022 – 2024 годы" за 9 месяцев 2022 года</t>
  </si>
  <si>
    <t xml:space="preserve">№ мероприятия </t>
  </si>
  <si>
    <t>в связи с отсутствием заявок на проведение фестиваля "Я радость нахожу в друзьях" денежные  средства перераспределены  в рамках муниципальной программы в части увеличения объема финансирования на 300,0 тысяч рублей мероприятия «Оказание финансовой поддержки общественным организациям ветеранов Великой Отечественной войны, ветеранов-нефтяников, инвалидов, старожилов. Организация мероприятий для ветеранов (пенсионеров) войны и труда, Вооруженных сил, правоохранительных органов, ветеранов-нефтяников, инвалидов, старожилов, иных социально незащищенных категорий граждан»</t>
  </si>
  <si>
    <t>информация об исполнении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</si>
</sst>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  <numFmt numFmtId="189" formatCode="#,##0.00\ _₽"/>
    <numFmt numFmtId="190" formatCode="#,##0.0\ _₽"/>
    <numFmt numFmtId="191" formatCode="0.000"/>
    <numFmt numFmtId="192" formatCode="#,##0.0;[Red]#,##0.0"/>
    <numFmt numFmtId="193" formatCode="0.0000000"/>
    <numFmt numFmtId="194" formatCode="0.000000"/>
    <numFmt numFmtId="195" formatCode="0.00000"/>
    <numFmt numFmtId="196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59" fillId="0" borderId="0" xfId="0" applyFont="1" applyAlignment="1" applyProtection="1">
      <alignment vertical="center"/>
      <protection hidden="1"/>
    </xf>
    <xf numFmtId="172" fontId="60" fillId="0" borderId="10" xfId="0" applyNumberFormat="1" applyFont="1" applyBorder="1" applyAlignment="1" applyProtection="1">
      <alignment horizontal="center" vertical="top" wrapText="1"/>
      <protection hidden="1"/>
    </xf>
    <xf numFmtId="172" fontId="60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0" fillId="0" borderId="0" xfId="0" applyNumberFormat="1" applyFont="1" applyAlignment="1" applyProtection="1">
      <alignment vertical="center"/>
      <protection hidden="1"/>
    </xf>
    <xf numFmtId="172" fontId="60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0" fillId="0" borderId="11" xfId="0" applyNumberFormat="1" applyFont="1" applyBorder="1" applyAlignment="1" applyProtection="1">
      <alignment vertical="center"/>
      <protection hidden="1"/>
    </xf>
    <xf numFmtId="172" fontId="60" fillId="0" borderId="12" xfId="0" applyNumberFormat="1" applyFont="1" applyBorder="1" applyAlignment="1" applyProtection="1">
      <alignment horizontal="center" vertical="top" wrapText="1"/>
      <protection hidden="1"/>
    </xf>
    <xf numFmtId="172" fontId="60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60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0" fillId="0" borderId="19" xfId="0" applyFont="1" applyFill="1" applyBorder="1" applyAlignment="1">
      <alignment horizontal="center" wrapText="1"/>
    </xf>
    <xf numFmtId="0" fontId="59" fillId="0" borderId="0" xfId="0" applyFont="1" applyAlignment="1">
      <alignment vertical="center"/>
    </xf>
    <xf numFmtId="174" fontId="15" fillId="6" borderId="10" xfId="0" applyNumberFormat="1" applyFont="1" applyFill="1" applyBorder="1" applyAlignment="1">
      <alignment horizontal="left" vertical="top" wrapText="1"/>
    </xf>
    <xf numFmtId="174" fontId="14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60" fillId="0" borderId="10" xfId="0" applyFont="1" applyBorder="1" applyAlignment="1">
      <alignment horizontal="left" vertical="top"/>
    </xf>
    <xf numFmtId="174" fontId="16" fillId="6" borderId="10" xfId="61" applyNumberFormat="1" applyFont="1" applyFill="1" applyBorder="1" applyAlignment="1">
      <alignment horizontal="center" vertical="top" wrapText="1"/>
    </xf>
    <xf numFmtId="174" fontId="16" fillId="33" borderId="10" xfId="61" applyNumberFormat="1" applyFont="1" applyFill="1" applyBorder="1" applyAlignment="1">
      <alignment horizontal="center" vertical="top" wrapText="1"/>
    </xf>
    <xf numFmtId="172" fontId="16" fillId="0" borderId="10" xfId="61" applyNumberFormat="1" applyFont="1" applyFill="1" applyBorder="1" applyAlignment="1">
      <alignment horizontal="center" vertical="top" wrapText="1"/>
    </xf>
    <xf numFmtId="175" fontId="16" fillId="33" borderId="10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2" fontId="14" fillId="33" borderId="10" xfId="0" applyNumberFormat="1" applyFont="1" applyFill="1" applyBorder="1" applyAlignment="1">
      <alignment horizontal="left" vertical="top" wrapText="1"/>
    </xf>
    <xf numFmtId="2" fontId="15" fillId="6" borderId="10" xfId="0" applyNumberFormat="1" applyFont="1" applyFill="1" applyBorder="1" applyAlignment="1">
      <alignment horizontal="left" vertical="top" wrapText="1"/>
    </xf>
    <xf numFmtId="172" fontId="16" fillId="0" borderId="10" xfId="61" applyNumberFormat="1" applyFont="1" applyFill="1" applyBorder="1" applyAlignment="1">
      <alignment horizontal="center" vertical="top"/>
    </xf>
    <xf numFmtId="172" fontId="16" fillId="6" borderId="10" xfId="61" applyNumberFormat="1" applyFont="1" applyFill="1" applyBorder="1" applyAlignment="1">
      <alignment horizontal="center" vertical="top" wrapText="1"/>
    </xf>
    <xf numFmtId="172" fontId="16" fillId="0" borderId="10" xfId="0" applyNumberFormat="1" applyFont="1" applyFill="1" applyBorder="1" applyAlignment="1">
      <alignment horizontal="center" vertical="top"/>
    </xf>
    <xf numFmtId="172" fontId="61" fillId="6" borderId="10" xfId="0" applyNumberFormat="1" applyFont="1" applyFill="1" applyBorder="1" applyAlignment="1">
      <alignment horizontal="center" vertical="top"/>
    </xf>
    <xf numFmtId="172" fontId="16" fillId="0" borderId="10" xfId="0" applyNumberFormat="1" applyFont="1" applyBorder="1" applyAlignment="1">
      <alignment horizontal="center" vertical="top"/>
    </xf>
    <xf numFmtId="172" fontId="16" fillId="6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175" fontId="4" fillId="33" borderId="10" xfId="0" applyNumberFormat="1" applyFont="1" applyFill="1" applyBorder="1" applyAlignment="1">
      <alignment horizontal="left" vertical="top" wrapText="1"/>
    </xf>
    <xf numFmtId="0" fontId="59" fillId="0" borderId="0" xfId="0" applyFont="1" applyAlignment="1">
      <alignment vertical="top"/>
    </xf>
    <xf numFmtId="175" fontId="16" fillId="9" borderId="10" xfId="0" applyNumberFormat="1" applyFont="1" applyFill="1" applyBorder="1" applyAlignment="1">
      <alignment horizontal="center" vertical="top" wrapText="1"/>
    </xf>
    <xf numFmtId="174" fontId="17" fillId="6" borderId="10" xfId="53" applyNumberFormat="1" applyFont="1" applyFill="1" applyBorder="1" applyAlignment="1">
      <alignment horizontal="center" vertical="top"/>
      <protection/>
    </xf>
    <xf numFmtId="174" fontId="16" fillId="0" borderId="10" xfId="53" applyNumberFormat="1" applyFont="1" applyFill="1" applyBorder="1" applyAlignment="1">
      <alignment horizontal="center" vertical="top"/>
      <protection/>
    </xf>
    <xf numFmtId="0" fontId="62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174" fontId="16" fillId="0" borderId="0" xfId="0" applyNumberFormat="1" applyFont="1" applyAlignment="1">
      <alignment horizontal="left"/>
    </xf>
    <xf numFmtId="172" fontId="60" fillId="0" borderId="13" xfId="0" applyNumberFormat="1" applyFont="1" applyBorder="1" applyAlignment="1" applyProtection="1">
      <alignment horizontal="center" vertical="top" wrapText="1"/>
      <protection hidden="1"/>
    </xf>
    <xf numFmtId="172" fontId="60" fillId="0" borderId="16" xfId="0" applyNumberFormat="1" applyFont="1" applyBorder="1" applyAlignment="1" applyProtection="1">
      <alignment horizontal="center" vertical="top" wrapText="1"/>
      <protection hidden="1"/>
    </xf>
    <xf numFmtId="172" fontId="60" fillId="0" borderId="11" xfId="0" applyNumberFormat="1" applyFont="1" applyBorder="1" applyAlignment="1" applyProtection="1">
      <alignment horizontal="center" vertical="top" wrapText="1"/>
      <protection hidden="1"/>
    </xf>
    <xf numFmtId="172" fontId="60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60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60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60" fillId="0" borderId="10" xfId="0" applyNumberFormat="1" applyFont="1" applyBorder="1" applyAlignment="1" applyProtection="1">
      <alignment vertical="center"/>
      <protection hidden="1"/>
    </xf>
    <xf numFmtId="172" fontId="60" fillId="0" borderId="10" xfId="0" applyNumberFormat="1" applyFont="1" applyBorder="1" applyAlignment="1">
      <alignment vertical="center"/>
    </xf>
    <xf numFmtId="172" fontId="60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left" vertical="center"/>
    </xf>
    <xf numFmtId="16" fontId="14" fillId="0" borderId="10" xfId="0" applyNumberFormat="1" applyFont="1" applyFill="1" applyBorder="1" applyAlignment="1">
      <alignment horizontal="center" vertical="top"/>
    </xf>
    <xf numFmtId="0" fontId="1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left" vertical="top" wrapText="1"/>
    </xf>
    <xf numFmtId="0" fontId="63" fillId="0" borderId="10" xfId="0" applyFont="1" applyBorder="1" applyAlignment="1">
      <alignment horizontal="center" vertical="top"/>
    </xf>
    <xf numFmtId="0" fontId="60" fillId="0" borderId="10" xfId="0" applyFont="1" applyBorder="1" applyAlignment="1">
      <alignment horizontal="left" vertical="top" wrapText="1"/>
    </xf>
    <xf numFmtId="49" fontId="63" fillId="0" borderId="10" xfId="0" applyNumberFormat="1" applyFont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174" fontId="4" fillId="0" borderId="10" xfId="0" applyNumberFormat="1" applyFont="1" applyFill="1" applyBorder="1" applyAlignment="1">
      <alignment horizontal="left" vertical="top" wrapText="1"/>
    </xf>
    <xf numFmtId="174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175" fontId="4" fillId="33" borderId="10" xfId="0" applyNumberFormat="1" applyFont="1" applyFill="1" applyBorder="1" applyAlignment="1">
      <alignment horizontal="left" vertical="top" wrapText="1"/>
    </xf>
    <xf numFmtId="0" fontId="60" fillId="0" borderId="13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33" t="s">
        <v>39</v>
      </c>
      <c r="B1" s="134"/>
      <c r="C1" s="135" t="s">
        <v>40</v>
      </c>
      <c r="D1" s="127" t="s">
        <v>44</v>
      </c>
      <c r="E1" s="128"/>
      <c r="F1" s="129"/>
      <c r="G1" s="127" t="s">
        <v>17</v>
      </c>
      <c r="H1" s="128"/>
      <c r="I1" s="129"/>
      <c r="J1" s="127" t="s">
        <v>18</v>
      </c>
      <c r="K1" s="128"/>
      <c r="L1" s="129"/>
      <c r="M1" s="127" t="s">
        <v>22</v>
      </c>
      <c r="N1" s="128"/>
      <c r="O1" s="129"/>
      <c r="P1" s="130" t="s">
        <v>23</v>
      </c>
      <c r="Q1" s="131"/>
      <c r="R1" s="127" t="s">
        <v>24</v>
      </c>
      <c r="S1" s="128"/>
      <c r="T1" s="129"/>
      <c r="U1" s="127" t="s">
        <v>25</v>
      </c>
      <c r="V1" s="128"/>
      <c r="W1" s="129"/>
      <c r="X1" s="130" t="s">
        <v>26</v>
      </c>
      <c r="Y1" s="132"/>
      <c r="Z1" s="131"/>
      <c r="AA1" s="130" t="s">
        <v>27</v>
      </c>
      <c r="AB1" s="131"/>
      <c r="AC1" s="127" t="s">
        <v>28</v>
      </c>
      <c r="AD1" s="128"/>
      <c r="AE1" s="129"/>
      <c r="AF1" s="127" t="s">
        <v>29</v>
      </c>
      <c r="AG1" s="128"/>
      <c r="AH1" s="129"/>
      <c r="AI1" s="127" t="s">
        <v>30</v>
      </c>
      <c r="AJ1" s="128"/>
      <c r="AK1" s="129"/>
      <c r="AL1" s="130" t="s">
        <v>31</v>
      </c>
      <c r="AM1" s="131"/>
      <c r="AN1" s="127" t="s">
        <v>32</v>
      </c>
      <c r="AO1" s="128"/>
      <c r="AP1" s="129"/>
      <c r="AQ1" s="127" t="s">
        <v>33</v>
      </c>
      <c r="AR1" s="128"/>
      <c r="AS1" s="129"/>
      <c r="AT1" s="127" t="s">
        <v>34</v>
      </c>
      <c r="AU1" s="128"/>
      <c r="AV1" s="129"/>
    </row>
    <row r="2" spans="1:48" ht="39" customHeight="1">
      <c r="A2" s="134"/>
      <c r="B2" s="134"/>
      <c r="C2" s="135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35" t="s">
        <v>82</v>
      </c>
      <c r="B3" s="13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35"/>
      <c r="B4" s="13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35"/>
      <c r="B5" s="13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35"/>
      <c r="B6" s="13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35"/>
      <c r="B7" s="135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35"/>
      <c r="B8" s="13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35"/>
      <c r="B9" s="135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X1:Z1"/>
    <mergeCell ref="AA1:AB1"/>
    <mergeCell ref="AC1:AE1"/>
    <mergeCell ref="A1:B2"/>
    <mergeCell ref="C1:C2"/>
    <mergeCell ref="A3:B9"/>
    <mergeCell ref="D1:F1"/>
    <mergeCell ref="R1:T1"/>
    <mergeCell ref="U1:W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36" t="s">
        <v>57</v>
      </c>
      <c r="B1" s="136"/>
      <c r="C1" s="136"/>
      <c r="D1" s="136"/>
      <c r="E1" s="136"/>
    </row>
    <row r="2" spans="1:5" ht="15">
      <c r="A2" s="12"/>
      <c r="B2" s="12"/>
      <c r="C2" s="12"/>
      <c r="D2" s="12"/>
      <c r="E2" s="12"/>
    </row>
    <row r="3" spans="1:5" ht="15">
      <c r="A3" s="137" t="s">
        <v>129</v>
      </c>
      <c r="B3" s="137"/>
      <c r="C3" s="137"/>
      <c r="D3" s="137"/>
      <c r="E3" s="137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38" t="s">
        <v>78</v>
      </c>
      <c r="B26" s="138"/>
      <c r="C26" s="138"/>
      <c r="D26" s="138"/>
      <c r="E26" s="138"/>
    </row>
    <row r="27" spans="1:5" ht="15">
      <c r="A27" s="28"/>
      <c r="B27" s="28"/>
      <c r="C27" s="28"/>
      <c r="D27" s="28"/>
      <c r="E27" s="28"/>
    </row>
    <row r="28" spans="1:5" ht="15">
      <c r="A28" s="138" t="s">
        <v>79</v>
      </c>
      <c r="B28" s="138"/>
      <c r="C28" s="138"/>
      <c r="D28" s="138"/>
      <c r="E28" s="138"/>
    </row>
    <row r="29" spans="1:5" ht="15">
      <c r="A29" s="138"/>
      <c r="B29" s="138"/>
      <c r="C29" s="138"/>
      <c r="D29" s="138"/>
      <c r="E29" s="138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65" t="s">
        <v>45</v>
      </c>
      <c r="C3" s="165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46" t="s">
        <v>1</v>
      </c>
      <c r="B5" s="144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46"/>
      <c r="B6" s="144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46"/>
      <c r="B7" s="144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46" t="s">
        <v>3</v>
      </c>
      <c r="B8" s="144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62" t="s">
        <v>204</v>
      </c>
      <c r="N8" s="163"/>
      <c r="O8" s="164"/>
      <c r="P8" s="56"/>
      <c r="Q8" s="56"/>
    </row>
    <row r="9" spans="1:17" ht="33.75" customHeight="1">
      <c r="A9" s="146"/>
      <c r="B9" s="144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46" t="s">
        <v>4</v>
      </c>
      <c r="B10" s="144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46"/>
      <c r="B11" s="144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46" t="s">
        <v>5</v>
      </c>
      <c r="B12" s="144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46"/>
      <c r="B13" s="144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46" t="s">
        <v>9</v>
      </c>
      <c r="B14" s="144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46"/>
      <c r="B15" s="144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45"/>
      <c r="AJ16" s="145"/>
      <c r="AK16" s="145"/>
      <c r="AZ16" s="145"/>
      <c r="BA16" s="145"/>
      <c r="BB16" s="145"/>
      <c r="BQ16" s="145"/>
      <c r="BR16" s="145"/>
      <c r="BS16" s="145"/>
      <c r="CH16" s="145"/>
      <c r="CI16" s="145"/>
      <c r="CJ16" s="145"/>
      <c r="CY16" s="145"/>
      <c r="CZ16" s="145"/>
      <c r="DA16" s="145"/>
      <c r="DP16" s="145"/>
      <c r="DQ16" s="145"/>
      <c r="DR16" s="145"/>
      <c r="EG16" s="145"/>
      <c r="EH16" s="145"/>
      <c r="EI16" s="145"/>
      <c r="EX16" s="145"/>
      <c r="EY16" s="145"/>
      <c r="EZ16" s="145"/>
      <c r="FO16" s="145"/>
      <c r="FP16" s="145"/>
      <c r="FQ16" s="145"/>
      <c r="GF16" s="145"/>
      <c r="GG16" s="145"/>
      <c r="GH16" s="145"/>
      <c r="GW16" s="145"/>
      <c r="GX16" s="145"/>
      <c r="GY16" s="145"/>
      <c r="HN16" s="145"/>
      <c r="HO16" s="145"/>
      <c r="HP16" s="145"/>
      <c r="IE16" s="145"/>
      <c r="IF16" s="145"/>
      <c r="IG16" s="145"/>
      <c r="IV16" s="145"/>
    </row>
    <row r="17" spans="1:17" ht="320.25" customHeight="1">
      <c r="A17" s="146" t="s">
        <v>6</v>
      </c>
      <c r="B17" s="144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46"/>
      <c r="B18" s="144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46" t="s">
        <v>7</v>
      </c>
      <c r="B19" s="144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46"/>
      <c r="B20" s="144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46" t="s">
        <v>8</v>
      </c>
      <c r="B21" s="144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46"/>
      <c r="B22" s="144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56" t="s">
        <v>14</v>
      </c>
      <c r="B23" s="147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57"/>
      <c r="B24" s="147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55" t="s">
        <v>15</v>
      </c>
      <c r="B25" s="147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55"/>
      <c r="B26" s="147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46" t="s">
        <v>93</v>
      </c>
      <c r="B31" s="144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46"/>
      <c r="B32" s="144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46" t="s">
        <v>95</v>
      </c>
      <c r="B34" s="144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46"/>
      <c r="B35" s="144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58" t="s">
        <v>97</v>
      </c>
      <c r="B36" s="153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59"/>
      <c r="B37" s="154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46" t="s">
        <v>99</v>
      </c>
      <c r="B39" s="144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48" t="s">
        <v>246</v>
      </c>
      <c r="I39" s="149"/>
      <c r="J39" s="149"/>
      <c r="K39" s="149"/>
      <c r="L39" s="149"/>
      <c r="M39" s="149"/>
      <c r="N39" s="149"/>
      <c r="O39" s="150"/>
      <c r="P39" s="55" t="s">
        <v>188</v>
      </c>
      <c r="Q39" s="56"/>
    </row>
    <row r="40" spans="1:17" ht="39.75" customHeight="1">
      <c r="A40" s="146" t="s">
        <v>10</v>
      </c>
      <c r="B40" s="144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46" t="s">
        <v>100</v>
      </c>
      <c r="B41" s="144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46"/>
      <c r="B42" s="144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46" t="s">
        <v>102</v>
      </c>
      <c r="B43" s="144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41" t="s">
        <v>191</v>
      </c>
      <c r="H43" s="142"/>
      <c r="I43" s="142"/>
      <c r="J43" s="142"/>
      <c r="K43" s="142"/>
      <c r="L43" s="142"/>
      <c r="M43" s="142"/>
      <c r="N43" s="142"/>
      <c r="O43" s="143"/>
      <c r="P43" s="56"/>
      <c r="Q43" s="56"/>
    </row>
    <row r="44" spans="1:17" ht="39.75" customHeight="1">
      <c r="A44" s="146"/>
      <c r="B44" s="144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46" t="s">
        <v>104</v>
      </c>
      <c r="B45" s="144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46" t="s">
        <v>12</v>
      </c>
      <c r="B46" s="144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51" t="s">
        <v>107</v>
      </c>
      <c r="B47" s="153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52"/>
      <c r="B48" s="154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51" t="s">
        <v>108</v>
      </c>
      <c r="B49" s="153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52"/>
      <c r="B50" s="154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46" t="s">
        <v>110</v>
      </c>
      <c r="B51" s="144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46"/>
      <c r="B52" s="144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46" t="s">
        <v>113</v>
      </c>
      <c r="B53" s="144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46"/>
      <c r="B54" s="144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46" t="s">
        <v>114</v>
      </c>
      <c r="B55" s="144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46"/>
      <c r="B56" s="144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46" t="s">
        <v>116</v>
      </c>
      <c r="B57" s="144" t="s">
        <v>117</v>
      </c>
      <c r="C57" s="53" t="s">
        <v>20</v>
      </c>
      <c r="D57" s="93" t="s">
        <v>234</v>
      </c>
      <c r="E57" s="92"/>
      <c r="F57" s="92" t="s">
        <v>235</v>
      </c>
      <c r="G57" s="161" t="s">
        <v>232</v>
      </c>
      <c r="H57" s="161"/>
      <c r="I57" s="92" t="s">
        <v>236</v>
      </c>
      <c r="J57" s="92" t="s">
        <v>237</v>
      </c>
      <c r="K57" s="162" t="s">
        <v>238</v>
      </c>
      <c r="L57" s="163"/>
      <c r="M57" s="163"/>
      <c r="N57" s="163"/>
      <c r="O57" s="164"/>
      <c r="P57" s="88" t="s">
        <v>198</v>
      </c>
      <c r="Q57" s="56"/>
    </row>
    <row r="58" spans="1:17" ht="39.75" customHeight="1">
      <c r="A58" s="146"/>
      <c r="B58" s="144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56" t="s">
        <v>119</v>
      </c>
      <c r="B59" s="156" t="s">
        <v>118</v>
      </c>
      <c r="C59" s="156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60"/>
      <c r="B60" s="160"/>
      <c r="C60" s="160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60"/>
      <c r="B61" s="160"/>
      <c r="C61" s="157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57"/>
      <c r="B62" s="157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46" t="s">
        <v>120</v>
      </c>
      <c r="B63" s="144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46"/>
      <c r="B64" s="144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55" t="s">
        <v>122</v>
      </c>
      <c r="B65" s="147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55"/>
      <c r="B66" s="147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46" t="s">
        <v>124</v>
      </c>
      <c r="B67" s="144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46"/>
      <c r="B68" s="144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51" t="s">
        <v>126</v>
      </c>
      <c r="B69" s="153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52"/>
      <c r="B70" s="154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39" t="s">
        <v>254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40" t="s">
        <v>215</v>
      </c>
      <c r="C79" s="140"/>
      <c r="D79" s="140"/>
      <c r="E79" s="1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80" zoomScaleNormal="80" zoomScaleSheetLayoutView="100" zoomScalePageLayoutView="0" workbookViewId="0" topLeftCell="A1">
      <selection activeCell="H43" sqref="H43"/>
    </sheetView>
  </sheetViews>
  <sheetFormatPr defaultColWidth="9.140625" defaultRowHeight="15"/>
  <cols>
    <col min="1" max="1" width="8.140625" style="117" customWidth="1"/>
    <col min="2" max="2" width="42.140625" style="117" customWidth="1"/>
    <col min="3" max="3" width="21.7109375" style="117" bestFit="1" customWidth="1"/>
    <col min="4" max="4" width="16.57421875" style="117" customWidth="1"/>
    <col min="5" max="5" width="17.57421875" style="117" customWidth="1"/>
    <col min="6" max="6" width="14.57421875" style="117" customWidth="1"/>
    <col min="7" max="7" width="54.00390625" style="117" customWidth="1"/>
    <col min="8" max="8" width="24.140625" style="125" customWidth="1"/>
    <col min="9" max="16384" width="9.140625" style="95" customWidth="1"/>
  </cols>
  <sheetData>
    <row r="1" spans="1:7" ht="40.5" customHeight="1">
      <c r="A1" s="178" t="s">
        <v>284</v>
      </c>
      <c r="B1" s="178"/>
      <c r="C1" s="178"/>
      <c r="D1" s="178"/>
      <c r="E1" s="178"/>
      <c r="F1" s="178"/>
      <c r="G1" s="178"/>
    </row>
    <row r="2" spans="1:7" ht="21.75" customHeight="1">
      <c r="A2" s="180" t="s">
        <v>285</v>
      </c>
      <c r="B2" s="180" t="s">
        <v>256</v>
      </c>
      <c r="C2" s="180" t="s">
        <v>40</v>
      </c>
      <c r="D2" s="180" t="s">
        <v>259</v>
      </c>
      <c r="E2" s="179" t="s">
        <v>261</v>
      </c>
      <c r="F2" s="179"/>
      <c r="G2" s="181" t="s">
        <v>287</v>
      </c>
    </row>
    <row r="3" spans="1:7" ht="24" customHeight="1">
      <c r="A3" s="180"/>
      <c r="B3" s="180"/>
      <c r="C3" s="180"/>
      <c r="D3" s="180"/>
      <c r="E3" s="179"/>
      <c r="F3" s="179"/>
      <c r="G3" s="182"/>
    </row>
    <row r="4" spans="1:7" ht="48" customHeight="1">
      <c r="A4" s="180"/>
      <c r="B4" s="180"/>
      <c r="C4" s="180"/>
      <c r="D4" s="180"/>
      <c r="E4" s="123" t="s">
        <v>257</v>
      </c>
      <c r="F4" s="123" t="s">
        <v>260</v>
      </c>
      <c r="G4" s="183"/>
    </row>
    <row r="5" spans="1:8" s="98" customFormat="1" ht="15.75" hidden="1">
      <c r="A5" s="105"/>
      <c r="B5" s="115"/>
      <c r="C5" s="104" t="s">
        <v>265</v>
      </c>
      <c r="D5" s="103"/>
      <c r="E5" s="103"/>
      <c r="F5" s="103">
        <v>0</v>
      </c>
      <c r="G5" s="185"/>
      <c r="H5" s="124"/>
    </row>
    <row r="6" spans="1:8" s="98" customFormat="1" ht="15.75" hidden="1">
      <c r="A6" s="105"/>
      <c r="B6" s="115"/>
      <c r="C6" s="104" t="s">
        <v>263</v>
      </c>
      <c r="D6" s="103">
        <f>D11</f>
        <v>0</v>
      </c>
      <c r="E6" s="103">
        <f>E11</f>
        <v>0</v>
      </c>
      <c r="F6" s="103" t="e">
        <f>E6/D6*100</f>
        <v>#DIV/0!</v>
      </c>
      <c r="G6" s="185"/>
      <c r="H6" s="124"/>
    </row>
    <row r="7" spans="1:8" s="98" customFormat="1" ht="60" hidden="1">
      <c r="A7" s="105"/>
      <c r="B7" s="115"/>
      <c r="C7" s="104" t="s">
        <v>264</v>
      </c>
      <c r="D7" s="103">
        <f>D14</f>
        <v>0</v>
      </c>
      <c r="E7" s="103"/>
      <c r="F7" s="103" t="e">
        <f>E7/D7*100</f>
        <v>#DIV/0!</v>
      </c>
      <c r="G7" s="185"/>
      <c r="H7" s="124"/>
    </row>
    <row r="8" spans="1:8" s="98" customFormat="1" ht="15.75" hidden="1">
      <c r="A8" s="184"/>
      <c r="B8" s="147"/>
      <c r="C8" s="104"/>
      <c r="D8" s="103"/>
      <c r="E8" s="103"/>
      <c r="F8" s="103"/>
      <c r="G8" s="185"/>
      <c r="H8" s="124"/>
    </row>
    <row r="9" spans="1:8" s="98" customFormat="1" ht="15.75" hidden="1">
      <c r="A9" s="184"/>
      <c r="B9" s="147"/>
      <c r="C9" s="104"/>
      <c r="D9" s="103"/>
      <c r="E9" s="103"/>
      <c r="F9" s="103"/>
      <c r="G9" s="185"/>
      <c r="H9" s="124"/>
    </row>
    <row r="10" spans="1:8" s="98" customFormat="1" ht="15.75" hidden="1">
      <c r="A10" s="184"/>
      <c r="B10" s="147"/>
      <c r="C10" s="104"/>
      <c r="D10" s="103">
        <v>0</v>
      </c>
      <c r="E10" s="103">
        <v>0</v>
      </c>
      <c r="F10" s="103"/>
      <c r="G10" s="185"/>
      <c r="H10" s="124"/>
    </row>
    <row r="11" spans="1:8" s="98" customFormat="1" ht="15.75" hidden="1">
      <c r="A11" s="184"/>
      <c r="B11" s="147"/>
      <c r="C11" s="104"/>
      <c r="D11" s="103">
        <v>0</v>
      </c>
      <c r="E11" s="103">
        <v>0</v>
      </c>
      <c r="F11" s="103"/>
      <c r="G11" s="185"/>
      <c r="H11" s="124"/>
    </row>
    <row r="12" spans="1:8" s="98" customFormat="1" ht="15.75" hidden="1">
      <c r="A12" s="184"/>
      <c r="B12" s="147"/>
      <c r="C12" s="104"/>
      <c r="D12" s="118"/>
      <c r="E12" s="118"/>
      <c r="F12" s="118"/>
      <c r="G12" s="116"/>
      <c r="H12" s="124"/>
    </row>
    <row r="13" spans="1:8" s="98" customFormat="1" ht="15.75" hidden="1">
      <c r="A13" s="184"/>
      <c r="B13" s="147"/>
      <c r="C13" s="104"/>
      <c r="D13" s="118"/>
      <c r="E13" s="118"/>
      <c r="F13" s="118"/>
      <c r="G13" s="116"/>
      <c r="H13" s="124"/>
    </row>
    <row r="14" spans="1:8" s="98" customFormat="1" ht="15.75" hidden="1">
      <c r="A14" s="184"/>
      <c r="B14" s="147"/>
      <c r="C14" s="104"/>
      <c r="D14" s="118"/>
      <c r="E14" s="118"/>
      <c r="F14" s="118"/>
      <c r="G14" s="116"/>
      <c r="H14" s="124"/>
    </row>
    <row r="15" spans="1:8" s="98" customFormat="1" ht="15.75">
      <c r="A15" s="177" t="s">
        <v>255</v>
      </c>
      <c r="B15" s="177"/>
      <c r="C15" s="96" t="s">
        <v>41</v>
      </c>
      <c r="D15" s="119">
        <f>D16</f>
        <v>17114.713</v>
      </c>
      <c r="E15" s="119">
        <f>E16</f>
        <v>11578.218</v>
      </c>
      <c r="F15" s="119">
        <f>F16</f>
        <v>67.65066992359148</v>
      </c>
      <c r="G15" s="121"/>
      <c r="H15" s="124"/>
    </row>
    <row r="16" spans="1:8" s="98" customFormat="1" ht="15.75">
      <c r="A16" s="177"/>
      <c r="B16" s="177"/>
      <c r="C16" s="97" t="s">
        <v>258</v>
      </c>
      <c r="D16" s="120">
        <f>D21+D23+D25+D27+D29+D34+D36+D38+D41+D43+D31</f>
        <v>17114.713</v>
      </c>
      <c r="E16" s="120">
        <f>E21+E23+E25+E27+E29+E34+E36+E38+E41+E43+E31</f>
        <v>11578.218</v>
      </c>
      <c r="F16" s="120">
        <f>E16/D16*100</f>
        <v>67.65066992359148</v>
      </c>
      <c r="G16" s="121"/>
      <c r="H16" s="124"/>
    </row>
    <row r="17" spans="1:8" s="98" customFormat="1" ht="15.75">
      <c r="A17" s="186" t="s">
        <v>271</v>
      </c>
      <c r="B17" s="187"/>
      <c r="C17" s="187"/>
      <c r="D17" s="187"/>
      <c r="E17" s="187"/>
      <c r="F17" s="187"/>
      <c r="G17" s="188"/>
      <c r="H17" s="124"/>
    </row>
    <row r="18" spans="1:8" s="98" customFormat="1" ht="15.75">
      <c r="A18" s="99"/>
      <c r="B18" s="99" t="s">
        <v>271</v>
      </c>
      <c r="C18" s="99"/>
      <c r="D18" s="99"/>
      <c r="E18" s="99"/>
      <c r="F18" s="99"/>
      <c r="G18" s="99"/>
      <c r="H18" s="124"/>
    </row>
    <row r="19" spans="1:8" s="98" customFormat="1" ht="15.75">
      <c r="A19" s="99"/>
      <c r="B19" s="99"/>
      <c r="C19" s="99"/>
      <c r="D19" s="99"/>
      <c r="E19" s="99"/>
      <c r="F19" s="99"/>
      <c r="G19" s="99"/>
      <c r="H19" s="124"/>
    </row>
    <row r="20" spans="1:8" s="98" customFormat="1" ht="24.75" customHeight="1">
      <c r="A20" s="175" t="s">
        <v>1</v>
      </c>
      <c r="B20" s="176" t="s">
        <v>266</v>
      </c>
      <c r="C20" s="96" t="s">
        <v>41</v>
      </c>
      <c r="D20" s="109">
        <f>D21</f>
        <v>400</v>
      </c>
      <c r="E20" s="109">
        <f>E21</f>
        <v>400</v>
      </c>
      <c r="F20" s="109">
        <f>F21</f>
        <v>100</v>
      </c>
      <c r="G20" s="121"/>
      <c r="H20" s="124"/>
    </row>
    <row r="21" spans="1:8" s="98" customFormat="1" ht="42.75" customHeight="1">
      <c r="A21" s="175"/>
      <c r="B21" s="176"/>
      <c r="C21" s="97" t="s">
        <v>258</v>
      </c>
      <c r="D21" s="102">
        <v>400</v>
      </c>
      <c r="E21" s="102">
        <v>400</v>
      </c>
      <c r="F21" s="102">
        <f>E21/D21*100</f>
        <v>100</v>
      </c>
      <c r="G21" s="121"/>
      <c r="H21" s="124"/>
    </row>
    <row r="22" spans="1:8" s="98" customFormat="1" ht="20.25" customHeight="1">
      <c r="A22" s="169" t="s">
        <v>3</v>
      </c>
      <c r="B22" s="171" t="s">
        <v>267</v>
      </c>
      <c r="C22" s="96" t="s">
        <v>41</v>
      </c>
      <c r="D22" s="109">
        <f>D23</f>
        <v>300</v>
      </c>
      <c r="E22" s="109">
        <f>E23</f>
        <v>0</v>
      </c>
      <c r="F22" s="109">
        <f>F23</f>
        <v>0</v>
      </c>
      <c r="G22" s="189" t="s">
        <v>286</v>
      </c>
      <c r="H22" s="124"/>
    </row>
    <row r="23" spans="1:8" s="98" customFormat="1" ht="138" customHeight="1">
      <c r="A23" s="169"/>
      <c r="B23" s="171"/>
      <c r="C23" s="97" t="s">
        <v>258</v>
      </c>
      <c r="D23" s="102">
        <v>300</v>
      </c>
      <c r="E23" s="102">
        <v>0</v>
      </c>
      <c r="F23" s="102">
        <f>E23/D23*100</f>
        <v>0</v>
      </c>
      <c r="G23" s="190"/>
      <c r="H23" s="124"/>
    </row>
    <row r="24" spans="1:8" s="98" customFormat="1" ht="115.5" customHeight="1">
      <c r="A24" s="170" t="s">
        <v>4</v>
      </c>
      <c r="B24" s="171" t="s">
        <v>268</v>
      </c>
      <c r="C24" s="96" t="s">
        <v>41</v>
      </c>
      <c r="D24" s="109">
        <f>D25</f>
        <v>100</v>
      </c>
      <c r="E24" s="109">
        <f>E25</f>
        <v>0</v>
      </c>
      <c r="F24" s="109">
        <f>F25</f>
        <v>0</v>
      </c>
      <c r="G24" s="189" t="s">
        <v>281</v>
      </c>
      <c r="H24" s="124"/>
    </row>
    <row r="25" spans="1:8" s="98" customFormat="1" ht="24.75" customHeight="1">
      <c r="A25" s="170"/>
      <c r="B25" s="171"/>
      <c r="C25" s="97" t="s">
        <v>258</v>
      </c>
      <c r="D25" s="110">
        <v>100</v>
      </c>
      <c r="E25" s="110">
        <v>0</v>
      </c>
      <c r="F25" s="108">
        <f>E25/D25*100</f>
        <v>0</v>
      </c>
      <c r="G25" s="191"/>
      <c r="H25" s="124"/>
    </row>
    <row r="26" spans="1:8" s="98" customFormat="1" ht="24" customHeight="1">
      <c r="A26" s="170" t="s">
        <v>5</v>
      </c>
      <c r="B26" s="171" t="s">
        <v>269</v>
      </c>
      <c r="C26" s="96" t="s">
        <v>41</v>
      </c>
      <c r="D26" s="109">
        <f>D27</f>
        <v>150</v>
      </c>
      <c r="E26" s="109">
        <f>E27</f>
        <v>0</v>
      </c>
      <c r="F26" s="109">
        <f>F27</f>
        <v>0</v>
      </c>
      <c r="G26" s="189" t="s">
        <v>282</v>
      </c>
      <c r="H26" s="124"/>
    </row>
    <row r="27" spans="1:8" s="98" customFormat="1" ht="108.75" customHeight="1">
      <c r="A27" s="170"/>
      <c r="B27" s="171"/>
      <c r="C27" s="97" t="s">
        <v>258</v>
      </c>
      <c r="D27" s="110">
        <v>150</v>
      </c>
      <c r="E27" s="110">
        <v>0</v>
      </c>
      <c r="F27" s="110">
        <v>0</v>
      </c>
      <c r="G27" s="190"/>
      <c r="H27" s="124"/>
    </row>
    <row r="28" spans="1:8" s="98" customFormat="1" ht="15.75">
      <c r="A28" s="172" t="s">
        <v>9</v>
      </c>
      <c r="B28" s="173" t="s">
        <v>270</v>
      </c>
      <c r="C28" s="107" t="s">
        <v>41</v>
      </c>
      <c r="D28" s="111">
        <f>D29</f>
        <v>918.9</v>
      </c>
      <c r="E28" s="111">
        <f>E29</f>
        <v>918.9</v>
      </c>
      <c r="F28" s="111">
        <f>F29</f>
        <v>100</v>
      </c>
      <c r="G28" s="121"/>
      <c r="H28" s="124"/>
    </row>
    <row r="29" spans="1:8" s="98" customFormat="1" ht="15.75">
      <c r="A29" s="172"/>
      <c r="B29" s="173"/>
      <c r="C29" s="106" t="s">
        <v>258</v>
      </c>
      <c r="D29" s="112">
        <v>918.9</v>
      </c>
      <c r="E29" s="112">
        <v>918.9</v>
      </c>
      <c r="F29" s="112">
        <f>E29/D29*100</f>
        <v>100</v>
      </c>
      <c r="G29" s="121"/>
      <c r="H29" s="124"/>
    </row>
    <row r="30" spans="1:8" s="98" customFormat="1" ht="42.75" customHeight="1">
      <c r="A30" s="174" t="s">
        <v>279</v>
      </c>
      <c r="B30" s="173" t="s">
        <v>280</v>
      </c>
      <c r="C30" s="107" t="s">
        <v>41</v>
      </c>
      <c r="D30" s="113">
        <f>D31</f>
        <v>1000</v>
      </c>
      <c r="E30" s="113">
        <f>E31</f>
        <v>500</v>
      </c>
      <c r="F30" s="113">
        <f>E30/D30*100</f>
        <v>50</v>
      </c>
      <c r="G30" s="121"/>
      <c r="H30" s="124"/>
    </row>
    <row r="31" spans="1:8" s="98" customFormat="1" ht="61.5" customHeight="1">
      <c r="A31" s="174"/>
      <c r="B31" s="173"/>
      <c r="C31" s="106" t="s">
        <v>258</v>
      </c>
      <c r="D31" s="112">
        <v>1000</v>
      </c>
      <c r="E31" s="112">
        <v>500</v>
      </c>
      <c r="F31" s="112">
        <f>E31/D31*100</f>
        <v>50</v>
      </c>
      <c r="G31" s="121"/>
      <c r="H31" s="124"/>
    </row>
    <row r="32" spans="1:8" s="98" customFormat="1" ht="15.75">
      <c r="A32" s="168" t="s">
        <v>275</v>
      </c>
      <c r="B32" s="168"/>
      <c r="C32" s="168"/>
      <c r="D32" s="168"/>
      <c r="E32" s="168"/>
      <c r="F32" s="168"/>
      <c r="G32" s="168"/>
      <c r="H32" s="124"/>
    </row>
    <row r="33" spans="1:8" s="98" customFormat="1" ht="15.75">
      <c r="A33" s="170" t="s">
        <v>6</v>
      </c>
      <c r="B33" s="171" t="s">
        <v>272</v>
      </c>
      <c r="C33" s="96" t="s">
        <v>41</v>
      </c>
      <c r="D33" s="109">
        <f>D34</f>
        <v>147.5</v>
      </c>
      <c r="E33" s="109">
        <f>E34</f>
        <v>0</v>
      </c>
      <c r="F33" s="109">
        <f>E33/D33*100</f>
        <v>0</v>
      </c>
      <c r="G33" s="121"/>
      <c r="H33" s="124"/>
    </row>
    <row r="34" spans="1:8" s="98" customFormat="1" ht="15.75">
      <c r="A34" s="170"/>
      <c r="B34" s="171"/>
      <c r="C34" s="97" t="s">
        <v>258</v>
      </c>
      <c r="D34" s="110">
        <v>147.5</v>
      </c>
      <c r="E34" s="110">
        <v>0</v>
      </c>
      <c r="F34" s="110">
        <f>E34/D34*100</f>
        <v>0</v>
      </c>
      <c r="G34" s="121"/>
      <c r="H34" s="124"/>
    </row>
    <row r="35" spans="1:8" s="98" customFormat="1" ht="15.75">
      <c r="A35" s="170" t="s">
        <v>7</v>
      </c>
      <c r="B35" s="171" t="s">
        <v>273</v>
      </c>
      <c r="C35" s="96" t="s">
        <v>41</v>
      </c>
      <c r="D35" s="109">
        <f>D36</f>
        <v>286.2</v>
      </c>
      <c r="E35" s="109">
        <f>E36</f>
        <v>0</v>
      </c>
      <c r="F35" s="109">
        <f>F36</f>
        <v>0</v>
      </c>
      <c r="G35" s="122" t="s">
        <v>283</v>
      </c>
      <c r="H35" s="124"/>
    </row>
    <row r="36" spans="1:8" s="98" customFormat="1" ht="15.75">
      <c r="A36" s="170"/>
      <c r="B36" s="171"/>
      <c r="C36" s="97" t="s">
        <v>258</v>
      </c>
      <c r="D36" s="110">
        <v>286.2</v>
      </c>
      <c r="E36" s="110">
        <v>0</v>
      </c>
      <c r="F36" s="110">
        <v>0</v>
      </c>
      <c r="G36" s="114"/>
      <c r="H36" s="124"/>
    </row>
    <row r="37" spans="1:8" s="98" customFormat="1" ht="15.75">
      <c r="A37" s="170" t="s">
        <v>8</v>
      </c>
      <c r="B37" s="171" t="s">
        <v>274</v>
      </c>
      <c r="C37" s="96" t="s">
        <v>41</v>
      </c>
      <c r="D37" s="109">
        <f>D38</f>
        <v>871.4</v>
      </c>
      <c r="E37" s="109">
        <f>E38</f>
        <v>339.3</v>
      </c>
      <c r="F37" s="109">
        <f>F38</f>
        <v>38.93734220794124</v>
      </c>
      <c r="G37" s="114"/>
      <c r="H37" s="124"/>
    </row>
    <row r="38" spans="1:8" s="98" customFormat="1" ht="15.75">
      <c r="A38" s="170"/>
      <c r="B38" s="171"/>
      <c r="C38" s="97" t="s">
        <v>258</v>
      </c>
      <c r="D38" s="110">
        <v>871.4</v>
      </c>
      <c r="E38" s="110">
        <v>339.3</v>
      </c>
      <c r="F38" s="110">
        <f>E38/D38*100</f>
        <v>38.93734220794124</v>
      </c>
      <c r="G38" s="114"/>
      <c r="H38" s="124"/>
    </row>
    <row r="39" spans="1:8" s="98" customFormat="1" ht="15.75">
      <c r="A39" s="168" t="s">
        <v>277</v>
      </c>
      <c r="B39" s="168"/>
      <c r="C39" s="168"/>
      <c r="D39" s="168"/>
      <c r="E39" s="168"/>
      <c r="F39" s="168"/>
      <c r="G39" s="168"/>
      <c r="H39" s="124"/>
    </row>
    <row r="40" spans="1:8" s="98" customFormat="1" ht="15.75">
      <c r="A40" s="166" t="s">
        <v>93</v>
      </c>
      <c r="B40" s="167" t="s">
        <v>278</v>
      </c>
      <c r="C40" s="107" t="s">
        <v>41</v>
      </c>
      <c r="D40" s="100">
        <f>D41</f>
        <v>11991.613</v>
      </c>
      <c r="E40" s="100">
        <f>E41</f>
        <v>8510.108</v>
      </c>
      <c r="F40" s="100">
        <f>F41</f>
        <v>70.96716680233094</v>
      </c>
      <c r="G40" s="114"/>
      <c r="H40" s="126"/>
    </row>
    <row r="41" spans="1:8" s="98" customFormat="1" ht="15.75">
      <c r="A41" s="166"/>
      <c r="B41" s="167"/>
      <c r="C41" s="106" t="s">
        <v>258</v>
      </c>
      <c r="D41" s="101">
        <v>11991.613</v>
      </c>
      <c r="E41" s="101">
        <v>8510.108</v>
      </c>
      <c r="F41" s="101">
        <f>E41/D41*100</f>
        <v>70.96716680233094</v>
      </c>
      <c r="G41" s="114"/>
      <c r="H41" s="124"/>
    </row>
    <row r="42" spans="1:8" s="98" customFormat="1" ht="21.75" customHeight="1">
      <c r="A42" s="166" t="s">
        <v>262</v>
      </c>
      <c r="B42" s="167" t="s">
        <v>276</v>
      </c>
      <c r="C42" s="107" t="s">
        <v>41</v>
      </c>
      <c r="D42" s="100">
        <f>D43</f>
        <v>949.1</v>
      </c>
      <c r="E42" s="100">
        <f>E43</f>
        <v>909.91</v>
      </c>
      <c r="F42" s="100">
        <f>F43</f>
        <v>95.87082499209777</v>
      </c>
      <c r="G42" s="114"/>
      <c r="H42" s="124"/>
    </row>
    <row r="43" spans="1:8" s="98" customFormat="1" ht="19.5" customHeight="1">
      <c r="A43" s="166"/>
      <c r="B43" s="167"/>
      <c r="C43" s="106" t="s">
        <v>258</v>
      </c>
      <c r="D43" s="101">
        <v>949.1</v>
      </c>
      <c r="E43" s="101">
        <v>909.91</v>
      </c>
      <c r="F43" s="101">
        <f>E43/D43*100</f>
        <v>95.87082499209777</v>
      </c>
      <c r="G43" s="114"/>
      <c r="H43" s="124"/>
    </row>
  </sheetData>
  <sheetProtection/>
  <mergeCells count="39">
    <mergeCell ref="G5:G11"/>
    <mergeCell ref="A17:G17"/>
    <mergeCell ref="G22:G23"/>
    <mergeCell ref="G24:G25"/>
    <mergeCell ref="G26:G27"/>
    <mergeCell ref="A15:B16"/>
    <mergeCell ref="A1:G1"/>
    <mergeCell ref="E2:F3"/>
    <mergeCell ref="C2:C4"/>
    <mergeCell ref="B2:B4"/>
    <mergeCell ref="D2:D4"/>
    <mergeCell ref="G2:G4"/>
    <mergeCell ref="A2:A4"/>
    <mergeCell ref="A8:A14"/>
    <mergeCell ref="B8:B14"/>
    <mergeCell ref="B22:B23"/>
    <mergeCell ref="A24:A25"/>
    <mergeCell ref="B24:B25"/>
    <mergeCell ref="A26:A27"/>
    <mergeCell ref="B26:B27"/>
    <mergeCell ref="A20:A21"/>
    <mergeCell ref="B20:B21"/>
    <mergeCell ref="B28:B29"/>
    <mergeCell ref="A33:A34"/>
    <mergeCell ref="B33:B34"/>
    <mergeCell ref="A35:A36"/>
    <mergeCell ref="B35:B36"/>
    <mergeCell ref="A30:A31"/>
    <mergeCell ref="B30:B31"/>
    <mergeCell ref="A42:A43"/>
    <mergeCell ref="B42:B43"/>
    <mergeCell ref="A39:G39"/>
    <mergeCell ref="A22:A23"/>
    <mergeCell ref="A37:A38"/>
    <mergeCell ref="B37:B38"/>
    <mergeCell ref="A32:G32"/>
    <mergeCell ref="A40:A41"/>
    <mergeCell ref="B40:B41"/>
    <mergeCell ref="A28:A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Колесникова О.М.</cp:lastModifiedBy>
  <cp:lastPrinted>2022-10-24T09:19:01Z</cp:lastPrinted>
  <dcterms:created xsi:type="dcterms:W3CDTF">2011-05-17T05:04:33Z</dcterms:created>
  <dcterms:modified xsi:type="dcterms:W3CDTF">2022-10-24T12:28:18Z</dcterms:modified>
  <cp:category/>
  <cp:version/>
  <cp:contentType/>
  <cp:contentStatus/>
</cp:coreProperties>
</file>