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5" windowWidth="20730" windowHeight="7230" tabRatio="621" firstSheet="3" activeTab="3"/>
  </bookViews>
  <sheets>
    <sheet name="свод по подпрограммам" sheetId="1" state="hidden" r:id="rId1"/>
    <sheet name="оценка эффективности" sheetId="2" state="hidden" r:id="rId2"/>
    <sheet name="Выполнение работ" sheetId="3" state="hidden" r:id="rId3"/>
    <sheet name="таблица" sheetId="4" r:id="rId4"/>
  </sheets>
  <definedNames>
    <definedName name="_xlnm.Print_Titles" localSheetId="2">'Выполнение работ'!$3:$3</definedName>
    <definedName name="_xlnm.Print_Titles" localSheetId="3">'таблица'!$2:$4</definedName>
    <definedName name="_xlnm.Print_Area" localSheetId="2">'Выполнение работ'!$A$1:$Q$81</definedName>
    <definedName name="_xlnm.Print_Area" localSheetId="3">'таблица'!$A$1:$K$69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<sst xmlns="http://schemas.openxmlformats.org/spreadsheetml/2006/main" count="575" uniqueCount="299">
  <si>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</si>
  <si>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</si>
  <si>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</si>
  <si>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</si>
  <si>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</si>
  <si>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</si>
  <si>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</si>
  <si>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</si>
  <si>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</si>
  <si>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</si>
  <si>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</si>
  <si>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</si>
  <si>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</si>
  <si>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</si>
  <si>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</si>
  <si>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</si>
  <si>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</si>
  <si>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</si>
  <si>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</si>
  <si>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</si>
  <si>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</si>
  <si>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</si>
  <si>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</si>
  <si>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</si>
  <si>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</si>
  <si>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</si>
  <si>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</si>
  <si>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</si>
  <si>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</si>
  <si>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</si>
  <si>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</si>
  <si>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</si>
  <si>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</si>
  <si>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</si>
  <si>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</si>
  <si>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</si>
  <si>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</si>
  <si>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</si>
  <si>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</si>
  <si>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</si>
  <si>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</si>
  <si>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</si>
  <si>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</si>
  <si>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</si>
  <si>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</si>
  <si>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</si>
  <si>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</si>
  <si>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</si>
  <si>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</si>
  <si>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</si>
  <si>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</si>
  <si>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</si>
  <si>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</si>
  <si>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</si>
  <si>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</si>
  <si>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</si>
  <si>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</si>
  <si>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</si>
  <si>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, z</t>
    </r>
    <r>
      <rPr>
        <vertAlign val="subscript"/>
        <sz val="10"/>
        <color indexed="8"/>
        <rFont val="Times New Roman"/>
        <family val="1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</si>
  <si>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</si>
  <si>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1.1</t>
    </r>
    <r>
      <rPr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</si>
  <si>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</rPr>
      <t>1.2</t>
    </r>
    <r>
      <rPr>
        <sz val="10"/>
        <color indexed="8"/>
        <rFont val="Times New Roman"/>
        <family val="1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</si>
  <si>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</si>
  <si>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2.1</t>
    </r>
    <r>
      <rPr>
        <sz val="10"/>
        <color indexed="8"/>
        <rFont val="Times New Roman"/>
        <family val="1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</si>
  <si>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2.2</t>
    </r>
    <r>
      <rPr>
        <sz val="10"/>
        <color indexed="8"/>
        <rFont val="Times New Roman"/>
        <family val="1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</si>
  <si>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</rPr>
      <t>3</t>
    </r>
    <r>
      <rPr>
        <b/>
        <sz val="10"/>
        <color indexed="8"/>
        <rFont val="Times New Roman"/>
        <family val="1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</si>
  <si>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</rPr>
      <t>3.1</t>
    </r>
    <r>
      <rPr>
        <sz val="10"/>
        <color indexed="8"/>
        <rFont val="Times New Roman"/>
        <family val="1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</si>
  <si>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</rPr>
      <t>3.2</t>
    </r>
    <r>
      <rPr>
        <sz val="10"/>
        <color indexed="8"/>
        <rFont val="Times New Roman"/>
        <family val="1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</si>
  <si>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4</t>
    </r>
    <r>
      <rPr>
        <b/>
        <sz val="10"/>
        <color indexed="8"/>
        <rFont val="Times New Roman"/>
        <family val="1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</si>
  <si>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</rPr>
      <t>4.1</t>
    </r>
    <r>
      <rPr>
        <sz val="10"/>
        <rFont val="Times New Roman"/>
        <family val="1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</si>
  <si>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4.2</t>
    </r>
    <r>
      <rPr>
        <sz val="10"/>
        <color indexed="8"/>
        <rFont val="Times New Roman"/>
        <family val="1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</si>
  <si>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</rPr>
      <t>5</t>
    </r>
    <r>
      <rPr>
        <b/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</si>
  <si>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</si>
  <si>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</rPr>
      <t>6</t>
    </r>
    <r>
      <rPr>
        <b/>
        <sz val="10"/>
        <color indexed="8"/>
        <rFont val="Times New Roman"/>
        <family val="1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</si>
  <si>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</rPr>
      <t>6.1</t>
    </r>
    <r>
      <rPr>
        <sz val="10"/>
        <color indexed="8"/>
        <rFont val="Times New Roman"/>
        <family val="1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</si>
  <si>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</rPr>
      <t>6.2</t>
    </r>
    <r>
      <rPr>
        <sz val="10"/>
        <color indexed="8"/>
        <rFont val="Times New Roman"/>
        <family val="1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</si>
  <si>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7</t>
    </r>
    <r>
      <rPr>
        <b/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</si>
  <si>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</rPr>
      <t>7.1</t>
    </r>
    <r>
      <rPr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</si>
  <si>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</rPr>
      <t>Пояснения к оценке:</t>
    </r>
    <r>
      <rPr>
        <sz val="10"/>
        <color indexed="8"/>
        <rFont val="Times New Roman"/>
        <family val="1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</si>
  <si>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</si>
  <si>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</si>
  <si>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</si>
  <si>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</si>
  <si>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</si>
  <si>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</si>
  <si>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</si>
  <si>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</si>
  <si>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</si>
  <si>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</si>
  <si>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</si>
  <si>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</si>
  <si>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</si>
  <si>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</si>
  <si>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</si>
  <si>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</si>
  <si>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</si>
  <si>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</si>
  <si>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</si>
  <si>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</si>
  <si>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</si>
  <si>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</si>
  <si>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</si>
  <si>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</si>
  <si>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</si>
  <si>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</si>
  <si>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</si>
  <si>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</si>
  <si>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</si>
  <si>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</si>
  <si>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</si>
  <si>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</si>
  <si>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</si>
  <si>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</si>
  <si>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</si>
  <si>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</si>
  <si>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</si>
  <si>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</si>
  <si>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</si>
  <si>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</si>
  <si>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</si>
  <si>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</si>
  <si>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</si>
  <si>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</si>
  <si>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</si>
  <si>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</si>
  <si>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</si>
  <si>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</si>
  <si>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</si>
  <si>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</si>
  <si>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</si>
  <si>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</si>
  <si>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</si>
  <si>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</si>
  <si>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</si>
  <si>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</si>
  <si>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</si>
  <si>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</si>
  <si>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</si>
  <si>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</si>
  <si>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</si>
  <si>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</si>
  <si>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</si>
  <si>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</si>
  <si>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</si>
  <si>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</si>
  <si>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</si>
  <si>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</si>
  <si>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</si>
  <si>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</si>
  <si>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</si>
  <si>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</si>
  <si>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</si>
  <si>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</si>
  <si>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</si>
  <si>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</si>
  <si>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</si>
  <si>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</si>
  <si>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</si>
  <si>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</si>
  <si>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</si>
  <si>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</si>
  <si>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</si>
  <si>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</si>
  <si>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</si>
  <si>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</si>
  <si>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</si>
  <si>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</si>
  <si>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</si>
  <si>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</si>
  <si>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</si>
  <si>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</si>
  <si>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</si>
  <si>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</si>
  <si>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</si>
  <si>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</si>
  <si>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</si>
  <si>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</si>
  <si>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</si>
  <si>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</si>
  <si>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</si>
  <si>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</si>
  <si>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</si>
  <si>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</si>
  <si>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</si>
  <si>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</si>
  <si>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</si>
  <si>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</si>
  <si>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</si>
  <si>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</si>
  <si>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</si>
  <si>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</si>
  <si>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</si>
  <si>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</si>
  <si>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</si>
  <si>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</si>
  <si>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</si>
  <si>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</si>
  <si>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</si>
  <si>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</si>
  <si>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</si>
  <si>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</si>
  <si>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</si>
  <si>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</si>
  <si>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</si>
  <si>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</si>
  <si>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</si>
  <si>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</si>
  <si>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</si>
  <si>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</si>
  <si>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</si>
  <si>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</si>
  <si>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</si>
  <si>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</si>
  <si>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</si>
  <si>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</si>
  <si>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</si>
  <si>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</si>
  <si>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</si>
  <si>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</si>
  <si>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</si>
  <si>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</si>
  <si>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</si>
  <si>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</si>
  <si>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</si>
  <si>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</si>
  <si>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</si>
  <si>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</si>
  <si>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</si>
  <si>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</si>
  <si>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</si>
  <si>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</si>
  <si>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</si>
  <si>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</si>
  <si>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</si>
  <si>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</si>
  <si>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</si>
  <si>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</si>
  <si>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</si>
  <si>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</si>
  <si>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</si>
  <si>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</si>
  <si>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</si>
  <si>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</si>
  <si>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</si>
  <si>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</si>
  <si>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</si>
  <si>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</si>
  <si>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</si>
  <si>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</si>
  <si>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</si>
  <si>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</si>
  <si>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</si>
  <si>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</si>
  <si>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</si>
  <si>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</si>
  <si>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Всего по муниципальной программе</t>
  </si>
  <si>
    <t>Мероприятия муниципальной программы</t>
  </si>
  <si>
    <t>тыс. рублей</t>
  </si>
  <si>
    <t>бюджет района</t>
  </si>
  <si>
    <t>2.</t>
  </si>
  <si>
    <t>План                            на 2022 год,               тыс. рублей</t>
  </si>
  <si>
    <t>справочно: средства предприятий-недропользователей</t>
  </si>
  <si>
    <t>3.</t>
  </si>
  <si>
    <t xml:space="preserve">%                          </t>
  </si>
  <si>
    <t>Плановые освоения денежных средств, тыс.рублей</t>
  </si>
  <si>
    <t>Освоение денежных средств муниципальной программы в 2022 году (на 01.10.2022)</t>
  </si>
  <si>
    <t>сумма невостребованных средств, тыс.рублей</t>
  </si>
  <si>
    <t>4.</t>
  </si>
  <si>
    <t>1.</t>
  </si>
  <si>
    <t>5.</t>
  </si>
  <si>
    <t>"Региональный прект "Популяризация предпринимательства»</t>
  </si>
  <si>
    <t>«Предоставление имущества в аренду субъектам предпринимательства»</t>
  </si>
  <si>
    <t>«Повышение уровня информирования субъектов предпринимательства»</t>
  </si>
  <si>
    <t>Освоение средств по данному мероприятию идет планово.</t>
  </si>
  <si>
    <t>Мероприятие  «Поддержка производства и реализации продукции животноводства»</t>
  </si>
  <si>
    <t xml:space="preserve">Мероприятие  «Поддержка малых форм хозяйствования, создания и модернизация объектов агропромышленного комплекса, приобретения техники и оборудования" </t>
  </si>
  <si>
    <t>В рамках  освоения средств по данному мероприятию администрацией  СП  Селиярово принято решение  о предоставлении субсидий на поддержку сельскохозяйственного производства    КФХ Койлюбаевой Ш.А. и Антонова С.В. в общей сумме 2126,40 тыс.рублей. Средства будут перечислены в июне 2022 года. Остаток средств будет перечислен  в ноябре  2022 года.</t>
  </si>
  <si>
    <t xml:space="preserve">Мероприятие  «Развитие агропромышленного комплекса в сельском поселении Селиярово" </t>
  </si>
  <si>
    <t xml:space="preserve">Освоение средств по данному мероприятию идет планово.                                                             Максимальное освоение средств  по данному мероприятию  запланировано  на период  сентябрь-октябрь </t>
  </si>
  <si>
    <t>Сельское поселение Горноправдинск</t>
  </si>
  <si>
    <t>Сельское поселение Селиярово</t>
  </si>
  <si>
    <t>Сельское поселение  Нялинское</t>
  </si>
  <si>
    <t>Сельское поселение Выкатной</t>
  </si>
  <si>
    <t xml:space="preserve">В целях реализации мероприятия  даного мероприятия </t>
  </si>
  <si>
    <t>Департаментом строительства,  архитектуры и ЖКХ администрации района  заключены  муниципальные контракты с ИП Матвеевым А.Н.   на оказание услуг по отлову животных без владельцев, траспортировке, передаче в приюты для животных, содержанию в приютах, возврату потрявшихся животных их владельцам, возврату животных, не проявляющих немотивированной агрессии на прежние места обитания. Срок исполнения работ по контракту 15.12.2022.                                                                                                             В сельских поселениях района   договора заключены, освоение  средств  в раамках договоров  запланировано  на  декабрь 2022 года.</t>
  </si>
  <si>
    <t xml:space="preserve"> Подпрограмма 1                                                                                                Основное мероприятие:   «Развитие отрасли растениеводства»</t>
  </si>
  <si>
    <t>Подпрограмма 2                                                                          Основное мероприятие:  «Развитие отрасли животноводства»</t>
  </si>
  <si>
    <t xml:space="preserve"> Подпрограмма 5                                                     Основное мероприятие:  «Обеспечение стабильной благополучной эпизоотической обстановки в Ханты-Мансийском районе и защите населения от болезней, общих для человека и животных»</t>
  </si>
  <si>
    <t xml:space="preserve">Отлов животных без владельцев, транспортировка, передача в приюты для животных, содержание в приютах, возврат потерявшихся животных их владельцам, возврат животных без владельцев, не проявляющих немотивированной агрессии, прежние места их обитания после проведения мероприятий </t>
  </si>
  <si>
    <t>Сельское поселение  Шапша</t>
  </si>
  <si>
    <t>Сельское поселение Кедровый</t>
  </si>
  <si>
    <t>Сельское поселение Луговской</t>
  </si>
  <si>
    <t>Сельское поселение Сибирский</t>
  </si>
  <si>
    <t>Сельское поселение Цингалы</t>
  </si>
  <si>
    <t>Подпрограмма 4                                             Основное мероприятие: «Поддержка развития системы заготовки и переработки дикоросов»</t>
  </si>
  <si>
    <t>Подпрограмма 3                                                                                                       Основное мероприятие:  «Поддержка рыбохозяйственного комплекса»</t>
  </si>
  <si>
    <t>Информация об исполнении муниципальной программы "Развитие агропромышленного комплекса Ханты-Мансиского  района на 2022- 2024  годы" за 9 месяцев 2022 года</t>
  </si>
  <si>
    <t>№ мероприятия</t>
  </si>
  <si>
    <t>информация об исполнении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</si>
</sst>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_ ;\-#,##0\ "/>
    <numFmt numFmtId="174" formatCode="#,##0.0"/>
    <numFmt numFmtId="175" formatCode="#,##0.0_ ;\-#,##0.0\ "/>
    <numFmt numFmtId="176" formatCode="_-* #,##0.0_р_._-;\-* #,##0.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_ ;\-#,##0.000\ "/>
    <numFmt numFmtId="182" formatCode="#,##0.000"/>
    <numFmt numFmtId="183" formatCode="#,##0.00_ ;\-#,##0.00\ "/>
    <numFmt numFmtId="184" formatCode="#,##0.0000_ ;\-#,##0.0000\ "/>
    <numFmt numFmtId="185" formatCode="#,##0.00&quot;р.&quot;"/>
    <numFmt numFmtId="186" formatCode="[$-FC19]d\ mmmm\ yyyy\ &quot;г.&quot;"/>
    <numFmt numFmtId="187" formatCode="000000"/>
    <numFmt numFmtId="188" formatCode="0.0%"/>
    <numFmt numFmtId="189" formatCode="#,##0.00\ _₽"/>
    <numFmt numFmtId="190" formatCode="#,##0.0\ _₽"/>
    <numFmt numFmtId="191" formatCode="0.000"/>
    <numFmt numFmtId="192" formatCode="#,##0.0;[Red]#,##0.0"/>
    <numFmt numFmtId="193" formatCode="0.0000000"/>
    <numFmt numFmtId="194" formatCode="0.000000"/>
    <numFmt numFmtId="195" formatCode="0.00000"/>
    <numFmt numFmtId="196" formatCode="0.0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vertAlign val="subscript"/>
      <sz val="10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vertAlign val="subscript"/>
      <sz val="10"/>
      <name val="Times New Roman"/>
      <family val="1"/>
    </font>
    <font>
      <sz val="8"/>
      <name val="Times New Roman"/>
      <family val="1"/>
    </font>
    <font>
      <b/>
      <sz val="8"/>
      <name val="Aharoni"/>
      <family val="0"/>
    </font>
    <font>
      <sz val="8.3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95">
    <xf numFmtId="0" fontId="0" fillId="0" borderId="0" xfId="0" applyFont="1" applyAlignment="1">
      <alignment/>
    </xf>
    <xf numFmtId="0" fontId="62" fillId="0" borderId="0" xfId="0" applyFont="1" applyAlignment="1" applyProtection="1">
      <alignment vertical="center"/>
      <protection hidden="1"/>
    </xf>
    <xf numFmtId="172" fontId="63" fillId="0" borderId="10" xfId="0" applyNumberFormat="1" applyFont="1" applyBorder="1" applyAlignment="1" applyProtection="1">
      <alignment horizontal="center" vertical="top" wrapText="1"/>
      <protection hidden="1"/>
    </xf>
    <xf numFmtId="172" fontId="63" fillId="2" borderId="10" xfId="0" applyNumberFormat="1" applyFont="1" applyFill="1" applyBorder="1" applyAlignment="1" applyProtection="1">
      <alignment horizontal="center" vertical="top" wrapText="1"/>
      <protection hidden="1"/>
    </xf>
    <xf numFmtId="172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172" fontId="3" fillId="0" borderId="10" xfId="0" applyNumberFormat="1" applyFont="1" applyFill="1" applyBorder="1" applyAlignment="1" applyProtection="1">
      <alignment horizontal="left" vertical="center" wrapText="1"/>
      <protection hidden="1"/>
    </xf>
    <xf numFmtId="172" fontId="63" fillId="0" borderId="0" xfId="0" applyNumberFormat="1" applyFont="1" applyAlignment="1" applyProtection="1">
      <alignment vertical="center"/>
      <protection hidden="1"/>
    </xf>
    <xf numFmtId="172" fontId="63" fillId="2" borderId="0" xfId="0" applyNumberFormat="1" applyFont="1" applyFill="1" applyAlignment="1" applyProtection="1">
      <alignment vertical="center"/>
      <protection hidden="1"/>
    </xf>
    <xf numFmtId="172" fontId="4" fillId="0" borderId="10" xfId="0" applyNumberFormat="1" applyFont="1" applyFill="1" applyBorder="1" applyAlignment="1" applyProtection="1">
      <alignment horizontal="left" vertical="center" wrapText="1"/>
      <protection hidden="1"/>
    </xf>
    <xf numFmtId="172" fontId="63" fillId="0" borderId="11" xfId="0" applyNumberFormat="1" applyFont="1" applyBorder="1" applyAlignment="1" applyProtection="1">
      <alignment vertical="center"/>
      <protection hidden="1"/>
    </xf>
    <xf numFmtId="172" fontId="63" fillId="0" borderId="12" xfId="0" applyNumberFormat="1" applyFont="1" applyBorder="1" applyAlignment="1" applyProtection="1">
      <alignment horizontal="center" vertical="top" wrapText="1"/>
      <protection hidden="1"/>
    </xf>
    <xf numFmtId="172" fontId="63" fillId="0" borderId="11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9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top" wrapText="1"/>
    </xf>
    <xf numFmtId="0" fontId="5" fillId="0" borderId="0" xfId="0" applyFont="1" applyAlignment="1">
      <alignment wrapText="1"/>
    </xf>
    <xf numFmtId="172" fontId="63" fillId="0" borderId="11" xfId="0" applyNumberFormat="1" applyFont="1" applyBorder="1" applyAlignment="1" applyProtection="1">
      <alignment horizontal="center" vertical="top" wrapText="1"/>
      <protection hidden="1"/>
    </xf>
    <xf numFmtId="0" fontId="4" fillId="0" borderId="10" xfId="0" applyFont="1" applyFill="1" applyBorder="1" applyAlignment="1">
      <alignment horizontal="center" vertical="center" wrapText="1"/>
    </xf>
    <xf numFmtId="175" fontId="4" fillId="0" borderId="10" xfId="61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4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182" fontId="7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182" fontId="11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top"/>
    </xf>
    <xf numFmtId="175" fontId="11" fillId="0" borderId="10" xfId="61" applyNumberFormat="1" applyFont="1" applyFill="1" applyBorder="1" applyAlignment="1">
      <alignment horizontal="center" vertical="center" wrapText="1"/>
    </xf>
    <xf numFmtId="0" fontId="11" fillId="33" borderId="0" xfId="53" applyFont="1" applyFill="1" applyBorder="1" applyAlignment="1">
      <alignment horizontal="center" vertical="center" wrapText="1"/>
      <protection/>
    </xf>
    <xf numFmtId="0" fontId="11" fillId="33" borderId="10" xfId="0" applyFont="1" applyFill="1" applyBorder="1" applyAlignment="1">
      <alignment horizontal="center" vertical="center"/>
    </xf>
    <xf numFmtId="0" fontId="11" fillId="33" borderId="10" xfId="53" applyFont="1" applyFill="1" applyBorder="1" applyAlignment="1">
      <alignment horizontal="center" vertical="center" wrapText="1"/>
      <protection/>
    </xf>
    <xf numFmtId="0" fontId="12" fillId="33" borderId="10" xfId="53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11" fillId="33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174" fontId="11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63" fillId="0" borderId="19" xfId="0" applyFont="1" applyFill="1" applyBorder="1" applyAlignment="1">
      <alignment horizontal="center" wrapText="1"/>
    </xf>
    <xf numFmtId="0" fontId="62" fillId="0" borderId="0" xfId="0" applyFont="1" applyAlignment="1">
      <alignment vertical="center"/>
    </xf>
    <xf numFmtId="174" fontId="15" fillId="6" borderId="10" xfId="0" applyNumberFormat="1" applyFont="1" applyFill="1" applyBorder="1" applyAlignment="1">
      <alignment horizontal="left" vertical="top" wrapText="1"/>
    </xf>
    <xf numFmtId="174" fontId="14" fillId="0" borderId="10" xfId="0" applyNumberFormat="1" applyFont="1" applyFill="1" applyBorder="1" applyAlignment="1">
      <alignment horizontal="left" vertical="top" wrapText="1"/>
    </xf>
    <xf numFmtId="0" fontId="64" fillId="0" borderId="0" xfId="0" applyFont="1" applyAlignment="1">
      <alignment vertical="center"/>
    </xf>
    <xf numFmtId="0" fontId="11" fillId="33" borderId="0" xfId="0" applyFont="1" applyFill="1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1" fillId="0" borderId="0" xfId="0" applyFont="1" applyAlignment="1">
      <alignment/>
    </xf>
    <xf numFmtId="4" fontId="4" fillId="0" borderId="10" xfId="0" applyNumberFormat="1" applyFont="1" applyFill="1" applyBorder="1" applyAlignment="1">
      <alignment vertical="top" wrapText="1"/>
    </xf>
    <xf numFmtId="174" fontId="14" fillId="6" borderId="10" xfId="0" applyNumberFormat="1" applyFont="1" applyFill="1" applyBorder="1" applyAlignment="1">
      <alignment horizontal="left" vertical="top" wrapText="1"/>
    </xf>
    <xf numFmtId="174" fontId="16" fillId="0" borderId="10" xfId="0" applyNumberFormat="1" applyFont="1" applyFill="1" applyBorder="1" applyAlignment="1">
      <alignment horizontal="center" vertical="top"/>
    </xf>
    <xf numFmtId="174" fontId="65" fillId="6" borderId="10" xfId="0" applyNumberFormat="1" applyFont="1" applyFill="1" applyBorder="1" applyAlignment="1">
      <alignment horizontal="center" vertical="top" wrapText="1"/>
    </xf>
    <xf numFmtId="174" fontId="65" fillId="0" borderId="10" xfId="0" applyNumberFormat="1" applyFont="1" applyFill="1" applyBorder="1" applyAlignment="1">
      <alignment horizontal="center" vertical="top" wrapText="1"/>
    </xf>
    <xf numFmtId="174" fontId="16" fillId="0" borderId="10" xfId="0" applyNumberFormat="1" applyFont="1" applyFill="1" applyBorder="1" applyAlignment="1">
      <alignment horizontal="center" vertical="top" wrapText="1"/>
    </xf>
    <xf numFmtId="174" fontId="16" fillId="6" borderId="10" xfId="0" applyNumberFormat="1" applyFont="1" applyFill="1" applyBorder="1" applyAlignment="1">
      <alignment horizontal="center" vertical="top" wrapText="1"/>
    </xf>
    <xf numFmtId="174" fontId="16" fillId="33" borderId="10" xfId="0" applyNumberFormat="1" applyFont="1" applyFill="1" applyBorder="1" applyAlignment="1">
      <alignment horizontal="center" vertical="top" wrapText="1"/>
    </xf>
    <xf numFmtId="0" fontId="62" fillId="0" borderId="10" xfId="0" applyFont="1" applyFill="1" applyBorder="1" applyAlignment="1">
      <alignment vertical="top" wrapText="1"/>
    </xf>
    <xf numFmtId="174" fontId="17" fillId="6" borderId="10" xfId="0" applyNumberFormat="1" applyFont="1" applyFill="1" applyBorder="1" applyAlignment="1">
      <alignment horizontal="center" vertical="top" wrapText="1"/>
    </xf>
    <xf numFmtId="174" fontId="16" fillId="6" borderId="10" xfId="0" applyNumberFormat="1" applyFont="1" applyFill="1" applyBorder="1" applyAlignment="1">
      <alignment horizontal="center" vertical="top"/>
    </xf>
    <xf numFmtId="172" fontId="65" fillId="6" borderId="10" xfId="0" applyNumberFormat="1" applyFont="1" applyFill="1" applyBorder="1" applyAlignment="1">
      <alignment horizontal="center" vertical="top"/>
    </xf>
    <xf numFmtId="4" fontId="16" fillId="6" borderId="10" xfId="0" applyNumberFormat="1" applyFont="1" applyFill="1" applyBorder="1" applyAlignment="1">
      <alignment horizontal="center" vertical="top"/>
    </xf>
    <xf numFmtId="4" fontId="16" fillId="0" borderId="10" xfId="0" applyNumberFormat="1" applyFont="1" applyFill="1" applyBorder="1" applyAlignment="1">
      <alignment horizontal="center" vertical="top"/>
    </xf>
    <xf numFmtId="0" fontId="62" fillId="0" borderId="0" xfId="0" applyFont="1" applyAlignment="1">
      <alignment vertical="top"/>
    </xf>
    <xf numFmtId="174" fontId="18" fillId="6" borderId="10" xfId="0" applyNumberFormat="1" applyFont="1" applyFill="1" applyBorder="1" applyAlignment="1">
      <alignment horizontal="left" vertical="top" wrapText="1"/>
    </xf>
    <xf numFmtId="174" fontId="7" fillId="0" borderId="10" xfId="0" applyNumberFormat="1" applyFont="1" applyFill="1" applyBorder="1" applyAlignment="1">
      <alignment horizontal="left" vertical="top" wrapText="1"/>
    </xf>
    <xf numFmtId="174" fontId="17" fillId="6" borderId="10" xfId="0" applyNumberFormat="1" applyFont="1" applyFill="1" applyBorder="1" applyAlignment="1">
      <alignment horizontal="center" vertical="top"/>
    </xf>
    <xf numFmtId="4" fontId="17" fillId="6" borderId="10" xfId="0" applyNumberFormat="1" applyFont="1" applyFill="1" applyBorder="1" applyAlignment="1">
      <alignment horizontal="center" vertical="top"/>
    </xf>
    <xf numFmtId="4" fontId="11" fillId="0" borderId="10" xfId="0" applyNumberFormat="1" applyFont="1" applyFill="1" applyBorder="1" applyAlignment="1">
      <alignment vertical="top"/>
    </xf>
    <xf numFmtId="4" fontId="4" fillId="0" borderId="10" xfId="0" applyNumberFormat="1" applyFont="1" applyFill="1" applyBorder="1" applyAlignment="1">
      <alignment vertical="top"/>
    </xf>
    <xf numFmtId="0" fontId="7" fillId="0" borderId="10" xfId="0" applyFont="1" applyBorder="1" applyAlignment="1">
      <alignment horizontal="center" vertical="top" wrapText="1"/>
    </xf>
    <xf numFmtId="0" fontId="16" fillId="0" borderId="0" xfId="0" applyFont="1" applyAlignment="1">
      <alignment horizontal="left"/>
    </xf>
    <xf numFmtId="0" fontId="65" fillId="0" borderId="0" xfId="0" applyFont="1" applyAlignment="1">
      <alignment horizontal="left" vertical="center"/>
    </xf>
    <xf numFmtId="0" fontId="16" fillId="33" borderId="0" xfId="0" applyFont="1" applyFill="1" applyAlignment="1">
      <alignment horizontal="left"/>
    </xf>
    <xf numFmtId="0" fontId="17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left"/>
    </xf>
    <xf numFmtId="172" fontId="65" fillId="0" borderId="10" xfId="0" applyNumberFormat="1" applyFont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center" vertical="top" wrapText="1"/>
    </xf>
    <xf numFmtId="172" fontId="63" fillId="2" borderId="13" xfId="0" applyNumberFormat="1" applyFont="1" applyFill="1" applyBorder="1" applyAlignment="1" applyProtection="1">
      <alignment horizontal="center" vertical="top" wrapText="1"/>
      <protection hidden="1"/>
    </xf>
    <xf numFmtId="172" fontId="63" fillId="2" borderId="16" xfId="0" applyNumberFormat="1" applyFont="1" applyFill="1" applyBorder="1" applyAlignment="1" applyProtection="1">
      <alignment horizontal="center" vertical="top" wrapText="1"/>
      <protection hidden="1"/>
    </xf>
    <xf numFmtId="172" fontId="63" fillId="2" borderId="11" xfId="0" applyNumberFormat="1" applyFont="1" applyFill="1" applyBorder="1" applyAlignment="1" applyProtection="1">
      <alignment horizontal="center" vertical="top" wrapText="1"/>
      <protection hidden="1"/>
    </xf>
    <xf numFmtId="172" fontId="63" fillId="0" borderId="13" xfId="0" applyNumberFormat="1" applyFont="1" applyBorder="1" applyAlignment="1" applyProtection="1">
      <alignment horizontal="center" vertical="top" wrapText="1"/>
      <protection hidden="1"/>
    </xf>
    <xf numFmtId="172" fontId="63" fillId="0" borderId="16" xfId="0" applyNumberFormat="1" applyFont="1" applyBorder="1" applyAlignment="1" applyProtection="1">
      <alignment horizontal="center" vertical="top" wrapText="1"/>
      <protection hidden="1"/>
    </xf>
    <xf numFmtId="172" fontId="63" fillId="0" borderId="11" xfId="0" applyNumberFormat="1" applyFont="1" applyBorder="1" applyAlignment="1" applyProtection="1">
      <alignment horizontal="center" vertical="top" wrapText="1"/>
      <protection hidden="1"/>
    </xf>
    <xf numFmtId="172" fontId="63" fillId="0" borderId="10" xfId="0" applyNumberFormat="1" applyFont="1" applyBorder="1" applyAlignment="1" applyProtection="1">
      <alignment vertical="center"/>
      <protection hidden="1"/>
    </xf>
    <xf numFmtId="172" fontId="63" fillId="0" borderId="10" xfId="0" applyNumberFormat="1" applyFont="1" applyBorder="1" applyAlignment="1">
      <alignment vertical="center"/>
    </xf>
    <xf numFmtId="172" fontId="63" fillId="0" borderId="10" xfId="0" applyNumberFormat="1" applyFont="1" applyBorder="1" applyAlignment="1" applyProtection="1">
      <alignment vertical="center" wrapText="1"/>
      <protection hidden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16" fontId="4" fillId="0" borderId="19" xfId="0" applyNumberFormat="1" applyFont="1" applyFill="1" applyBorder="1" applyAlignment="1">
      <alignment horizontal="center" vertical="top" wrapText="1"/>
    </xf>
    <xf numFmtId="16" fontId="4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 horizontal="left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top"/>
    </xf>
    <xf numFmtId="0" fontId="64" fillId="0" borderId="10" xfId="0" applyFont="1" applyBorder="1" applyAlignment="1">
      <alignment horizontal="center" vertical="top"/>
    </xf>
    <xf numFmtId="0" fontId="16" fillId="33" borderId="10" xfId="0" applyFont="1" applyFill="1" applyBorder="1" applyAlignment="1">
      <alignment horizontal="center" vertical="top"/>
    </xf>
    <xf numFmtId="0" fontId="65" fillId="0" borderId="10" xfId="0" applyFont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center" vertical="top"/>
    </xf>
    <xf numFmtId="0" fontId="63" fillId="0" borderId="10" xfId="0" applyFont="1" applyFill="1" applyBorder="1" applyAlignment="1">
      <alignment horizontal="left" vertical="top" wrapText="1"/>
    </xf>
    <xf numFmtId="174" fontId="17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 vertical="center" wrapText="1"/>
    </xf>
    <xf numFmtId="0" fontId="63" fillId="0" borderId="10" xfId="0" applyFont="1" applyFill="1" applyBorder="1" applyAlignment="1">
      <alignment vertical="top" wrapText="1"/>
    </xf>
    <xf numFmtId="174" fontId="4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66" fillId="0" borderId="10" xfId="0" applyFont="1" applyBorder="1" applyAlignment="1">
      <alignment vertical="top"/>
    </xf>
    <xf numFmtId="0" fontId="63" fillId="0" borderId="10" xfId="0" applyFont="1" applyBorder="1" applyAlignment="1">
      <alignment horizontal="left" vertical="top" wrapText="1"/>
    </xf>
    <xf numFmtId="0" fontId="67" fillId="0" borderId="10" xfId="0" applyFont="1" applyBorder="1" applyAlignment="1">
      <alignment horizontal="left" vertical="top" wrapText="1"/>
    </xf>
    <xf numFmtId="0" fontId="62" fillId="0" borderId="10" xfId="0" applyFont="1" applyFill="1" applyBorder="1" applyAlignment="1">
      <alignment horizontal="left" vertical="top" wrapText="1"/>
    </xf>
    <xf numFmtId="0" fontId="68" fillId="0" borderId="10" xfId="0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ill>
        <patternFill>
          <bgColor theme="4" tint="0.7999799847602844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zoomScalePageLayoutView="0" workbookViewId="0" topLeftCell="A1">
      <selection activeCell="AM10" sqref="AM10"/>
    </sheetView>
  </sheetViews>
  <sheetFormatPr defaultColWidth="9.140625" defaultRowHeight="15"/>
  <cols>
    <col min="1" max="1" width="4.00390625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15625" style="1" customWidth="1"/>
    <col min="6" max="6" width="6.7109375" style="1" customWidth="1"/>
    <col min="7" max="8" width="9.140625" style="1" customWidth="1"/>
    <col min="9" max="16384" width="9.140625" style="1" customWidth="1"/>
  </cols>
  <sheetData>
    <row r="1" spans="1:48" ht="30.75" customHeight="1">
      <c r="A1" s="139" t="s">
        <v>39</v>
      </c>
      <c r="B1" s="140"/>
      <c r="C1" s="141" t="s">
        <v>40</v>
      </c>
      <c r="D1" s="136" t="s">
        <v>44</v>
      </c>
      <c r="E1" s="137"/>
      <c r="F1" s="138"/>
      <c r="G1" s="136" t="s">
        <v>17</v>
      </c>
      <c r="H1" s="137"/>
      <c r="I1" s="138"/>
      <c r="J1" s="136" t="s">
        <v>18</v>
      </c>
      <c r="K1" s="137"/>
      <c r="L1" s="138"/>
      <c r="M1" s="136" t="s">
        <v>22</v>
      </c>
      <c r="N1" s="137"/>
      <c r="O1" s="138"/>
      <c r="P1" s="133" t="s">
        <v>23</v>
      </c>
      <c r="Q1" s="135"/>
      <c r="R1" s="136" t="s">
        <v>24</v>
      </c>
      <c r="S1" s="137"/>
      <c r="T1" s="138"/>
      <c r="U1" s="136" t="s">
        <v>25</v>
      </c>
      <c r="V1" s="137"/>
      <c r="W1" s="138"/>
      <c r="X1" s="133" t="s">
        <v>26</v>
      </c>
      <c r="Y1" s="134"/>
      <c r="Z1" s="135"/>
      <c r="AA1" s="133" t="s">
        <v>27</v>
      </c>
      <c r="AB1" s="135"/>
      <c r="AC1" s="136" t="s">
        <v>28</v>
      </c>
      <c r="AD1" s="137"/>
      <c r="AE1" s="138"/>
      <c r="AF1" s="136" t="s">
        <v>29</v>
      </c>
      <c r="AG1" s="137"/>
      <c r="AH1" s="138"/>
      <c r="AI1" s="136" t="s">
        <v>30</v>
      </c>
      <c r="AJ1" s="137"/>
      <c r="AK1" s="138"/>
      <c r="AL1" s="133" t="s">
        <v>31</v>
      </c>
      <c r="AM1" s="135"/>
      <c r="AN1" s="136" t="s">
        <v>32</v>
      </c>
      <c r="AO1" s="137"/>
      <c r="AP1" s="138"/>
      <c r="AQ1" s="136" t="s">
        <v>33</v>
      </c>
      <c r="AR1" s="137"/>
      <c r="AS1" s="138"/>
      <c r="AT1" s="136" t="s">
        <v>34</v>
      </c>
      <c r="AU1" s="137"/>
      <c r="AV1" s="138"/>
    </row>
    <row r="2" spans="1:48" ht="39" customHeight="1">
      <c r="A2" s="140"/>
      <c r="B2" s="140"/>
      <c r="C2" s="141"/>
      <c r="D2" s="10" t="s">
        <v>47</v>
      </c>
      <c r="E2" s="10" t="s">
        <v>48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15">
      <c r="A3" s="141" t="s">
        <v>82</v>
      </c>
      <c r="B3" s="141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 ht="15">
      <c r="A4" s="141"/>
      <c r="B4" s="141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141"/>
      <c r="B5" s="141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141"/>
      <c r="B6" s="141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 ht="15">
      <c r="A7" s="141"/>
      <c r="B7" s="141"/>
      <c r="C7" s="8" t="s">
        <v>43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141"/>
      <c r="B8" s="141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141"/>
      <c r="B9" s="141"/>
      <c r="C9" s="8" t="s">
        <v>42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sheetProtection/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A1:B2"/>
    <mergeCell ref="C1:C2"/>
    <mergeCell ref="A3:B9"/>
    <mergeCell ref="D1:F1"/>
    <mergeCell ref="R1:T1"/>
    <mergeCell ref="U1:W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48.8515625" style="0" customWidth="1"/>
    <col min="2" max="2" width="11.7109375" style="0" customWidth="1"/>
    <col min="3" max="3" width="13.7109375" style="0" customWidth="1"/>
    <col min="4" max="4" width="16.28125" style="0" customWidth="1"/>
    <col min="5" max="5" width="26.8515625" style="0" customWidth="1"/>
  </cols>
  <sheetData>
    <row r="1" spans="1:5" ht="15">
      <c r="A1" s="142" t="s">
        <v>57</v>
      </c>
      <c r="B1" s="142"/>
      <c r="C1" s="142"/>
      <c r="D1" s="142"/>
      <c r="E1" s="142"/>
    </row>
    <row r="2" spans="1:5" ht="15">
      <c r="A2" s="12"/>
      <c r="B2" s="12"/>
      <c r="C2" s="12"/>
      <c r="D2" s="12"/>
      <c r="E2" s="12"/>
    </row>
    <row r="3" spans="1:5" ht="15">
      <c r="A3" s="143" t="s">
        <v>129</v>
      </c>
      <c r="B3" s="143"/>
      <c r="C3" s="143"/>
      <c r="D3" s="143"/>
      <c r="E3" s="143"/>
    </row>
    <row r="4" spans="1:5" ht="45" customHeight="1">
      <c r="A4" s="13" t="s">
        <v>51</v>
      </c>
      <c r="B4" s="13" t="s">
        <v>58</v>
      </c>
      <c r="C4" s="13" t="s">
        <v>52</v>
      </c>
      <c r="D4" s="13" t="s">
        <v>53</v>
      </c>
      <c r="E4" s="13" t="s">
        <v>54</v>
      </c>
    </row>
    <row r="5" spans="1:5" ht="57.75" customHeight="1">
      <c r="A5" s="14" t="s">
        <v>59</v>
      </c>
      <c r="B5" s="15">
        <v>0.1</v>
      </c>
      <c r="C5" s="16">
        <f>SUM(D6:D7)</f>
        <v>0</v>
      </c>
      <c r="D5" s="15">
        <f aca="true" t="shared" si="0" ref="D5:D23">B5*C5</f>
        <v>0</v>
      </c>
      <c r="E5" s="14"/>
    </row>
    <row r="6" spans="1:5" ht="72.75" customHeight="1">
      <c r="A6" s="17" t="s">
        <v>60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61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62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63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64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65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66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67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68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69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70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71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">
      <c r="A18" s="17" t="s">
        <v>72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73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74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75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76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77</v>
      </c>
      <c r="B23" s="18">
        <v>1</v>
      </c>
      <c r="C23" s="19"/>
      <c r="D23" s="18">
        <f t="shared" si="0"/>
        <v>0</v>
      </c>
      <c r="E23" s="17"/>
    </row>
    <row r="24" spans="1:5" ht="15">
      <c r="A24" s="27" t="s">
        <v>55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56</v>
      </c>
    </row>
    <row r="25" spans="1:5" ht="15">
      <c r="A25" s="28"/>
      <c r="B25" s="28"/>
      <c r="C25" s="28"/>
      <c r="D25" s="28"/>
      <c r="E25" s="28"/>
    </row>
    <row r="26" spans="1:5" ht="15">
      <c r="A26" s="144" t="s">
        <v>78</v>
      </c>
      <c r="B26" s="144"/>
      <c r="C26" s="144"/>
      <c r="D26" s="144"/>
      <c r="E26" s="144"/>
    </row>
    <row r="27" spans="1:5" ht="15">
      <c r="A27" s="28"/>
      <c r="B27" s="28"/>
      <c r="C27" s="28"/>
      <c r="D27" s="28"/>
      <c r="E27" s="28"/>
    </row>
    <row r="28" spans="1:5" ht="15">
      <c r="A28" s="144" t="s">
        <v>79</v>
      </c>
      <c r="B28" s="144"/>
      <c r="C28" s="144"/>
      <c r="D28" s="144"/>
      <c r="E28" s="144"/>
    </row>
    <row r="29" spans="1:5" ht="15">
      <c r="A29" s="144"/>
      <c r="B29" s="144"/>
      <c r="C29" s="144"/>
      <c r="D29" s="144"/>
      <c r="E29" s="144"/>
    </row>
  </sheetData>
  <sheetProtection/>
  <mergeCells count="5">
    <mergeCell ref="A1:E1"/>
    <mergeCell ref="A3:E3"/>
    <mergeCell ref="A26:E26"/>
    <mergeCell ref="A28:E28"/>
    <mergeCell ref="A29:E29"/>
  </mergeCells>
  <printOptions/>
  <pageMargins left="0.11811023622047245" right="0.31496062992125984" top="0.35433070866141736" bottom="0.15748031496062992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zoomScalePageLayoutView="0" workbookViewId="0" topLeftCell="A1">
      <pane xSplit="3" ySplit="3" topLeftCell="D36" activePane="bottomRight" state="frozen"/>
      <selection pane="topLeft" activeCell="A1" sqref="A1"/>
      <selection pane="topRight" activeCell="C1" sqref="C1"/>
      <selection pane="bottomLeft" activeCell="A1" sqref="A1"/>
      <selection pane="bottomRight" activeCell="P3" sqref="P3:Q3"/>
    </sheetView>
  </sheetViews>
  <sheetFormatPr defaultColWidth="9.140625" defaultRowHeight="15"/>
  <cols>
    <col min="1" max="1" width="4.57421875" style="44" customWidth="1"/>
    <col min="2" max="2" width="42.57421875" style="44" customWidth="1"/>
    <col min="3" max="3" width="6.8515625" style="44" customWidth="1"/>
    <col min="4" max="15" width="9.57421875" style="44" customWidth="1"/>
    <col min="16" max="17" width="10.57421875" style="44" customWidth="1"/>
    <col min="18" max="29" width="0" style="45" hidden="1" customWidth="1"/>
    <col min="30" max="16384" width="9.140625" style="45" customWidth="1"/>
  </cols>
  <sheetData>
    <row r="1" ht="12.75">
      <c r="Q1" s="35" t="s">
        <v>50</v>
      </c>
    </row>
    <row r="2" spans="1:17" ht="12.75">
      <c r="A2" s="46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9" s="49" customFormat="1" ht="53.25" customHeight="1">
      <c r="A3" s="37" t="s">
        <v>0</v>
      </c>
      <c r="B3" s="158" t="s">
        <v>45</v>
      </c>
      <c r="C3" s="158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80</v>
      </c>
      <c r="Q3" s="37" t="s">
        <v>49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17" ht="15" customHeight="1">
      <c r="A4" s="50" t="s">
        <v>83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17" ht="283.5" customHeight="1">
      <c r="A5" s="145" t="s">
        <v>1</v>
      </c>
      <c r="B5" s="152" t="s">
        <v>84</v>
      </c>
      <c r="C5" s="53" t="s">
        <v>20</v>
      </c>
      <c r="D5" s="55" t="s">
        <v>216</v>
      </c>
      <c r="E5" s="55" t="s">
        <v>217</v>
      </c>
      <c r="F5" s="55" t="s">
        <v>218</v>
      </c>
      <c r="G5" s="55" t="s">
        <v>219</v>
      </c>
      <c r="H5" s="55" t="s">
        <v>218</v>
      </c>
      <c r="I5" s="55" t="s">
        <v>220</v>
      </c>
      <c r="J5" s="55" t="s">
        <v>219</v>
      </c>
      <c r="K5" s="55" t="s">
        <v>221</v>
      </c>
      <c r="L5" s="55" t="s">
        <v>222</v>
      </c>
      <c r="M5" s="55" t="s">
        <v>223</v>
      </c>
      <c r="N5" s="55" t="s">
        <v>222</v>
      </c>
      <c r="O5" s="55" t="s">
        <v>224</v>
      </c>
      <c r="P5" s="56"/>
      <c r="Q5" s="56"/>
    </row>
    <row r="6" spans="1:17" ht="105.75" customHeight="1">
      <c r="A6" s="145"/>
      <c r="B6" s="152"/>
      <c r="C6" s="53"/>
      <c r="D6" s="55"/>
      <c r="E6" s="55"/>
      <c r="F6" s="55"/>
      <c r="G6" s="55"/>
      <c r="H6" s="55"/>
      <c r="I6" s="55"/>
      <c r="J6" s="55"/>
      <c r="K6" s="57" t="s">
        <v>199</v>
      </c>
      <c r="L6" s="57" t="s">
        <v>200</v>
      </c>
      <c r="M6" s="57" t="s">
        <v>201</v>
      </c>
      <c r="N6" s="57" t="s">
        <v>202</v>
      </c>
      <c r="O6" s="55" t="s">
        <v>204</v>
      </c>
      <c r="P6" s="56"/>
      <c r="Q6" s="56"/>
    </row>
    <row r="7" spans="1:17" ht="74.25" customHeight="1">
      <c r="A7" s="145"/>
      <c r="B7" s="152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17" ht="175.5" customHeight="1">
      <c r="A8" s="145" t="s">
        <v>3</v>
      </c>
      <c r="B8" s="152" t="s">
        <v>85</v>
      </c>
      <c r="C8" s="53" t="s">
        <v>20</v>
      </c>
      <c r="D8" s="55"/>
      <c r="E8" s="56"/>
      <c r="F8" s="56"/>
      <c r="G8" s="56"/>
      <c r="H8" s="56"/>
      <c r="I8" s="57" t="s">
        <v>199</v>
      </c>
      <c r="J8" s="57" t="s">
        <v>200</v>
      </c>
      <c r="K8" s="57" t="s">
        <v>201</v>
      </c>
      <c r="L8" s="57" t="s">
        <v>202</v>
      </c>
      <c r="M8" s="146" t="s">
        <v>204</v>
      </c>
      <c r="N8" s="147"/>
      <c r="O8" s="148"/>
      <c r="P8" s="56"/>
      <c r="Q8" s="56"/>
    </row>
    <row r="9" spans="1:17" ht="33.75" customHeight="1">
      <c r="A9" s="145"/>
      <c r="B9" s="152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17" ht="151.5" customHeight="1">
      <c r="A10" s="145" t="s">
        <v>4</v>
      </c>
      <c r="B10" s="152" t="s">
        <v>86</v>
      </c>
      <c r="C10" s="53" t="s">
        <v>20</v>
      </c>
      <c r="D10" s="55" t="s">
        <v>205</v>
      </c>
      <c r="E10" s="55"/>
      <c r="F10" s="55" t="s">
        <v>206</v>
      </c>
      <c r="G10" s="55"/>
      <c r="H10" s="55" t="s">
        <v>207</v>
      </c>
      <c r="I10" s="55" t="s">
        <v>208</v>
      </c>
      <c r="J10" s="55" t="s">
        <v>209</v>
      </c>
      <c r="K10" s="55"/>
      <c r="L10" s="55"/>
      <c r="M10" s="55" t="s">
        <v>210</v>
      </c>
      <c r="N10" s="55"/>
      <c r="O10" s="55"/>
      <c r="P10" s="56"/>
      <c r="Q10" s="56"/>
    </row>
    <row r="11" spans="1:17" ht="40.5" customHeight="1">
      <c r="A11" s="145"/>
      <c r="B11" s="152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17" ht="355.5" customHeight="1">
      <c r="A12" s="145" t="s">
        <v>5</v>
      </c>
      <c r="B12" s="152" t="s">
        <v>227</v>
      </c>
      <c r="C12" s="53" t="s">
        <v>20</v>
      </c>
      <c r="D12" s="55"/>
      <c r="E12" s="55" t="s">
        <v>148</v>
      </c>
      <c r="F12" s="55"/>
      <c r="G12" s="55" t="s">
        <v>149</v>
      </c>
      <c r="H12" s="55" t="s">
        <v>150</v>
      </c>
      <c r="I12" s="55" t="s">
        <v>151</v>
      </c>
      <c r="J12" s="55"/>
      <c r="K12" s="55"/>
      <c r="L12" s="55" t="s">
        <v>150</v>
      </c>
      <c r="M12" s="55"/>
      <c r="N12" s="55"/>
      <c r="O12" s="55" t="s">
        <v>152</v>
      </c>
      <c r="P12" s="56"/>
      <c r="Q12" s="56"/>
    </row>
    <row r="13" spans="1:17" ht="24" customHeight="1">
      <c r="A13" s="145"/>
      <c r="B13" s="152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17" ht="96" customHeight="1">
      <c r="A14" s="145" t="s">
        <v>9</v>
      </c>
      <c r="B14" s="152" t="s">
        <v>87</v>
      </c>
      <c r="C14" s="53" t="s">
        <v>20</v>
      </c>
      <c r="D14" s="55"/>
      <c r="E14" s="56"/>
      <c r="F14" s="61" t="s">
        <v>239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17" ht="39" customHeight="1">
      <c r="A15" s="145"/>
      <c r="B15" s="152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 ht="12.75">
      <c r="A16" s="32" t="s">
        <v>88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163"/>
      <c r="AJ16" s="163"/>
      <c r="AK16" s="163"/>
      <c r="AZ16" s="163"/>
      <c r="BA16" s="163"/>
      <c r="BB16" s="163"/>
      <c r="BQ16" s="163"/>
      <c r="BR16" s="163"/>
      <c r="BS16" s="163"/>
      <c r="CH16" s="163"/>
      <c r="CI16" s="163"/>
      <c r="CJ16" s="163"/>
      <c r="CY16" s="163"/>
      <c r="CZ16" s="163"/>
      <c r="DA16" s="163"/>
      <c r="DP16" s="163"/>
      <c r="DQ16" s="163"/>
      <c r="DR16" s="163"/>
      <c r="EG16" s="163"/>
      <c r="EH16" s="163"/>
      <c r="EI16" s="163"/>
      <c r="EX16" s="163"/>
      <c r="EY16" s="163"/>
      <c r="EZ16" s="163"/>
      <c r="FO16" s="163"/>
      <c r="FP16" s="163"/>
      <c r="FQ16" s="163"/>
      <c r="GF16" s="163"/>
      <c r="GG16" s="163"/>
      <c r="GH16" s="163"/>
      <c r="GW16" s="163"/>
      <c r="GX16" s="163"/>
      <c r="GY16" s="163"/>
      <c r="HN16" s="163"/>
      <c r="HO16" s="163"/>
      <c r="HP16" s="163"/>
      <c r="IE16" s="163"/>
      <c r="IF16" s="163"/>
      <c r="IG16" s="163"/>
      <c r="IV16" s="163"/>
    </row>
    <row r="17" spans="1:17" ht="320.25" customHeight="1">
      <c r="A17" s="145" t="s">
        <v>6</v>
      </c>
      <c r="B17" s="152" t="s">
        <v>89</v>
      </c>
      <c r="C17" s="53" t="s">
        <v>20</v>
      </c>
      <c r="D17" s="63" t="s">
        <v>157</v>
      </c>
      <c r="E17" s="63" t="s">
        <v>158</v>
      </c>
      <c r="F17" s="63" t="s">
        <v>159</v>
      </c>
      <c r="G17" s="63" t="s">
        <v>160</v>
      </c>
      <c r="H17" s="63" t="s">
        <v>161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75" customHeight="1">
      <c r="A18" s="145"/>
      <c r="B18" s="152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>
      <c r="A19" s="145" t="s">
        <v>7</v>
      </c>
      <c r="B19" s="152" t="s">
        <v>225</v>
      </c>
      <c r="C19" s="53" t="s">
        <v>20</v>
      </c>
      <c r="D19" s="57" t="s">
        <v>240</v>
      </c>
      <c r="E19" s="57" t="s">
        <v>241</v>
      </c>
      <c r="F19" s="64" t="s">
        <v>170</v>
      </c>
      <c r="G19" s="57" t="s">
        <v>171</v>
      </c>
      <c r="H19" s="65"/>
      <c r="I19" s="65"/>
      <c r="J19" s="65"/>
      <c r="K19" s="57"/>
      <c r="L19" s="57"/>
      <c r="M19" s="57"/>
      <c r="N19" s="57"/>
      <c r="O19" s="57"/>
      <c r="P19" s="57" t="s">
        <v>172</v>
      </c>
      <c r="Q19" s="56"/>
    </row>
    <row r="20" spans="1:17" ht="39.75" customHeight="1">
      <c r="A20" s="145"/>
      <c r="B20" s="152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>
      <c r="A21" s="145" t="s">
        <v>8</v>
      </c>
      <c r="B21" s="152" t="s">
        <v>228</v>
      </c>
      <c r="C21" s="53" t="s">
        <v>20</v>
      </c>
      <c r="D21" s="66" t="s">
        <v>242</v>
      </c>
      <c r="E21" s="66" t="s">
        <v>173</v>
      </c>
      <c r="F21" s="66" t="s">
        <v>170</v>
      </c>
      <c r="G21" s="67" t="s">
        <v>174</v>
      </c>
      <c r="H21" s="67" t="s">
        <v>174</v>
      </c>
      <c r="I21" s="66" t="s">
        <v>174</v>
      </c>
      <c r="J21" s="66" t="s">
        <v>174</v>
      </c>
      <c r="K21" s="66" t="s">
        <v>174</v>
      </c>
      <c r="L21" s="66" t="s">
        <v>174</v>
      </c>
      <c r="M21" s="66" t="s">
        <v>174</v>
      </c>
      <c r="N21" s="66" t="s">
        <v>175</v>
      </c>
      <c r="O21" s="66" t="s">
        <v>176</v>
      </c>
      <c r="P21" s="57" t="s">
        <v>177</v>
      </c>
      <c r="Q21" s="56"/>
    </row>
    <row r="22" spans="1:17" ht="31.5" customHeight="1">
      <c r="A22" s="145"/>
      <c r="B22" s="152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" customHeight="1">
      <c r="A23" s="149" t="s">
        <v>14</v>
      </c>
      <c r="B23" s="154" t="s">
        <v>229</v>
      </c>
      <c r="C23" s="68" t="s">
        <v>20</v>
      </c>
      <c r="D23" s="57" t="str">
        <f>$D$19</f>
        <v>подготовка конкурсной документации</v>
      </c>
      <c r="E23" s="57" t="s">
        <v>243</v>
      </c>
      <c r="F23" s="64" t="s">
        <v>170</v>
      </c>
      <c r="G23" s="57" t="s">
        <v>178</v>
      </c>
      <c r="H23" s="57" t="s">
        <v>179</v>
      </c>
      <c r="I23" s="57" t="s">
        <v>134</v>
      </c>
      <c r="J23" s="57"/>
      <c r="K23" s="57" t="s">
        <v>180</v>
      </c>
      <c r="L23" s="57"/>
      <c r="M23" s="65"/>
      <c r="N23" s="65"/>
      <c r="O23" s="65"/>
      <c r="P23" s="57" t="s">
        <v>181</v>
      </c>
      <c r="Q23" s="65"/>
    </row>
    <row r="24" spans="1:17" s="69" customFormat="1" ht="39.75" customHeight="1">
      <c r="A24" s="151"/>
      <c r="B24" s="154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>
      <c r="A25" s="153" t="s">
        <v>15</v>
      </c>
      <c r="B25" s="154" t="s">
        <v>230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170</v>
      </c>
      <c r="G25" s="57" t="s">
        <v>182</v>
      </c>
      <c r="H25" s="57" t="str">
        <f>$D$19</f>
        <v>подготовка конкурсной документации</v>
      </c>
      <c r="I25" s="64" t="s">
        <v>170</v>
      </c>
      <c r="J25" s="57" t="s">
        <v>182</v>
      </c>
      <c r="K25" s="65"/>
      <c r="L25" s="65"/>
      <c r="M25" s="65"/>
      <c r="N25" s="65"/>
      <c r="O25" s="65"/>
      <c r="P25" s="66" t="s">
        <v>183</v>
      </c>
      <c r="Q25" s="65"/>
    </row>
    <row r="26" spans="1:17" s="69" customFormat="1" ht="39.75" customHeight="1">
      <c r="A26" s="153"/>
      <c r="B26" s="154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 ht="12.75">
      <c r="A27" s="32" t="s">
        <v>90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75" customHeight="1">
      <c r="A28" s="53" t="s">
        <v>16</v>
      </c>
      <c r="B28" s="54" t="s">
        <v>231</v>
      </c>
      <c r="C28" s="53" t="s">
        <v>20</v>
      </c>
      <c r="D28" s="55" t="s">
        <v>138</v>
      </c>
      <c r="E28" s="55" t="s">
        <v>138</v>
      </c>
      <c r="F28" s="55" t="s">
        <v>138</v>
      </c>
      <c r="G28" s="55" t="s">
        <v>139</v>
      </c>
      <c r="H28" s="55" t="s">
        <v>139</v>
      </c>
      <c r="I28" s="55" t="s">
        <v>139</v>
      </c>
      <c r="J28" s="55" t="s">
        <v>140</v>
      </c>
      <c r="K28" s="55" t="s">
        <v>140</v>
      </c>
      <c r="L28" s="55" t="s">
        <v>140</v>
      </c>
      <c r="M28" s="55" t="s">
        <v>141</v>
      </c>
      <c r="N28" s="55" t="s">
        <v>141</v>
      </c>
      <c r="O28" s="56"/>
      <c r="P28" s="56"/>
      <c r="Q28" s="56"/>
    </row>
    <row r="29" spans="1:17" ht="39.75" customHeight="1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 ht="12.75">
      <c r="A30" s="33" t="s">
        <v>91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" customHeight="1">
      <c r="A31" s="145" t="s">
        <v>93</v>
      </c>
      <c r="B31" s="152" t="s">
        <v>92</v>
      </c>
      <c r="C31" s="53" t="s">
        <v>20</v>
      </c>
      <c r="D31" s="55" t="s">
        <v>211</v>
      </c>
      <c r="E31" s="55" t="s">
        <v>212</v>
      </c>
      <c r="F31" s="55" t="s">
        <v>213</v>
      </c>
      <c r="G31" s="55" t="s">
        <v>213</v>
      </c>
      <c r="H31" s="55" t="s">
        <v>140</v>
      </c>
      <c r="I31" s="55" t="s">
        <v>141</v>
      </c>
      <c r="J31" s="55" t="s">
        <v>141</v>
      </c>
      <c r="K31" s="55" t="s">
        <v>141</v>
      </c>
      <c r="L31" s="55" t="s">
        <v>141</v>
      </c>
      <c r="M31" s="55" t="s">
        <v>214</v>
      </c>
      <c r="N31" s="55" t="s">
        <v>214</v>
      </c>
      <c r="O31" s="55" t="s">
        <v>214</v>
      </c>
      <c r="P31" s="56"/>
      <c r="Q31" s="56"/>
    </row>
    <row r="32" spans="1:17" ht="45.75" customHeight="1">
      <c r="A32" s="145"/>
      <c r="B32" s="152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 ht="12.75">
      <c r="A33" s="32" t="s">
        <v>94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5" customHeight="1">
      <c r="A34" s="145" t="s">
        <v>95</v>
      </c>
      <c r="B34" s="152" t="s">
        <v>96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5" customHeight="1">
      <c r="A35" s="145"/>
      <c r="B35" s="152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75" customHeight="1">
      <c r="A36" s="161" t="s">
        <v>97</v>
      </c>
      <c r="B36" s="159" t="s">
        <v>128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75" customHeight="1">
      <c r="A37" s="162"/>
      <c r="B37" s="160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 ht="12.75">
      <c r="A38" s="34" t="s">
        <v>98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" customHeight="1">
      <c r="A39" s="145" t="s">
        <v>99</v>
      </c>
      <c r="B39" s="152" t="s">
        <v>226</v>
      </c>
      <c r="C39" s="53" t="s">
        <v>20</v>
      </c>
      <c r="D39" s="92"/>
      <c r="E39" s="92" t="s">
        <v>245</v>
      </c>
      <c r="F39" s="92" t="s">
        <v>244</v>
      </c>
      <c r="G39" s="92" t="s">
        <v>233</v>
      </c>
      <c r="H39" s="164" t="s">
        <v>246</v>
      </c>
      <c r="I39" s="165"/>
      <c r="J39" s="165"/>
      <c r="K39" s="165"/>
      <c r="L39" s="165"/>
      <c r="M39" s="165"/>
      <c r="N39" s="165"/>
      <c r="O39" s="166"/>
      <c r="P39" s="55" t="s">
        <v>188</v>
      </c>
      <c r="Q39" s="56"/>
    </row>
    <row r="40" spans="1:17" ht="39.75" customHeight="1">
      <c r="A40" s="145" t="s">
        <v>10</v>
      </c>
      <c r="B40" s="152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>
      <c r="A41" s="145" t="s">
        <v>100</v>
      </c>
      <c r="B41" s="152" t="s">
        <v>101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153</v>
      </c>
      <c r="Q41" s="56"/>
    </row>
    <row r="42" spans="1:17" ht="39.75" customHeight="1">
      <c r="A42" s="145"/>
      <c r="B42" s="152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6" customHeight="1">
      <c r="A43" s="145" t="s">
        <v>102</v>
      </c>
      <c r="B43" s="152" t="s">
        <v>103</v>
      </c>
      <c r="C43" s="53" t="s">
        <v>20</v>
      </c>
      <c r="D43" s="57" t="s">
        <v>199</v>
      </c>
      <c r="E43" s="57" t="s">
        <v>200</v>
      </c>
      <c r="F43" s="57" t="s">
        <v>203</v>
      </c>
      <c r="G43" s="169" t="s">
        <v>191</v>
      </c>
      <c r="H43" s="170"/>
      <c r="I43" s="170"/>
      <c r="J43" s="170"/>
      <c r="K43" s="170"/>
      <c r="L43" s="170"/>
      <c r="M43" s="170"/>
      <c r="N43" s="170"/>
      <c r="O43" s="171"/>
      <c r="P43" s="56"/>
      <c r="Q43" s="56"/>
    </row>
    <row r="44" spans="1:17" ht="39.75" customHeight="1">
      <c r="A44" s="145"/>
      <c r="B44" s="152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25" customHeight="1">
      <c r="A45" s="145" t="s">
        <v>104</v>
      </c>
      <c r="B45" s="152" t="s">
        <v>105</v>
      </c>
      <c r="C45" s="53" t="s">
        <v>20</v>
      </c>
      <c r="D45" s="83" t="s">
        <v>189</v>
      </c>
      <c r="E45" s="83" t="s">
        <v>190</v>
      </c>
      <c r="F45" s="83" t="s">
        <v>191</v>
      </c>
      <c r="G45" s="83" t="s">
        <v>191</v>
      </c>
      <c r="H45" s="83" t="s">
        <v>192</v>
      </c>
      <c r="I45" s="83" t="s">
        <v>191</v>
      </c>
      <c r="J45" s="83" t="s">
        <v>191</v>
      </c>
      <c r="K45" s="83" t="s">
        <v>193</v>
      </c>
      <c r="L45" s="83" t="s">
        <v>191</v>
      </c>
      <c r="M45" s="83" t="s">
        <v>194</v>
      </c>
      <c r="N45" s="83" t="s">
        <v>195</v>
      </c>
      <c r="O45" s="83" t="s">
        <v>196</v>
      </c>
      <c r="P45" s="83" t="s">
        <v>197</v>
      </c>
      <c r="Q45" s="56"/>
    </row>
    <row r="46" spans="1:17" ht="39.75" customHeight="1">
      <c r="A46" s="145" t="s">
        <v>12</v>
      </c>
      <c r="B46" s="152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75" customHeight="1">
      <c r="A47" s="156" t="s">
        <v>107</v>
      </c>
      <c r="B47" s="159" t="s">
        <v>106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75" customHeight="1">
      <c r="A48" s="157"/>
      <c r="B48" s="160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75" customHeight="1">
      <c r="A49" s="156" t="s">
        <v>108</v>
      </c>
      <c r="B49" s="159" t="s">
        <v>109</v>
      </c>
      <c r="C49" s="84" t="s">
        <v>20</v>
      </c>
      <c r="D49" s="31" t="s">
        <v>247</v>
      </c>
      <c r="E49" s="31" t="s">
        <v>247</v>
      </c>
      <c r="F49" s="31" t="s">
        <v>247</v>
      </c>
      <c r="G49" s="31" t="s">
        <v>248</v>
      </c>
      <c r="H49" s="31" t="s">
        <v>249</v>
      </c>
      <c r="I49" s="94" t="s">
        <v>250</v>
      </c>
      <c r="J49" s="31" t="s">
        <v>251</v>
      </c>
      <c r="K49" s="31" t="s">
        <v>247</v>
      </c>
      <c r="L49" s="31" t="s">
        <v>252</v>
      </c>
      <c r="M49" s="31" t="s">
        <v>247</v>
      </c>
      <c r="N49" s="94" t="s">
        <v>253</v>
      </c>
      <c r="O49" s="31" t="s">
        <v>247</v>
      </c>
      <c r="P49" s="85"/>
      <c r="Q49" s="85"/>
    </row>
    <row r="50" spans="1:17" ht="39.75" customHeight="1">
      <c r="A50" s="157"/>
      <c r="B50" s="160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>
      <c r="A51" s="145" t="s">
        <v>110</v>
      </c>
      <c r="B51" s="152" t="s">
        <v>111</v>
      </c>
      <c r="C51" s="68" t="s">
        <v>20</v>
      </c>
      <c r="D51" s="57" t="s">
        <v>130</v>
      </c>
      <c r="E51" s="57" t="s">
        <v>131</v>
      </c>
      <c r="F51" s="57" t="s">
        <v>132</v>
      </c>
      <c r="G51" s="57" t="s">
        <v>133</v>
      </c>
      <c r="H51" s="57" t="s">
        <v>134</v>
      </c>
      <c r="I51" s="57" t="s">
        <v>135</v>
      </c>
      <c r="J51" s="57" t="s">
        <v>135</v>
      </c>
      <c r="K51" s="57" t="s">
        <v>135</v>
      </c>
      <c r="L51" s="57" t="s">
        <v>136</v>
      </c>
      <c r="M51" s="65"/>
      <c r="N51" s="65"/>
      <c r="O51" s="65"/>
      <c r="P51" s="57" t="s">
        <v>137</v>
      </c>
      <c r="Q51" s="65"/>
    </row>
    <row r="52" spans="1:17" ht="39.75" customHeight="1">
      <c r="A52" s="145"/>
      <c r="B52" s="152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75" customHeight="1">
      <c r="A53" s="145" t="s">
        <v>113</v>
      </c>
      <c r="B53" s="152" t="s">
        <v>112</v>
      </c>
      <c r="C53" s="53" t="s">
        <v>20</v>
      </c>
      <c r="D53" s="83" t="s">
        <v>142</v>
      </c>
      <c r="E53" s="83" t="s">
        <v>142</v>
      </c>
      <c r="F53" s="83" t="s">
        <v>142</v>
      </c>
      <c r="G53" s="83" t="s">
        <v>147</v>
      </c>
      <c r="H53" s="83" t="s">
        <v>143</v>
      </c>
      <c r="I53" s="83" t="s">
        <v>201</v>
      </c>
      <c r="J53" s="83" t="s">
        <v>144</v>
      </c>
      <c r="K53" s="83" t="s">
        <v>145</v>
      </c>
      <c r="L53" s="83" t="s">
        <v>146</v>
      </c>
      <c r="M53" s="83"/>
      <c r="N53" s="81"/>
      <c r="O53" s="55"/>
      <c r="P53" s="55"/>
      <c r="Q53" s="55"/>
    </row>
    <row r="54" spans="1:17" ht="31.5" customHeight="1">
      <c r="A54" s="145"/>
      <c r="B54" s="152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5" customHeight="1">
      <c r="A55" s="145" t="s">
        <v>114</v>
      </c>
      <c r="B55" s="152" t="s">
        <v>115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5" customHeight="1">
      <c r="A56" s="145"/>
      <c r="B56" s="152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>
      <c r="A57" s="145" t="s">
        <v>116</v>
      </c>
      <c r="B57" s="152" t="s">
        <v>117</v>
      </c>
      <c r="C57" s="53" t="s">
        <v>20</v>
      </c>
      <c r="D57" s="93" t="s">
        <v>234</v>
      </c>
      <c r="E57" s="92"/>
      <c r="F57" s="92" t="s">
        <v>235</v>
      </c>
      <c r="G57" s="155" t="s">
        <v>232</v>
      </c>
      <c r="H57" s="155"/>
      <c r="I57" s="92" t="s">
        <v>236</v>
      </c>
      <c r="J57" s="92" t="s">
        <v>237</v>
      </c>
      <c r="K57" s="146" t="s">
        <v>238</v>
      </c>
      <c r="L57" s="147"/>
      <c r="M57" s="147"/>
      <c r="N57" s="147"/>
      <c r="O57" s="148"/>
      <c r="P57" s="88" t="s">
        <v>198</v>
      </c>
      <c r="Q57" s="56"/>
    </row>
    <row r="58" spans="1:17" ht="39.75" customHeight="1">
      <c r="A58" s="145"/>
      <c r="B58" s="152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75" customHeight="1">
      <c r="A59" s="149" t="s">
        <v>119</v>
      </c>
      <c r="B59" s="149" t="s">
        <v>118</v>
      </c>
      <c r="C59" s="149" t="s">
        <v>20</v>
      </c>
      <c r="D59" s="57"/>
      <c r="E59" s="57" t="s">
        <v>166</v>
      </c>
      <c r="F59" s="57" t="s">
        <v>167</v>
      </c>
      <c r="G59" s="89" t="s">
        <v>168</v>
      </c>
      <c r="H59" s="89" t="s">
        <v>168</v>
      </c>
      <c r="I59" s="89" t="s">
        <v>168</v>
      </c>
      <c r="J59" s="89" t="s">
        <v>168</v>
      </c>
      <c r="K59" s="89" t="s">
        <v>168</v>
      </c>
      <c r="L59" s="89" t="s">
        <v>168</v>
      </c>
      <c r="M59" s="89" t="s">
        <v>168</v>
      </c>
      <c r="N59" s="89" t="s">
        <v>168</v>
      </c>
      <c r="O59" s="89" t="s">
        <v>169</v>
      </c>
      <c r="P59" s="65"/>
      <c r="Q59" s="65"/>
    </row>
    <row r="60" spans="1:17" s="69" customFormat="1" ht="150" customHeight="1">
      <c r="A60" s="150"/>
      <c r="B60" s="150"/>
      <c r="C60" s="150"/>
      <c r="D60" s="57" t="s">
        <v>162</v>
      </c>
      <c r="E60" s="57" t="s">
        <v>162</v>
      </c>
      <c r="F60" s="57" t="s">
        <v>162</v>
      </c>
      <c r="G60" s="57" t="s">
        <v>162</v>
      </c>
      <c r="H60" s="57" t="s">
        <v>162</v>
      </c>
      <c r="I60" s="57" t="s">
        <v>162</v>
      </c>
      <c r="J60" s="57" t="s">
        <v>162</v>
      </c>
      <c r="K60" s="57" t="s">
        <v>162</v>
      </c>
      <c r="L60" s="57" t="s">
        <v>162</v>
      </c>
      <c r="M60" s="57" t="s">
        <v>162</v>
      </c>
      <c r="N60" s="57" t="s">
        <v>162</v>
      </c>
      <c r="O60" s="57" t="s">
        <v>162</v>
      </c>
      <c r="P60" s="65"/>
      <c r="Q60" s="65"/>
    </row>
    <row r="61" spans="1:17" s="69" customFormat="1" ht="316.5" customHeight="1">
      <c r="A61" s="150"/>
      <c r="B61" s="150"/>
      <c r="C61" s="151"/>
      <c r="D61" s="57" t="s">
        <v>163</v>
      </c>
      <c r="E61" s="57" t="s">
        <v>164</v>
      </c>
      <c r="F61" s="57" t="s">
        <v>165</v>
      </c>
      <c r="G61" s="57" t="s">
        <v>165</v>
      </c>
      <c r="H61" s="57" t="s">
        <v>165</v>
      </c>
      <c r="I61" s="57" t="s">
        <v>165</v>
      </c>
      <c r="J61" s="57" t="s">
        <v>165</v>
      </c>
      <c r="K61" s="57" t="s">
        <v>165</v>
      </c>
      <c r="L61" s="57" t="s">
        <v>165</v>
      </c>
      <c r="M61" s="57" t="s">
        <v>165</v>
      </c>
      <c r="N61" s="57" t="s">
        <v>165</v>
      </c>
      <c r="O61" s="57" t="s">
        <v>165</v>
      </c>
      <c r="P61" s="65"/>
      <c r="Q61" s="65"/>
    </row>
    <row r="62" spans="1:17" s="69" customFormat="1" ht="39.75" customHeight="1">
      <c r="A62" s="151"/>
      <c r="B62" s="151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75" customHeight="1">
      <c r="A63" s="145" t="s">
        <v>120</v>
      </c>
      <c r="B63" s="152" t="s">
        <v>121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75" customHeight="1">
      <c r="A64" s="145"/>
      <c r="B64" s="152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17" s="69" customFormat="1" ht="154.5" customHeight="1">
      <c r="A65" s="153" t="s">
        <v>122</v>
      </c>
      <c r="B65" s="154" t="s">
        <v>123</v>
      </c>
      <c r="C65" s="68" t="s">
        <v>20</v>
      </c>
      <c r="D65" s="66"/>
      <c r="E65" s="66"/>
      <c r="F65" s="66" t="s">
        <v>184</v>
      </c>
      <c r="G65" s="66" t="s">
        <v>170</v>
      </c>
      <c r="H65" s="66" t="s">
        <v>185</v>
      </c>
      <c r="I65" s="66"/>
      <c r="J65" s="66" t="s">
        <v>185</v>
      </c>
      <c r="K65" s="66"/>
      <c r="L65" s="66"/>
      <c r="M65" s="66" t="s">
        <v>185</v>
      </c>
      <c r="N65" s="66"/>
      <c r="O65" s="66" t="s">
        <v>186</v>
      </c>
      <c r="P65" s="66" t="s">
        <v>187</v>
      </c>
      <c r="Q65" s="65"/>
    </row>
    <row r="66" spans="1:17" s="69" customFormat="1" ht="39.75" customHeight="1">
      <c r="A66" s="153"/>
      <c r="B66" s="154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17" ht="39.75" customHeight="1">
      <c r="A67" s="145" t="s">
        <v>124</v>
      </c>
      <c r="B67" s="152" t="s">
        <v>125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17" ht="39.75" customHeight="1">
      <c r="A68" s="145"/>
      <c r="B68" s="152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17" ht="147" customHeight="1">
      <c r="A69" s="156" t="s">
        <v>126</v>
      </c>
      <c r="B69" s="159" t="s">
        <v>127</v>
      </c>
      <c r="C69" s="53" t="s">
        <v>20</v>
      </c>
      <c r="D69" s="55"/>
      <c r="E69" s="90" t="s">
        <v>154</v>
      </c>
      <c r="F69" s="90" t="s">
        <v>155</v>
      </c>
      <c r="G69" s="56"/>
      <c r="H69" s="56"/>
      <c r="I69" s="56"/>
      <c r="J69" s="56"/>
      <c r="K69" s="56"/>
      <c r="L69" s="56"/>
      <c r="M69" s="56"/>
      <c r="N69" s="56"/>
      <c r="O69" s="90" t="s">
        <v>156</v>
      </c>
      <c r="P69" s="56"/>
      <c r="Q69" s="56"/>
    </row>
    <row r="70" spans="1:17" ht="39.75" customHeight="1">
      <c r="A70" s="157"/>
      <c r="B70" s="160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17" ht="12.75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2:20" ht="12.75">
      <c r="B73" s="167" t="s">
        <v>254</v>
      </c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</row>
    <row r="74" spans="2:20" ht="15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2:20" ht="15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2:20" ht="15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2:20" ht="15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2:20" ht="15">
      <c r="B78" s="41" t="s">
        <v>46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2:20" ht="58.5" customHeight="1">
      <c r="B79" s="168" t="s">
        <v>215</v>
      </c>
      <c r="C79" s="168"/>
      <c r="D79" s="168"/>
      <c r="E79" s="168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sheetProtection/>
  <mergeCells count="78">
    <mergeCell ref="B73:T73"/>
    <mergeCell ref="B79:E79"/>
    <mergeCell ref="G43:O43"/>
    <mergeCell ref="B67:B68"/>
    <mergeCell ref="EX16:EZ16"/>
    <mergeCell ref="FO16:FQ16"/>
    <mergeCell ref="GF16:GH16"/>
    <mergeCell ref="GW16:GY16"/>
    <mergeCell ref="HN16:HP16"/>
    <mergeCell ref="B31:B32"/>
    <mergeCell ref="B45:B46"/>
    <mergeCell ref="A31:A32"/>
    <mergeCell ref="B23:B24"/>
    <mergeCell ref="CY16:DA16"/>
    <mergeCell ref="B43:B44"/>
    <mergeCell ref="B25:B26"/>
    <mergeCell ref="H39:O39"/>
    <mergeCell ref="BQ16:BS16"/>
    <mergeCell ref="IE16:IG16"/>
    <mergeCell ref="AI16:AK16"/>
    <mergeCell ref="A21:A22"/>
    <mergeCell ref="A39:A40"/>
    <mergeCell ref="A43:A44"/>
    <mergeCell ref="A47:A48"/>
    <mergeCell ref="B34:B35"/>
    <mergeCell ref="A34:A35"/>
    <mergeCell ref="AZ16:BB16"/>
    <mergeCell ref="EG16:EI16"/>
    <mergeCell ref="DP16:DR16"/>
    <mergeCell ref="CH16:CJ16"/>
    <mergeCell ref="B47:B48"/>
    <mergeCell ref="A41:A42"/>
    <mergeCell ref="B41:B42"/>
    <mergeCell ref="A51:A52"/>
    <mergeCell ref="B39:B40"/>
    <mergeCell ref="A25:A26"/>
    <mergeCell ref="A23:A24"/>
    <mergeCell ref="A45:A46"/>
    <mergeCell ref="B5:B7"/>
    <mergeCell ref="A8:A9"/>
    <mergeCell ref="A63:A64"/>
    <mergeCell ref="A36:A37"/>
    <mergeCell ref="B51:B52"/>
    <mergeCell ref="B49:B50"/>
    <mergeCell ref="B59:B62"/>
    <mergeCell ref="B57:B58"/>
    <mergeCell ref="B36:B37"/>
    <mergeCell ref="A49:A5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5:A66"/>
    <mergeCell ref="B65:B66"/>
    <mergeCell ref="G57:H57"/>
    <mergeCell ref="K57:O57"/>
    <mergeCell ref="A69:A70"/>
    <mergeCell ref="B3:C3"/>
    <mergeCell ref="B10:B11"/>
    <mergeCell ref="B17:B18"/>
    <mergeCell ref="B14:B15"/>
    <mergeCell ref="A19:A20"/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</mergeCells>
  <conditionalFormatting sqref="R5:AN6 R7:AC70">
    <cfRule type="expression" priority="3" dxfId="0">
      <formula>D5&lt;&gt;0</formula>
    </cfRule>
    <cfRule type="colorScale" priority="4" dxfId="1">
      <colorScale>
        <cfvo type="min" val="0"/>
        <cfvo type="max"/>
        <color rgb="FFFF7128"/>
        <color rgb="FFFFEF9C"/>
      </colorScale>
    </cfRule>
  </conditionalFormatting>
  <printOptions/>
  <pageMargins left="0.15748031496062992" right="0.15748031496062992" top="0.15748031496062992" bottom="0.15748031496062992" header="0.31496062992125984" footer="0.31496062992125984"/>
  <pageSetup fitToHeight="11" fitToWidth="1" horizontalDpi="600" verticalDpi="600" orientation="landscape" paperSize="9" scale="72" r:id="rId1"/>
  <rowBreaks count="1" manualBreakCount="1">
    <brk id="28" max="255" man="1"/>
  </rowBreaks>
  <colBreaks count="1" manualBreakCount="1">
    <brk id="2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69"/>
  <sheetViews>
    <sheetView tabSelected="1" zoomScale="80" zoomScaleNormal="80" zoomScaleSheetLayoutView="100" zoomScalePageLayoutView="0" workbookViewId="0" topLeftCell="A1">
      <selection activeCell="K22" sqref="K22"/>
    </sheetView>
  </sheetViews>
  <sheetFormatPr defaultColWidth="9.140625" defaultRowHeight="15" outlineLevelRow="1"/>
  <cols>
    <col min="1" max="1" width="8.140625" style="117" customWidth="1"/>
    <col min="2" max="2" width="57.421875" style="117" customWidth="1"/>
    <col min="3" max="3" width="21.7109375" style="117" bestFit="1" customWidth="1"/>
    <col min="4" max="4" width="16.57421875" style="117" customWidth="1"/>
    <col min="5" max="5" width="17.57421875" style="117" customWidth="1"/>
    <col min="6" max="6" width="14.57421875" style="117" customWidth="1"/>
    <col min="7" max="7" width="13.8515625" style="117" hidden="1" customWidth="1"/>
    <col min="8" max="8" width="18.140625" style="117" hidden="1" customWidth="1"/>
    <col min="9" max="9" width="16.00390625" style="117" hidden="1" customWidth="1"/>
    <col min="10" max="10" width="18.7109375" style="117" hidden="1" customWidth="1"/>
    <col min="11" max="11" width="54.00390625" style="117" customWidth="1"/>
    <col min="12" max="12" width="24.140625" style="126" customWidth="1"/>
    <col min="13" max="16384" width="9.140625" style="95" customWidth="1"/>
  </cols>
  <sheetData>
    <row r="1" spans="1:11" ht="44.25" customHeight="1">
      <c r="A1" s="180" t="s">
        <v>296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ht="21.75" customHeight="1">
      <c r="A2" s="182" t="s">
        <v>297</v>
      </c>
      <c r="B2" s="182" t="s">
        <v>256</v>
      </c>
      <c r="C2" s="182" t="s">
        <v>40</v>
      </c>
      <c r="D2" s="182" t="s">
        <v>260</v>
      </c>
      <c r="E2" s="181" t="s">
        <v>265</v>
      </c>
      <c r="F2" s="181"/>
      <c r="G2" s="185" t="s">
        <v>264</v>
      </c>
      <c r="H2" s="185"/>
      <c r="I2" s="185"/>
      <c r="J2" s="183" t="s">
        <v>266</v>
      </c>
      <c r="K2" s="183" t="s">
        <v>298</v>
      </c>
    </row>
    <row r="3" spans="1:11" ht="24" customHeight="1">
      <c r="A3" s="182"/>
      <c r="B3" s="182"/>
      <c r="C3" s="182"/>
      <c r="D3" s="182"/>
      <c r="E3" s="181"/>
      <c r="F3" s="181"/>
      <c r="G3" s="185"/>
      <c r="H3" s="185"/>
      <c r="I3" s="185"/>
      <c r="J3" s="184"/>
      <c r="K3" s="183"/>
    </row>
    <row r="4" spans="1:11" ht="21" customHeight="1">
      <c r="A4" s="182"/>
      <c r="B4" s="182"/>
      <c r="C4" s="182"/>
      <c r="D4" s="182"/>
      <c r="E4" s="124" t="s">
        <v>257</v>
      </c>
      <c r="F4" s="124" t="s">
        <v>263</v>
      </c>
      <c r="G4" s="132" t="s">
        <v>32</v>
      </c>
      <c r="H4" s="132" t="s">
        <v>33</v>
      </c>
      <c r="I4" s="132" t="s">
        <v>34</v>
      </c>
      <c r="J4" s="184"/>
      <c r="K4" s="183"/>
    </row>
    <row r="5" spans="1:12" s="98" customFormat="1" ht="21.75" customHeight="1" hidden="1" outlineLevel="1">
      <c r="A5" s="174">
        <v>4</v>
      </c>
      <c r="B5" s="175" t="s">
        <v>270</v>
      </c>
      <c r="C5" s="118" t="s">
        <v>41</v>
      </c>
      <c r="D5" s="114">
        <v>0</v>
      </c>
      <c r="E5" s="114">
        <v>0</v>
      </c>
      <c r="F5" s="106">
        <v>0</v>
      </c>
      <c r="G5" s="114">
        <v>0</v>
      </c>
      <c r="H5" s="114">
        <v>0</v>
      </c>
      <c r="I5" s="114">
        <v>0</v>
      </c>
      <c r="J5" s="109">
        <v>0</v>
      </c>
      <c r="K5" s="173"/>
      <c r="L5" s="126"/>
    </row>
    <row r="6" spans="1:12" s="98" customFormat="1" ht="24" customHeight="1" hidden="1" outlineLevel="1">
      <c r="A6" s="174"/>
      <c r="B6" s="175"/>
      <c r="C6" s="119" t="s">
        <v>37</v>
      </c>
      <c r="D6" s="131">
        <v>0</v>
      </c>
      <c r="E6" s="131">
        <v>0</v>
      </c>
      <c r="F6" s="107">
        <v>0</v>
      </c>
      <c r="G6" s="131">
        <v>0</v>
      </c>
      <c r="H6" s="131">
        <v>0</v>
      </c>
      <c r="I6" s="131">
        <v>0</v>
      </c>
      <c r="J6" s="110">
        <v>0</v>
      </c>
      <c r="K6" s="173"/>
      <c r="L6" s="126"/>
    </row>
    <row r="7" spans="1:12" s="98" customFormat="1" ht="27" customHeight="1" hidden="1" outlineLevel="1">
      <c r="A7" s="174"/>
      <c r="B7" s="175"/>
      <c r="C7" s="119" t="s">
        <v>2</v>
      </c>
      <c r="D7" s="131">
        <v>0</v>
      </c>
      <c r="E7" s="131">
        <v>0</v>
      </c>
      <c r="F7" s="107">
        <v>0</v>
      </c>
      <c r="G7" s="131">
        <v>0</v>
      </c>
      <c r="H7" s="131">
        <v>0</v>
      </c>
      <c r="I7" s="131">
        <v>0</v>
      </c>
      <c r="J7" s="110">
        <v>0</v>
      </c>
      <c r="K7" s="173"/>
      <c r="L7" s="126"/>
    </row>
    <row r="8" spans="1:12" s="98" customFormat="1" ht="24" customHeight="1" hidden="1" outlineLevel="1">
      <c r="A8" s="174"/>
      <c r="B8" s="175"/>
      <c r="C8" s="119" t="s">
        <v>258</v>
      </c>
      <c r="D8" s="131">
        <v>0</v>
      </c>
      <c r="E8" s="131">
        <v>0</v>
      </c>
      <c r="F8" s="107">
        <v>0</v>
      </c>
      <c r="G8" s="131">
        <v>0</v>
      </c>
      <c r="H8" s="131">
        <v>0</v>
      </c>
      <c r="I8" s="131">
        <v>0</v>
      </c>
      <c r="J8" s="110">
        <v>0</v>
      </c>
      <c r="K8" s="173"/>
      <c r="L8" s="126"/>
    </row>
    <row r="9" spans="1:12" s="98" customFormat="1" ht="21" customHeight="1" hidden="1" outlineLevel="1">
      <c r="A9" s="174">
        <v>5</v>
      </c>
      <c r="B9" s="175" t="s">
        <v>271</v>
      </c>
      <c r="C9" s="118" t="s">
        <v>41</v>
      </c>
      <c r="D9" s="114">
        <v>0</v>
      </c>
      <c r="E9" s="114">
        <v>0</v>
      </c>
      <c r="F9" s="106">
        <v>0</v>
      </c>
      <c r="G9" s="114">
        <v>0</v>
      </c>
      <c r="H9" s="114">
        <v>0</v>
      </c>
      <c r="I9" s="114">
        <v>0</v>
      </c>
      <c r="J9" s="109">
        <v>0</v>
      </c>
      <c r="K9" s="173"/>
      <c r="L9" s="126"/>
    </row>
    <row r="10" spans="1:12" s="98" customFormat="1" ht="24" customHeight="1" hidden="1" outlineLevel="1">
      <c r="A10" s="174"/>
      <c r="B10" s="175"/>
      <c r="C10" s="119" t="s">
        <v>37</v>
      </c>
      <c r="D10" s="131">
        <v>0</v>
      </c>
      <c r="E10" s="131">
        <v>0</v>
      </c>
      <c r="F10" s="107">
        <v>0</v>
      </c>
      <c r="G10" s="131">
        <v>0</v>
      </c>
      <c r="H10" s="131">
        <v>0</v>
      </c>
      <c r="I10" s="131">
        <v>0</v>
      </c>
      <c r="J10" s="110">
        <v>0</v>
      </c>
      <c r="K10" s="173"/>
      <c r="L10" s="126"/>
    </row>
    <row r="11" spans="1:12" s="98" customFormat="1" ht="27.75" customHeight="1" hidden="1" outlineLevel="1">
      <c r="A11" s="174"/>
      <c r="B11" s="175"/>
      <c r="C11" s="119" t="s">
        <v>2</v>
      </c>
      <c r="D11" s="131">
        <v>0</v>
      </c>
      <c r="E11" s="131">
        <v>0</v>
      </c>
      <c r="F11" s="107">
        <v>0</v>
      </c>
      <c r="G11" s="131">
        <v>0</v>
      </c>
      <c r="H11" s="131">
        <v>0</v>
      </c>
      <c r="I11" s="131">
        <v>0</v>
      </c>
      <c r="J11" s="110">
        <v>0</v>
      </c>
      <c r="K11" s="173"/>
      <c r="L11" s="126"/>
    </row>
    <row r="12" spans="1:12" s="98" customFormat="1" ht="24" customHeight="1" hidden="1" outlineLevel="1">
      <c r="A12" s="174"/>
      <c r="B12" s="175"/>
      <c r="C12" s="119" t="s">
        <v>258</v>
      </c>
      <c r="D12" s="131">
        <v>0</v>
      </c>
      <c r="E12" s="131">
        <v>0</v>
      </c>
      <c r="F12" s="107">
        <v>0</v>
      </c>
      <c r="G12" s="131">
        <v>0</v>
      </c>
      <c r="H12" s="131">
        <v>0</v>
      </c>
      <c r="I12" s="131">
        <v>0</v>
      </c>
      <c r="J12" s="110">
        <v>0</v>
      </c>
      <c r="K12" s="173"/>
      <c r="L12" s="126"/>
    </row>
    <row r="13" spans="1:12" s="98" customFormat="1" ht="21.75" customHeight="1" hidden="1" outlineLevel="1">
      <c r="A13" s="174">
        <v>6</v>
      </c>
      <c r="B13" s="175" t="s">
        <v>272</v>
      </c>
      <c r="C13" s="118" t="s">
        <v>41</v>
      </c>
      <c r="D13" s="114">
        <v>0</v>
      </c>
      <c r="E13" s="114">
        <v>0</v>
      </c>
      <c r="F13" s="106">
        <v>0</v>
      </c>
      <c r="G13" s="114">
        <v>0</v>
      </c>
      <c r="H13" s="114">
        <v>0</v>
      </c>
      <c r="I13" s="114">
        <v>0</v>
      </c>
      <c r="J13" s="109">
        <v>0</v>
      </c>
      <c r="K13" s="173"/>
      <c r="L13" s="126"/>
    </row>
    <row r="14" spans="1:12" s="98" customFormat="1" ht="24" customHeight="1" hidden="1" outlineLevel="1">
      <c r="A14" s="174"/>
      <c r="B14" s="175"/>
      <c r="C14" s="119" t="s">
        <v>37</v>
      </c>
      <c r="D14" s="131">
        <v>0</v>
      </c>
      <c r="E14" s="131">
        <v>0</v>
      </c>
      <c r="F14" s="107">
        <v>0</v>
      </c>
      <c r="G14" s="131">
        <v>0</v>
      </c>
      <c r="H14" s="131">
        <v>0</v>
      </c>
      <c r="I14" s="131">
        <v>0</v>
      </c>
      <c r="J14" s="110">
        <v>0</v>
      </c>
      <c r="K14" s="173"/>
      <c r="L14" s="126"/>
    </row>
    <row r="15" spans="1:12" s="98" customFormat="1" ht="21" customHeight="1" hidden="1" outlineLevel="1">
      <c r="A15" s="174"/>
      <c r="B15" s="175"/>
      <c r="C15" s="119" t="s">
        <v>2</v>
      </c>
      <c r="D15" s="131">
        <v>0</v>
      </c>
      <c r="E15" s="131">
        <v>0</v>
      </c>
      <c r="F15" s="107">
        <v>0</v>
      </c>
      <c r="G15" s="131">
        <v>0</v>
      </c>
      <c r="H15" s="131">
        <v>0</v>
      </c>
      <c r="I15" s="131">
        <v>0</v>
      </c>
      <c r="J15" s="110">
        <v>0</v>
      </c>
      <c r="K15" s="173"/>
      <c r="L15" s="126"/>
    </row>
    <row r="16" spans="1:12" s="99" customFormat="1" ht="18.75" customHeight="1" collapsed="1">
      <c r="A16" s="179" t="s">
        <v>255</v>
      </c>
      <c r="B16" s="179"/>
      <c r="C16" s="96" t="s">
        <v>41</v>
      </c>
      <c r="D16" s="112">
        <v>117238.1</v>
      </c>
      <c r="E16" s="112">
        <v>88436.1</v>
      </c>
      <c r="F16" s="112">
        <v>75.4</v>
      </c>
      <c r="G16" s="120">
        <v>7227.51</v>
      </c>
      <c r="H16" s="120">
        <v>8952.75</v>
      </c>
      <c r="I16" s="120">
        <v>12621.72</v>
      </c>
      <c r="J16" s="121">
        <v>0</v>
      </c>
      <c r="K16" s="122"/>
      <c r="L16" s="127"/>
    </row>
    <row r="17" spans="1:12" s="99" customFormat="1" ht="17.25" customHeight="1">
      <c r="A17" s="179"/>
      <c r="B17" s="179"/>
      <c r="C17" s="97" t="s">
        <v>2</v>
      </c>
      <c r="D17" s="108">
        <v>110331.3</v>
      </c>
      <c r="E17" s="108">
        <v>85905.38</v>
      </c>
      <c r="F17" s="108">
        <v>77.8</v>
      </c>
      <c r="G17" s="108">
        <v>7227.51</v>
      </c>
      <c r="H17" s="108">
        <v>8587.95</v>
      </c>
      <c r="I17" s="108">
        <v>8610.44</v>
      </c>
      <c r="J17" s="116">
        <v>0</v>
      </c>
      <c r="K17" s="122"/>
      <c r="L17" s="127"/>
    </row>
    <row r="18" spans="1:12" s="99" customFormat="1" ht="12.75" customHeight="1">
      <c r="A18" s="179"/>
      <c r="B18" s="179"/>
      <c r="C18" s="97" t="s">
        <v>258</v>
      </c>
      <c r="D18" s="108">
        <v>6906.8</v>
      </c>
      <c r="E18" s="108">
        <v>2530.72</v>
      </c>
      <c r="F18" s="108">
        <v>36.6</v>
      </c>
      <c r="G18" s="108">
        <v>0</v>
      </c>
      <c r="H18" s="108">
        <v>364.8</v>
      </c>
      <c r="I18" s="105">
        <v>4011.28</v>
      </c>
      <c r="J18" s="116">
        <v>0</v>
      </c>
      <c r="K18" s="122"/>
      <c r="L18" s="127"/>
    </row>
    <row r="19" spans="1:12" s="100" customFormat="1" ht="36.75" customHeight="1">
      <c r="A19" s="179"/>
      <c r="B19" s="179"/>
      <c r="C19" s="97" t="s">
        <v>261</v>
      </c>
      <c r="D19" s="108">
        <v>2491.2</v>
      </c>
      <c r="E19" s="108">
        <v>2126.4</v>
      </c>
      <c r="F19" s="108">
        <v>85.3</v>
      </c>
      <c r="G19" s="108">
        <v>0</v>
      </c>
      <c r="H19" s="108">
        <v>364.8</v>
      </c>
      <c r="I19" s="108">
        <v>0</v>
      </c>
      <c r="J19" s="116">
        <v>0</v>
      </c>
      <c r="K19" s="187"/>
      <c r="L19" s="128"/>
    </row>
    <row r="20" spans="1:12" s="101" customFormat="1" ht="20.25" customHeight="1">
      <c r="A20" s="177" t="s">
        <v>268</v>
      </c>
      <c r="B20" s="186" t="s">
        <v>285</v>
      </c>
      <c r="C20" s="104" t="s">
        <v>41</v>
      </c>
      <c r="D20" s="109">
        <v>9225</v>
      </c>
      <c r="E20" s="109">
        <v>8756.58</v>
      </c>
      <c r="F20" s="109">
        <v>94.9</v>
      </c>
      <c r="G20" s="113">
        <v>468.42</v>
      </c>
      <c r="H20" s="113">
        <v>0</v>
      </c>
      <c r="I20" s="113">
        <v>0</v>
      </c>
      <c r="J20" s="115">
        <v>0</v>
      </c>
      <c r="K20" s="188"/>
      <c r="L20" s="129"/>
    </row>
    <row r="21" spans="1:12" s="100" customFormat="1" ht="27.75" customHeight="1">
      <c r="A21" s="177"/>
      <c r="B21" s="186"/>
      <c r="C21" s="97" t="s">
        <v>2</v>
      </c>
      <c r="D21" s="108">
        <v>9225</v>
      </c>
      <c r="E21" s="108">
        <v>8756.58</v>
      </c>
      <c r="F21" s="108">
        <v>94.9</v>
      </c>
      <c r="G21" s="105">
        <v>468.42</v>
      </c>
      <c r="H21" s="105">
        <v>0</v>
      </c>
      <c r="I21" s="105">
        <v>0</v>
      </c>
      <c r="J21" s="116">
        <v>0</v>
      </c>
      <c r="K21" s="103"/>
      <c r="L21" s="128"/>
    </row>
    <row r="22" spans="1:12" s="101" customFormat="1" ht="14.25" customHeight="1">
      <c r="A22" s="177" t="s">
        <v>259</v>
      </c>
      <c r="B22" s="186" t="s">
        <v>286</v>
      </c>
      <c r="C22" s="104" t="s">
        <v>41</v>
      </c>
      <c r="D22" s="109">
        <v>96210.1</v>
      </c>
      <c r="E22" s="109">
        <v>75889.15</v>
      </c>
      <c r="F22" s="109">
        <v>78.8</v>
      </c>
      <c r="G22" s="109">
        <v>6159.09</v>
      </c>
      <c r="H22" s="113">
        <v>8002.75</v>
      </c>
      <c r="I22" s="109">
        <v>6159.09</v>
      </c>
      <c r="J22" s="115">
        <v>0</v>
      </c>
      <c r="K22" s="111"/>
      <c r="L22" s="129"/>
    </row>
    <row r="23" spans="1:12" s="101" customFormat="1" ht="20.25" customHeight="1">
      <c r="A23" s="177"/>
      <c r="B23" s="186"/>
      <c r="C23" s="97" t="s">
        <v>2</v>
      </c>
      <c r="D23" s="108">
        <v>93718.9</v>
      </c>
      <c r="E23" s="108">
        <v>73762.75</v>
      </c>
      <c r="F23" s="108">
        <v>78.7</v>
      </c>
      <c r="G23" s="108">
        <v>6159.09</v>
      </c>
      <c r="H23" s="105">
        <v>7637.95</v>
      </c>
      <c r="I23" s="108">
        <v>6159.09</v>
      </c>
      <c r="J23" s="116">
        <v>0</v>
      </c>
      <c r="K23" s="111"/>
      <c r="L23" s="129"/>
    </row>
    <row r="24" spans="1:12" s="101" customFormat="1" ht="14.25" customHeight="1">
      <c r="A24" s="177"/>
      <c r="B24" s="186"/>
      <c r="C24" s="97" t="s">
        <v>258</v>
      </c>
      <c r="D24" s="108">
        <v>2491.2</v>
      </c>
      <c r="E24" s="108">
        <v>2126.4</v>
      </c>
      <c r="F24" s="108">
        <v>85.3</v>
      </c>
      <c r="G24" s="105">
        <v>0</v>
      </c>
      <c r="H24" s="105">
        <v>364.8</v>
      </c>
      <c r="I24" s="105">
        <v>0</v>
      </c>
      <c r="J24" s="116">
        <v>0</v>
      </c>
      <c r="K24" s="111"/>
      <c r="L24" s="129"/>
    </row>
    <row r="25" spans="1:12" s="101" customFormat="1" ht="36.75" customHeight="1">
      <c r="A25" s="177"/>
      <c r="B25" s="186"/>
      <c r="C25" s="97" t="s">
        <v>261</v>
      </c>
      <c r="D25" s="108">
        <v>2491.2</v>
      </c>
      <c r="E25" s="108">
        <v>2126.4</v>
      </c>
      <c r="F25" s="108">
        <v>85.3</v>
      </c>
      <c r="G25" s="105">
        <v>0</v>
      </c>
      <c r="H25" s="105">
        <v>364.8</v>
      </c>
      <c r="I25" s="105">
        <v>0</v>
      </c>
      <c r="J25" s="116">
        <v>0</v>
      </c>
      <c r="K25" s="123"/>
      <c r="L25" s="129"/>
    </row>
    <row r="26" spans="1:12" s="101" customFormat="1" ht="18" customHeight="1">
      <c r="A26" s="177" t="s">
        <v>6</v>
      </c>
      <c r="B26" s="178" t="s">
        <v>274</v>
      </c>
      <c r="C26" s="104" t="s">
        <v>41</v>
      </c>
      <c r="D26" s="109">
        <v>84660.9</v>
      </c>
      <c r="E26" s="109">
        <v>66183.61</v>
      </c>
      <c r="F26" s="109">
        <v>78.2</v>
      </c>
      <c r="G26" s="109">
        <v>6159.09</v>
      </c>
      <c r="H26" s="109">
        <v>6159.09</v>
      </c>
      <c r="I26" s="109">
        <v>6159.09</v>
      </c>
      <c r="J26" s="115">
        <v>0</v>
      </c>
      <c r="K26" s="176" t="s">
        <v>273</v>
      </c>
      <c r="L26" s="129"/>
    </row>
    <row r="27" spans="1:12" s="101" customFormat="1" ht="33.75" customHeight="1">
      <c r="A27" s="177"/>
      <c r="B27" s="178"/>
      <c r="C27" s="97" t="s">
        <v>2</v>
      </c>
      <c r="D27" s="108">
        <v>84660.9</v>
      </c>
      <c r="E27" s="108">
        <v>66183.61</v>
      </c>
      <c r="F27" s="108">
        <v>78.2</v>
      </c>
      <c r="G27" s="108">
        <v>6159.09</v>
      </c>
      <c r="H27" s="108">
        <v>6159.09</v>
      </c>
      <c r="I27" s="108">
        <v>6159.09</v>
      </c>
      <c r="J27" s="116">
        <v>0</v>
      </c>
      <c r="K27" s="176"/>
      <c r="L27" s="129"/>
    </row>
    <row r="28" spans="1:12" s="101" customFormat="1" ht="34.5" customHeight="1">
      <c r="A28" s="177" t="s">
        <v>7</v>
      </c>
      <c r="B28" s="178" t="s">
        <v>275</v>
      </c>
      <c r="C28" s="104" t="s">
        <v>41</v>
      </c>
      <c r="D28" s="109">
        <v>9058</v>
      </c>
      <c r="E28" s="109">
        <v>7579.14</v>
      </c>
      <c r="F28" s="109">
        <v>83.7</v>
      </c>
      <c r="G28" s="113">
        <v>0</v>
      </c>
      <c r="H28" s="113">
        <v>1478.86</v>
      </c>
      <c r="I28" s="113">
        <v>0</v>
      </c>
      <c r="J28" s="115">
        <v>0</v>
      </c>
      <c r="K28" s="192" t="s">
        <v>273</v>
      </c>
      <c r="L28" s="129"/>
    </row>
    <row r="29" spans="1:12" s="101" customFormat="1" ht="32.25" customHeight="1">
      <c r="A29" s="177"/>
      <c r="B29" s="178"/>
      <c r="C29" s="97" t="s">
        <v>2</v>
      </c>
      <c r="D29" s="108">
        <v>9058</v>
      </c>
      <c r="E29" s="108">
        <v>7579.14</v>
      </c>
      <c r="F29" s="108">
        <v>83.7</v>
      </c>
      <c r="G29" s="105">
        <v>0</v>
      </c>
      <c r="H29" s="105">
        <v>1478.86</v>
      </c>
      <c r="I29" s="105">
        <v>0</v>
      </c>
      <c r="J29" s="116">
        <v>0</v>
      </c>
      <c r="K29" s="192"/>
      <c r="L29" s="129"/>
    </row>
    <row r="30" spans="1:12" s="101" customFormat="1" ht="18" customHeight="1">
      <c r="A30" s="177" t="s">
        <v>8</v>
      </c>
      <c r="B30" s="178" t="s">
        <v>277</v>
      </c>
      <c r="C30" s="104" t="s">
        <v>41</v>
      </c>
      <c r="D30" s="109">
        <v>2491.2</v>
      </c>
      <c r="E30" s="109">
        <v>2126.4</v>
      </c>
      <c r="F30" s="109">
        <v>85.3</v>
      </c>
      <c r="G30" s="113">
        <v>0</v>
      </c>
      <c r="H30" s="113">
        <v>364.8</v>
      </c>
      <c r="I30" s="113">
        <v>0</v>
      </c>
      <c r="J30" s="115">
        <v>0</v>
      </c>
      <c r="K30" s="152" t="s">
        <v>276</v>
      </c>
      <c r="L30" s="129"/>
    </row>
    <row r="31" spans="1:12" s="101" customFormat="1" ht="20.25" customHeight="1">
      <c r="A31" s="177"/>
      <c r="B31" s="178"/>
      <c r="C31" s="97" t="s">
        <v>258</v>
      </c>
      <c r="D31" s="108">
        <v>2491.2</v>
      </c>
      <c r="E31" s="108">
        <v>2126.4</v>
      </c>
      <c r="F31" s="108">
        <v>85.3</v>
      </c>
      <c r="G31" s="105">
        <v>0</v>
      </c>
      <c r="H31" s="105">
        <v>364.8</v>
      </c>
      <c r="I31" s="105">
        <v>0</v>
      </c>
      <c r="J31" s="116">
        <v>0</v>
      </c>
      <c r="K31" s="152"/>
      <c r="L31" s="129"/>
    </row>
    <row r="32" spans="1:12" s="100" customFormat="1" ht="74.25" customHeight="1">
      <c r="A32" s="177"/>
      <c r="B32" s="178"/>
      <c r="C32" s="97" t="s">
        <v>261</v>
      </c>
      <c r="D32" s="108">
        <v>2491.2</v>
      </c>
      <c r="E32" s="108">
        <v>2126.4</v>
      </c>
      <c r="F32" s="108">
        <v>85.3</v>
      </c>
      <c r="G32" s="105">
        <v>0</v>
      </c>
      <c r="H32" s="105">
        <v>364.8</v>
      </c>
      <c r="I32" s="105">
        <v>0</v>
      </c>
      <c r="J32" s="116">
        <v>0</v>
      </c>
      <c r="K32" s="152"/>
      <c r="L32" s="128"/>
    </row>
    <row r="33" spans="1:12" s="101" customFormat="1" ht="20.25" customHeight="1">
      <c r="A33" s="177" t="s">
        <v>262</v>
      </c>
      <c r="B33" s="178" t="s">
        <v>295</v>
      </c>
      <c r="C33" s="104" t="s">
        <v>41</v>
      </c>
      <c r="D33" s="109">
        <v>1578.2</v>
      </c>
      <c r="E33" s="109">
        <v>1211.63</v>
      </c>
      <c r="F33" s="109">
        <v>76.8</v>
      </c>
      <c r="G33" s="113">
        <v>0</v>
      </c>
      <c r="H33" s="113">
        <v>150</v>
      </c>
      <c r="I33" s="113">
        <v>216.57</v>
      </c>
      <c r="J33" s="115">
        <v>0</v>
      </c>
      <c r="K33" s="176" t="s">
        <v>278</v>
      </c>
      <c r="L33" s="129"/>
    </row>
    <row r="34" spans="1:12" s="100" customFormat="1" ht="29.25" customHeight="1">
      <c r="A34" s="177"/>
      <c r="B34" s="178"/>
      <c r="C34" s="97" t="s">
        <v>2</v>
      </c>
      <c r="D34" s="108">
        <v>1578.2</v>
      </c>
      <c r="E34" s="108">
        <v>1211.63</v>
      </c>
      <c r="F34" s="108">
        <v>76.8</v>
      </c>
      <c r="G34" s="105">
        <v>0</v>
      </c>
      <c r="H34" s="105">
        <v>150</v>
      </c>
      <c r="I34" s="105">
        <v>216.57</v>
      </c>
      <c r="J34" s="116">
        <v>0</v>
      </c>
      <c r="K34" s="176"/>
      <c r="L34" s="128"/>
    </row>
    <row r="35" spans="1:12" s="101" customFormat="1" ht="24" customHeight="1">
      <c r="A35" s="177" t="s">
        <v>267</v>
      </c>
      <c r="B35" s="178" t="s">
        <v>294</v>
      </c>
      <c r="C35" s="104" t="s">
        <v>41</v>
      </c>
      <c r="D35" s="109">
        <v>5293</v>
      </c>
      <c r="E35" s="109">
        <v>1938.42</v>
      </c>
      <c r="F35" s="109">
        <v>36.6</v>
      </c>
      <c r="G35" s="113">
        <v>600</v>
      </c>
      <c r="H35" s="113">
        <v>800</v>
      </c>
      <c r="I35" s="113">
        <v>1954.58</v>
      </c>
      <c r="J35" s="115">
        <v>0</v>
      </c>
      <c r="K35" s="194" t="s">
        <v>283</v>
      </c>
      <c r="L35" s="129"/>
    </row>
    <row r="36" spans="1:12" s="100" customFormat="1" ht="43.5" customHeight="1">
      <c r="A36" s="177"/>
      <c r="B36" s="178"/>
      <c r="C36" s="97" t="s">
        <v>2</v>
      </c>
      <c r="D36" s="108">
        <v>5293</v>
      </c>
      <c r="E36" s="108">
        <v>1938.42</v>
      </c>
      <c r="F36" s="108">
        <v>36.6</v>
      </c>
      <c r="G36" s="105">
        <v>600</v>
      </c>
      <c r="H36" s="105">
        <v>800</v>
      </c>
      <c r="I36" s="105">
        <v>1954.58</v>
      </c>
      <c r="J36" s="116">
        <v>0</v>
      </c>
      <c r="K36" s="194"/>
      <c r="L36" s="128"/>
    </row>
    <row r="37" spans="1:12" s="101" customFormat="1" ht="29.25" customHeight="1">
      <c r="A37" s="177" t="s">
        <v>269</v>
      </c>
      <c r="B37" s="178" t="s">
        <v>287</v>
      </c>
      <c r="C37" s="104" t="s">
        <v>41</v>
      </c>
      <c r="D37" s="109">
        <v>4931.8</v>
      </c>
      <c r="E37" s="109">
        <v>640.32</v>
      </c>
      <c r="F37" s="109">
        <v>12.9</v>
      </c>
      <c r="G37" s="113">
        <v>0</v>
      </c>
      <c r="H37" s="113">
        <v>0</v>
      </c>
      <c r="I37" s="113">
        <v>4291.48</v>
      </c>
      <c r="J37" s="115">
        <v>0</v>
      </c>
      <c r="K37" s="193" t="s">
        <v>284</v>
      </c>
      <c r="L37" s="129"/>
    </row>
    <row r="38" spans="1:12" s="101" customFormat="1" ht="67.5" customHeight="1">
      <c r="A38" s="177"/>
      <c r="B38" s="178"/>
      <c r="C38" s="97" t="s">
        <v>2</v>
      </c>
      <c r="D38" s="108">
        <v>516.2</v>
      </c>
      <c r="E38" s="108">
        <v>236</v>
      </c>
      <c r="F38" s="108">
        <v>45.7</v>
      </c>
      <c r="G38" s="105">
        <v>0</v>
      </c>
      <c r="H38" s="105">
        <v>0</v>
      </c>
      <c r="I38" s="105">
        <v>280.2</v>
      </c>
      <c r="J38" s="116">
        <v>0</v>
      </c>
      <c r="K38" s="193"/>
      <c r="L38" s="129"/>
    </row>
    <row r="39" spans="1:12" s="101" customFormat="1" ht="15.75">
      <c r="A39" s="177"/>
      <c r="B39" s="178"/>
      <c r="C39" s="97" t="s">
        <v>258</v>
      </c>
      <c r="D39" s="108">
        <v>4415.6</v>
      </c>
      <c r="E39" s="108">
        <v>404.32</v>
      </c>
      <c r="F39" s="108">
        <v>9.1</v>
      </c>
      <c r="G39" s="105">
        <v>0</v>
      </c>
      <c r="H39" s="105">
        <v>0</v>
      </c>
      <c r="I39" s="105">
        <v>4011.28</v>
      </c>
      <c r="J39" s="116">
        <v>0</v>
      </c>
      <c r="K39" s="193"/>
      <c r="L39" s="129"/>
    </row>
    <row r="40" spans="1:27" s="102" customFormat="1" ht="25.5" customHeight="1">
      <c r="A40" s="177" t="s">
        <v>95</v>
      </c>
      <c r="B40" s="178" t="s">
        <v>288</v>
      </c>
      <c r="C40" s="104" t="s">
        <v>41</v>
      </c>
      <c r="D40" s="109">
        <v>2525.2</v>
      </c>
      <c r="E40" s="109">
        <v>236</v>
      </c>
      <c r="F40" s="109">
        <v>0</v>
      </c>
      <c r="G40" s="113">
        <v>0</v>
      </c>
      <c r="H40" s="113">
        <v>0</v>
      </c>
      <c r="I40" s="113">
        <f>I41+I42</f>
        <v>2289.4</v>
      </c>
      <c r="J40" s="115">
        <v>0</v>
      </c>
      <c r="K40" s="172"/>
      <c r="L40" s="130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</row>
    <row r="41" spans="1:12" s="102" customFormat="1" ht="31.5" customHeight="1">
      <c r="A41" s="189"/>
      <c r="B41" s="178"/>
      <c r="C41" s="97" t="s">
        <v>2</v>
      </c>
      <c r="D41" s="108">
        <v>413</v>
      </c>
      <c r="E41" s="108">
        <v>236</v>
      </c>
      <c r="F41" s="108">
        <v>0</v>
      </c>
      <c r="G41" s="105">
        <v>0</v>
      </c>
      <c r="H41" s="105">
        <v>0</v>
      </c>
      <c r="I41" s="105">
        <v>177</v>
      </c>
      <c r="J41" s="116">
        <v>0</v>
      </c>
      <c r="K41" s="172"/>
      <c r="L41" s="125"/>
    </row>
    <row r="42" spans="1:12" s="101" customFormat="1" ht="32.25" customHeight="1">
      <c r="A42" s="189"/>
      <c r="B42" s="178"/>
      <c r="C42" s="97" t="s">
        <v>258</v>
      </c>
      <c r="D42" s="108">
        <v>2112.4</v>
      </c>
      <c r="E42" s="108">
        <v>0</v>
      </c>
      <c r="F42" s="108">
        <v>0</v>
      </c>
      <c r="G42" s="105">
        <v>0</v>
      </c>
      <c r="H42" s="105">
        <v>0</v>
      </c>
      <c r="I42" s="105">
        <v>2112.4</v>
      </c>
      <c r="J42" s="116">
        <v>0</v>
      </c>
      <c r="K42" s="172"/>
      <c r="L42" s="129"/>
    </row>
    <row r="43" spans="1:27" s="102" customFormat="1" ht="12" customHeight="1">
      <c r="A43" s="189"/>
      <c r="B43" s="178" t="s">
        <v>279</v>
      </c>
      <c r="C43" s="104" t="s">
        <v>41</v>
      </c>
      <c r="D43" s="109">
        <v>975.7</v>
      </c>
      <c r="E43" s="109">
        <v>404.32</v>
      </c>
      <c r="F43" s="109">
        <v>41.4</v>
      </c>
      <c r="G43" s="113">
        <v>0</v>
      </c>
      <c r="H43" s="113">
        <v>0</v>
      </c>
      <c r="I43" s="113">
        <v>571.38</v>
      </c>
      <c r="J43" s="115">
        <v>0</v>
      </c>
      <c r="K43" s="172"/>
      <c r="L43" s="130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</row>
    <row r="44" spans="1:12" s="102" customFormat="1" ht="14.25" customHeight="1">
      <c r="A44" s="189"/>
      <c r="B44" s="178"/>
      <c r="C44" s="97" t="s">
        <v>2</v>
      </c>
      <c r="D44" s="108">
        <v>43.3</v>
      </c>
      <c r="E44" s="108">
        <v>0</v>
      </c>
      <c r="F44" s="108">
        <v>0</v>
      </c>
      <c r="G44" s="105">
        <v>0</v>
      </c>
      <c r="H44" s="105">
        <v>0</v>
      </c>
      <c r="I44" s="105">
        <v>43.3</v>
      </c>
      <c r="J44" s="116">
        <v>0</v>
      </c>
      <c r="K44" s="172"/>
      <c r="L44" s="125"/>
    </row>
    <row r="45" spans="1:12" s="102" customFormat="1" ht="12.75" customHeight="1">
      <c r="A45" s="189"/>
      <c r="B45" s="178"/>
      <c r="C45" s="97" t="s">
        <v>258</v>
      </c>
      <c r="D45" s="108">
        <v>932.4</v>
      </c>
      <c r="E45" s="108">
        <v>404.32</v>
      </c>
      <c r="F45" s="108">
        <v>43.3</v>
      </c>
      <c r="G45" s="105">
        <v>0</v>
      </c>
      <c r="H45" s="105">
        <v>0</v>
      </c>
      <c r="I45" s="105">
        <v>528.08</v>
      </c>
      <c r="J45" s="116">
        <v>0</v>
      </c>
      <c r="K45" s="172"/>
      <c r="L45" s="125"/>
    </row>
    <row r="46" spans="1:12" s="102" customFormat="1" ht="13.5" customHeight="1">
      <c r="A46" s="189"/>
      <c r="B46" s="178" t="s">
        <v>280</v>
      </c>
      <c r="C46" s="104" t="s">
        <v>41</v>
      </c>
      <c r="D46" s="109">
        <v>198.12</v>
      </c>
      <c r="E46" s="109">
        <v>0</v>
      </c>
      <c r="F46" s="109">
        <v>0</v>
      </c>
      <c r="G46" s="109">
        <v>0</v>
      </c>
      <c r="H46" s="109">
        <v>0</v>
      </c>
      <c r="I46" s="109">
        <v>198.12</v>
      </c>
      <c r="J46" s="115">
        <v>0</v>
      </c>
      <c r="K46" s="172"/>
      <c r="L46" s="125"/>
    </row>
    <row r="47" spans="1:12" s="102" customFormat="1" ht="14.25" customHeight="1">
      <c r="A47" s="189"/>
      <c r="B47" s="178"/>
      <c r="C47" s="97" t="s">
        <v>2</v>
      </c>
      <c r="D47" s="108">
        <v>9.3</v>
      </c>
      <c r="E47" s="108">
        <v>0</v>
      </c>
      <c r="F47" s="108">
        <v>0</v>
      </c>
      <c r="G47" s="108">
        <v>0</v>
      </c>
      <c r="H47" s="108">
        <v>0</v>
      </c>
      <c r="I47" s="108">
        <v>9.3</v>
      </c>
      <c r="J47" s="116">
        <v>0</v>
      </c>
      <c r="K47" s="172"/>
      <c r="L47" s="125"/>
    </row>
    <row r="48" spans="1:12" s="102" customFormat="1" ht="13.5" customHeight="1">
      <c r="A48" s="189"/>
      <c r="B48" s="178"/>
      <c r="C48" s="97" t="s">
        <v>258</v>
      </c>
      <c r="D48" s="108">
        <v>188.82</v>
      </c>
      <c r="E48" s="108">
        <v>0</v>
      </c>
      <c r="F48" s="108">
        <v>0</v>
      </c>
      <c r="G48" s="108">
        <v>0</v>
      </c>
      <c r="H48" s="108">
        <v>0</v>
      </c>
      <c r="I48" s="108">
        <v>188.82</v>
      </c>
      <c r="J48" s="116">
        <v>0</v>
      </c>
      <c r="K48" s="172"/>
      <c r="L48" s="125"/>
    </row>
    <row r="49" spans="1:12" s="102" customFormat="1" ht="12" customHeight="1">
      <c r="A49" s="189"/>
      <c r="B49" s="178" t="s">
        <v>289</v>
      </c>
      <c r="C49" s="104" t="s">
        <v>41</v>
      </c>
      <c r="D49" s="109">
        <v>487.44</v>
      </c>
      <c r="E49" s="109">
        <v>0</v>
      </c>
      <c r="F49" s="109">
        <v>0</v>
      </c>
      <c r="G49" s="109">
        <v>0</v>
      </c>
      <c r="H49" s="109">
        <v>0</v>
      </c>
      <c r="I49" s="109">
        <v>487.44</v>
      </c>
      <c r="J49" s="115">
        <v>0</v>
      </c>
      <c r="K49" s="172"/>
      <c r="L49" s="125"/>
    </row>
    <row r="50" spans="1:12" s="102" customFormat="1" ht="12.75" customHeight="1">
      <c r="A50" s="189"/>
      <c r="B50" s="178"/>
      <c r="C50" s="97" t="s">
        <v>2</v>
      </c>
      <c r="D50" s="108">
        <v>21.6</v>
      </c>
      <c r="E50" s="108">
        <v>0</v>
      </c>
      <c r="F50" s="108">
        <v>0</v>
      </c>
      <c r="G50" s="108">
        <v>0</v>
      </c>
      <c r="H50" s="108">
        <v>0</v>
      </c>
      <c r="I50" s="108">
        <v>21.6</v>
      </c>
      <c r="J50" s="116">
        <v>0</v>
      </c>
      <c r="K50" s="172"/>
      <c r="L50" s="125"/>
    </row>
    <row r="51" spans="1:12" s="102" customFormat="1" ht="12.75" customHeight="1">
      <c r="A51" s="189"/>
      <c r="B51" s="178"/>
      <c r="C51" s="97" t="s">
        <v>258</v>
      </c>
      <c r="D51" s="108">
        <v>465.84</v>
      </c>
      <c r="E51" s="108">
        <v>0</v>
      </c>
      <c r="F51" s="108">
        <v>0</v>
      </c>
      <c r="G51" s="108">
        <v>0</v>
      </c>
      <c r="H51" s="108">
        <v>0</v>
      </c>
      <c r="I51" s="108">
        <v>465.84</v>
      </c>
      <c r="J51" s="116">
        <v>0</v>
      </c>
      <c r="K51" s="172"/>
      <c r="L51" s="125"/>
    </row>
    <row r="52" spans="1:12" s="102" customFormat="1" ht="15.75" customHeight="1">
      <c r="A52" s="189"/>
      <c r="B52" s="178" t="s">
        <v>281</v>
      </c>
      <c r="C52" s="104" t="s">
        <v>41</v>
      </c>
      <c r="D52" s="109">
        <v>37.8</v>
      </c>
      <c r="E52" s="109">
        <v>0</v>
      </c>
      <c r="F52" s="109">
        <v>0</v>
      </c>
      <c r="G52" s="109">
        <v>0</v>
      </c>
      <c r="H52" s="109">
        <v>0</v>
      </c>
      <c r="I52" s="109">
        <v>37.8</v>
      </c>
      <c r="J52" s="115">
        <v>0</v>
      </c>
      <c r="K52" s="172"/>
      <c r="L52" s="125"/>
    </row>
    <row r="53" spans="1:12" s="102" customFormat="1" ht="15" customHeight="1">
      <c r="A53" s="189"/>
      <c r="B53" s="191"/>
      <c r="C53" s="97" t="s">
        <v>2</v>
      </c>
      <c r="D53" s="108">
        <v>1.8</v>
      </c>
      <c r="E53" s="108">
        <v>0</v>
      </c>
      <c r="F53" s="108">
        <v>0</v>
      </c>
      <c r="G53" s="108">
        <v>0</v>
      </c>
      <c r="H53" s="108">
        <v>0</v>
      </c>
      <c r="I53" s="108">
        <v>1.8</v>
      </c>
      <c r="J53" s="116">
        <v>0</v>
      </c>
      <c r="K53" s="172"/>
      <c r="L53" s="125"/>
    </row>
    <row r="54" spans="1:12" s="102" customFormat="1" ht="17.25" customHeight="1">
      <c r="A54" s="189"/>
      <c r="B54" s="191"/>
      <c r="C54" s="97" t="s">
        <v>258</v>
      </c>
      <c r="D54" s="108">
        <v>36</v>
      </c>
      <c r="E54" s="108">
        <v>0</v>
      </c>
      <c r="F54" s="108">
        <v>0</v>
      </c>
      <c r="G54" s="108">
        <v>0</v>
      </c>
      <c r="H54" s="108">
        <v>0</v>
      </c>
      <c r="I54" s="108">
        <v>36</v>
      </c>
      <c r="J54" s="116">
        <v>0</v>
      </c>
      <c r="K54" s="172"/>
      <c r="L54" s="125"/>
    </row>
    <row r="55" spans="1:12" s="102" customFormat="1" ht="14.25" customHeight="1">
      <c r="A55" s="189"/>
      <c r="B55" s="190" t="s">
        <v>282</v>
      </c>
      <c r="C55" s="104" t="s">
        <v>41</v>
      </c>
      <c r="D55" s="109">
        <v>121</v>
      </c>
      <c r="E55" s="109">
        <v>0</v>
      </c>
      <c r="F55" s="109">
        <v>0</v>
      </c>
      <c r="G55" s="109">
        <v>0</v>
      </c>
      <c r="H55" s="109">
        <v>0</v>
      </c>
      <c r="I55" s="109">
        <v>121</v>
      </c>
      <c r="J55" s="115">
        <v>0</v>
      </c>
      <c r="K55" s="172"/>
      <c r="L55" s="125"/>
    </row>
    <row r="56" spans="1:12" s="102" customFormat="1" ht="15" customHeight="1">
      <c r="A56" s="189"/>
      <c r="B56" s="190"/>
      <c r="C56" s="97" t="s">
        <v>2</v>
      </c>
      <c r="D56" s="108">
        <v>4.3</v>
      </c>
      <c r="E56" s="108">
        <v>0</v>
      </c>
      <c r="F56" s="108">
        <v>0</v>
      </c>
      <c r="G56" s="108">
        <v>0</v>
      </c>
      <c r="H56" s="108">
        <v>0</v>
      </c>
      <c r="I56" s="108">
        <v>4.3</v>
      </c>
      <c r="J56" s="116">
        <v>0</v>
      </c>
      <c r="K56" s="172"/>
      <c r="L56" s="125"/>
    </row>
    <row r="57" spans="1:12" s="102" customFormat="1" ht="15" customHeight="1">
      <c r="A57" s="189"/>
      <c r="B57" s="190"/>
      <c r="C57" s="97" t="s">
        <v>258</v>
      </c>
      <c r="D57" s="108">
        <v>116.7</v>
      </c>
      <c r="E57" s="108">
        <v>0</v>
      </c>
      <c r="F57" s="108">
        <v>0</v>
      </c>
      <c r="G57" s="108">
        <v>0</v>
      </c>
      <c r="H57" s="108">
        <v>0</v>
      </c>
      <c r="I57" s="108">
        <v>116.7</v>
      </c>
      <c r="J57" s="116">
        <v>0</v>
      </c>
      <c r="K57" s="172"/>
      <c r="L57" s="125"/>
    </row>
    <row r="58" spans="1:12" s="102" customFormat="1" ht="14.25" customHeight="1">
      <c r="A58" s="189"/>
      <c r="B58" s="190" t="s">
        <v>290</v>
      </c>
      <c r="C58" s="104" t="s">
        <v>41</v>
      </c>
      <c r="D58" s="109">
        <v>143.84</v>
      </c>
      <c r="E58" s="109">
        <v>0</v>
      </c>
      <c r="F58" s="109">
        <v>0</v>
      </c>
      <c r="G58" s="109">
        <v>0</v>
      </c>
      <c r="H58" s="109">
        <v>0</v>
      </c>
      <c r="I58" s="109">
        <v>143.84</v>
      </c>
      <c r="J58" s="115">
        <v>0</v>
      </c>
      <c r="K58" s="172"/>
      <c r="L58" s="125"/>
    </row>
    <row r="59" spans="1:12" s="102" customFormat="1" ht="15" customHeight="1">
      <c r="A59" s="189"/>
      <c r="B59" s="190"/>
      <c r="C59" s="97" t="s">
        <v>2</v>
      </c>
      <c r="D59" s="108">
        <v>4.9</v>
      </c>
      <c r="E59" s="108">
        <v>0</v>
      </c>
      <c r="F59" s="108">
        <v>0</v>
      </c>
      <c r="G59" s="108">
        <v>0</v>
      </c>
      <c r="H59" s="108">
        <v>0</v>
      </c>
      <c r="I59" s="108">
        <v>4.9</v>
      </c>
      <c r="J59" s="116">
        <v>0</v>
      </c>
      <c r="K59" s="172"/>
      <c r="L59" s="125"/>
    </row>
    <row r="60" spans="1:12" s="102" customFormat="1" ht="14.25" customHeight="1">
      <c r="A60" s="189"/>
      <c r="B60" s="190"/>
      <c r="C60" s="97" t="s">
        <v>258</v>
      </c>
      <c r="D60" s="108">
        <v>138.94</v>
      </c>
      <c r="E60" s="108">
        <v>0</v>
      </c>
      <c r="F60" s="108">
        <v>0</v>
      </c>
      <c r="G60" s="108">
        <v>0</v>
      </c>
      <c r="H60" s="108">
        <v>0</v>
      </c>
      <c r="I60" s="108">
        <v>138.94</v>
      </c>
      <c r="J60" s="116">
        <v>0</v>
      </c>
      <c r="K60" s="172"/>
      <c r="L60" s="125"/>
    </row>
    <row r="61" spans="1:12" s="102" customFormat="1" ht="12.75" customHeight="1">
      <c r="A61" s="189"/>
      <c r="B61" s="190" t="s">
        <v>291</v>
      </c>
      <c r="C61" s="104" t="s">
        <v>41</v>
      </c>
      <c r="D61" s="109">
        <v>228.32</v>
      </c>
      <c r="E61" s="109">
        <v>0</v>
      </c>
      <c r="F61" s="109">
        <v>0</v>
      </c>
      <c r="G61" s="109">
        <v>0</v>
      </c>
      <c r="H61" s="109">
        <v>0</v>
      </c>
      <c r="I61" s="109">
        <v>228.32</v>
      </c>
      <c r="J61" s="115">
        <v>0</v>
      </c>
      <c r="K61" s="172"/>
      <c r="L61" s="125"/>
    </row>
    <row r="62" spans="1:12" s="102" customFormat="1" ht="15" customHeight="1">
      <c r="A62" s="189"/>
      <c r="B62" s="191"/>
      <c r="C62" s="97" t="s">
        <v>2</v>
      </c>
      <c r="D62" s="108">
        <v>9.3</v>
      </c>
      <c r="E62" s="108">
        <v>0</v>
      </c>
      <c r="F62" s="108">
        <v>0</v>
      </c>
      <c r="G62" s="108">
        <v>0</v>
      </c>
      <c r="H62" s="108">
        <v>0</v>
      </c>
      <c r="I62" s="108">
        <v>9.3</v>
      </c>
      <c r="J62" s="116">
        <v>0</v>
      </c>
      <c r="K62" s="172"/>
      <c r="L62" s="125"/>
    </row>
    <row r="63" spans="1:12" s="102" customFormat="1" ht="13.5" customHeight="1">
      <c r="A63" s="189"/>
      <c r="B63" s="191"/>
      <c r="C63" s="97" t="s">
        <v>258</v>
      </c>
      <c r="D63" s="108">
        <v>219.02</v>
      </c>
      <c r="E63" s="108">
        <v>0</v>
      </c>
      <c r="F63" s="108">
        <v>0</v>
      </c>
      <c r="G63" s="108">
        <v>0</v>
      </c>
      <c r="H63" s="108">
        <v>0</v>
      </c>
      <c r="I63" s="108">
        <v>219.02</v>
      </c>
      <c r="J63" s="116">
        <v>0</v>
      </c>
      <c r="K63" s="172"/>
      <c r="L63" s="125"/>
    </row>
    <row r="64" spans="1:12" s="102" customFormat="1" ht="17.25" customHeight="1">
      <c r="A64" s="189"/>
      <c r="B64" s="190" t="s">
        <v>292</v>
      </c>
      <c r="C64" s="104" t="s">
        <v>41</v>
      </c>
      <c r="D64" s="109">
        <v>163.68</v>
      </c>
      <c r="E64" s="109">
        <v>0</v>
      </c>
      <c r="F64" s="109">
        <v>0</v>
      </c>
      <c r="G64" s="109">
        <v>0</v>
      </c>
      <c r="H64" s="109">
        <v>0</v>
      </c>
      <c r="I64" s="109">
        <v>163.68</v>
      </c>
      <c r="J64" s="115">
        <v>0</v>
      </c>
      <c r="K64" s="172"/>
      <c r="L64" s="125"/>
    </row>
    <row r="65" spans="1:12" s="102" customFormat="1" ht="17.25" customHeight="1">
      <c r="A65" s="189"/>
      <c r="B65" s="190"/>
      <c r="C65" s="97" t="s">
        <v>2</v>
      </c>
      <c r="D65" s="108">
        <v>6.2</v>
      </c>
      <c r="E65" s="108">
        <v>0</v>
      </c>
      <c r="F65" s="108">
        <v>0</v>
      </c>
      <c r="G65" s="108">
        <v>0</v>
      </c>
      <c r="H65" s="108">
        <v>0</v>
      </c>
      <c r="I65" s="108">
        <v>6.2</v>
      </c>
      <c r="J65" s="116">
        <v>0</v>
      </c>
      <c r="K65" s="172"/>
      <c r="L65" s="125"/>
    </row>
    <row r="66" spans="1:12" s="102" customFormat="1" ht="18" customHeight="1">
      <c r="A66" s="189"/>
      <c r="B66" s="190"/>
      <c r="C66" s="97" t="s">
        <v>258</v>
      </c>
      <c r="D66" s="108">
        <v>157.48</v>
      </c>
      <c r="E66" s="108">
        <v>0</v>
      </c>
      <c r="F66" s="108">
        <v>0</v>
      </c>
      <c r="G66" s="108">
        <v>0</v>
      </c>
      <c r="H66" s="108">
        <v>0</v>
      </c>
      <c r="I66" s="108">
        <v>157.48</v>
      </c>
      <c r="J66" s="116">
        <v>0</v>
      </c>
      <c r="K66" s="172"/>
      <c r="L66" s="125"/>
    </row>
    <row r="67" spans="1:12" s="102" customFormat="1" ht="17.25" customHeight="1">
      <c r="A67" s="189"/>
      <c r="B67" s="190" t="s">
        <v>293</v>
      </c>
      <c r="C67" s="104" t="s">
        <v>41</v>
      </c>
      <c r="D67" s="109">
        <v>50.5</v>
      </c>
      <c r="E67" s="109">
        <v>0</v>
      </c>
      <c r="F67" s="109">
        <v>0</v>
      </c>
      <c r="G67" s="109">
        <v>0</v>
      </c>
      <c r="H67" s="109">
        <v>0</v>
      </c>
      <c r="I67" s="109">
        <v>50.5</v>
      </c>
      <c r="J67" s="115">
        <v>0</v>
      </c>
      <c r="K67" s="172"/>
      <c r="L67" s="125"/>
    </row>
    <row r="68" spans="1:12" s="102" customFormat="1" ht="18.75" customHeight="1">
      <c r="A68" s="189"/>
      <c r="B68" s="190"/>
      <c r="C68" s="97" t="s">
        <v>2</v>
      </c>
      <c r="D68" s="108">
        <v>2.5</v>
      </c>
      <c r="E68" s="108">
        <v>0</v>
      </c>
      <c r="F68" s="108">
        <v>0</v>
      </c>
      <c r="G68" s="108">
        <v>0</v>
      </c>
      <c r="H68" s="108">
        <v>0</v>
      </c>
      <c r="I68" s="108">
        <v>2.5</v>
      </c>
      <c r="J68" s="116">
        <v>0</v>
      </c>
      <c r="K68" s="172"/>
      <c r="L68" s="125"/>
    </row>
    <row r="69" spans="1:12" s="102" customFormat="1" ht="15.75">
      <c r="A69" s="189"/>
      <c r="B69" s="190"/>
      <c r="C69" s="97" t="s">
        <v>258</v>
      </c>
      <c r="D69" s="108">
        <v>48</v>
      </c>
      <c r="E69" s="108">
        <v>0</v>
      </c>
      <c r="F69" s="108">
        <v>0</v>
      </c>
      <c r="G69" s="108">
        <v>0</v>
      </c>
      <c r="H69" s="108">
        <v>0</v>
      </c>
      <c r="I69" s="108">
        <v>48</v>
      </c>
      <c r="J69" s="116">
        <v>0</v>
      </c>
      <c r="K69" s="172"/>
      <c r="L69" s="125"/>
    </row>
  </sheetData>
  <sheetProtection/>
  <mergeCells count="54">
    <mergeCell ref="A28:A29"/>
    <mergeCell ref="B28:B29"/>
    <mergeCell ref="B67:B69"/>
    <mergeCell ref="A37:A39"/>
    <mergeCell ref="B46:B48"/>
    <mergeCell ref="B49:B51"/>
    <mergeCell ref="B52:B54"/>
    <mergeCell ref="B55:B57"/>
    <mergeCell ref="B64:B66"/>
    <mergeCell ref="B40:B42"/>
    <mergeCell ref="K28:K29"/>
    <mergeCell ref="K37:K39"/>
    <mergeCell ref="K35:K36"/>
    <mergeCell ref="K33:K34"/>
    <mergeCell ref="B35:B36"/>
    <mergeCell ref="B37:B39"/>
    <mergeCell ref="K30:K32"/>
    <mergeCell ref="A30:A32"/>
    <mergeCell ref="B30:B32"/>
    <mergeCell ref="A33:A34"/>
    <mergeCell ref="B33:B34"/>
    <mergeCell ref="A35:A36"/>
    <mergeCell ref="A40:A69"/>
    <mergeCell ref="B61:B63"/>
    <mergeCell ref="B43:B45"/>
    <mergeCell ref="B58:B60"/>
    <mergeCell ref="B22:B25"/>
    <mergeCell ref="B13:B15"/>
    <mergeCell ref="K19:K20"/>
    <mergeCell ref="K9:K12"/>
    <mergeCell ref="A20:A21"/>
    <mergeCell ref="B20:B21"/>
    <mergeCell ref="K13:K15"/>
    <mergeCell ref="B9:B12"/>
    <mergeCell ref="A13:A15"/>
    <mergeCell ref="A1:K1"/>
    <mergeCell ref="E2:F3"/>
    <mergeCell ref="C2:C4"/>
    <mergeCell ref="B2:B4"/>
    <mergeCell ref="D2:D4"/>
    <mergeCell ref="J2:J4"/>
    <mergeCell ref="K2:K4"/>
    <mergeCell ref="G2:I3"/>
    <mergeCell ref="A2:A4"/>
    <mergeCell ref="K40:K69"/>
    <mergeCell ref="K5:K8"/>
    <mergeCell ref="A5:A8"/>
    <mergeCell ref="B5:B8"/>
    <mergeCell ref="A9:A12"/>
    <mergeCell ref="K26:K27"/>
    <mergeCell ref="A26:A27"/>
    <mergeCell ref="B26:B27"/>
    <mergeCell ref="A16:B19"/>
    <mergeCell ref="A22:A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С. Сургутсков</dc:creator>
  <cp:keywords/>
  <dc:description/>
  <cp:lastModifiedBy>Куклина В.В.</cp:lastModifiedBy>
  <cp:lastPrinted>2022-10-24T06:54:37Z</cp:lastPrinted>
  <dcterms:created xsi:type="dcterms:W3CDTF">2011-05-17T05:04:33Z</dcterms:created>
  <dcterms:modified xsi:type="dcterms:W3CDTF">2022-10-24T12:46:00Z</dcterms:modified>
  <cp:category/>
  <cp:version/>
  <cp:contentType/>
  <cp:contentStatus/>
</cp:coreProperties>
</file>