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10" yWindow="5940" windowWidth="36195" windowHeight="18585"/>
  </bookViews>
  <sheets>
    <sheet name="Лист1" sheetId="2" r:id="rId1"/>
  </sheets>
  <calcPr calcId="152511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2" i="2" l="1"/>
  <c r="G24" i="2"/>
  <c r="G21" i="2"/>
  <c r="G18" i="2"/>
  <c r="G20" i="2"/>
  <c r="G17" i="2"/>
  <c r="G14" i="2"/>
  <c r="G16" i="2"/>
  <c r="G13" i="2"/>
  <c r="G10" i="2"/>
  <c r="G12" i="2"/>
  <c r="G9" i="2"/>
  <c r="F10" i="2"/>
  <c r="F9" i="2" s="1"/>
  <c r="E10" i="2"/>
  <c r="E9" i="2" s="1"/>
  <c r="F12" i="2"/>
  <c r="E12" i="2"/>
</calcChain>
</file>

<file path=xl/sharedStrings.xml><?xml version="1.0" encoding="utf-8"?>
<sst xmlns="http://schemas.openxmlformats.org/spreadsheetml/2006/main" count="56" uniqueCount="41">
  <si>
    <t>№ п/п</t>
  </si>
  <si>
    <t xml:space="preserve">Наименование структурного элемента муниципальной программы </t>
  </si>
  <si>
    <t xml:space="preserve">Источники финансирования &lt;*&gt;
</t>
  </si>
  <si>
    <t>Ответственный исполнить (соисполнитель)</t>
  </si>
  <si>
    <t>Всего по муниципальной программе:</t>
  </si>
  <si>
    <t>Всего:</t>
  </si>
  <si>
    <t>бюджет района</t>
  </si>
  <si>
    <t>в том числе:</t>
  </si>
  <si>
    <t>средства бюджета района</t>
  </si>
  <si>
    <t>1.</t>
  </si>
  <si>
    <t>1.1.</t>
  </si>
  <si>
    <t>1.2.</t>
  </si>
  <si>
    <t>1.3.</t>
  </si>
  <si>
    <t>2.</t>
  </si>
  <si>
    <t>2.1.</t>
  </si>
  <si>
    <t>2.2.</t>
  </si>
  <si>
    <t>2.3.</t>
  </si>
  <si>
    <t xml:space="preserve">Руководитель                                            __________________________________________                             ______________________
                                                                                                                      (ФИО)                                                                                                                      (подпись)
</t>
  </si>
  <si>
    <t>Всего</t>
  </si>
  <si>
    <t xml:space="preserve">% </t>
  </si>
  <si>
    <t>Причины отклонения фактического исполнения от запланированного  &lt;***&gt;</t>
  </si>
  <si>
    <t xml:space="preserve">Информация об исполнении на отчетную дату &lt;**&gt;
</t>
  </si>
  <si>
    <t xml:space="preserve">фактическое исполнение (нарастающим итогом)
</t>
  </si>
  <si>
    <t xml:space="preserve"> &lt;***&gt; Обязательное заполнение при наличии отклонений факта от плана</t>
  </si>
  <si>
    <t xml:space="preserve"> &lt;*&gt; Указываются только те источники, за счет которых запланировано финансирование основного мероприятия муниципальной программы</t>
  </si>
  <si>
    <t xml:space="preserve"> &lt;**&gt; Обязательное заполнение информации о ходе реализации основного мероприятия с указанием документов, подтверждающих выполнение работ (услуг)</t>
  </si>
  <si>
    <t xml:space="preserve">Основное мероприятие «Развитие и сопровождение инфраструктуры цифрового  муниципалитета и информационных систем» </t>
  </si>
  <si>
    <t>Основное мероприятие «Развитие технической и технологической основ становления информационного общества и электронного муниципалитета для перехода к цифровой экономике»</t>
  </si>
  <si>
    <t>3.</t>
  </si>
  <si>
    <t>Основное мероприятие «Обеспечение безопасности информации в корпоративной сети органов администрации Ханты-Мансийского района»</t>
  </si>
  <si>
    <t>3.1.</t>
  </si>
  <si>
    <t>3.2.</t>
  </si>
  <si>
    <t>3.3.</t>
  </si>
  <si>
    <t>план на 2024 год</t>
  </si>
  <si>
    <t>приобретены: проектор в конф. Зал,
компьютерное оборудование, МФУ, сетевое оборудование, IP-телефоны
продление техподдержки криптошлюза Айдеко, ИБП, колонки акустические, веб-камеры, SSD накопители, ВКС Контур 
сервера, мониторы, Размещен заказ на приобретение платформы автоматизации процессов информационной безопасности</t>
  </si>
  <si>
    <t>приобретена техподдержка портала, 
приобретена лицензия для обновления платформы официального сайта администрации</t>
  </si>
  <si>
    <t>выполнена спецпроверка оборудования ОСМ; исполнен контракт на продление СЗИ, исполнен контракт:
по аттестации ВП ОСМ, приобретена платформа автоматизации процессов информационной безопасности</t>
  </si>
  <si>
    <t>Отчет о ходе исполнения сетевого графика по состоянию на 01.10.2024 года</t>
  </si>
  <si>
    <t>Наименование муниципальной программы «Развитие цифрового общества Ханты-Мансийского района»</t>
  </si>
  <si>
    <t xml:space="preserve">Ответственный исполнитель муниципальной программы управление по информационным технологиям администрации Ханты-Мансийского района
</t>
  </si>
  <si>
    <t xml:space="preserve"> управление по информационным технологиям администрации Ханты-Мансийского района 
Соисполнители муниципальной программы муниципальное казенное учреждение Ханты-Мансийского района «Управление технического обеспечения»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</si>
</sst>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0" fontId="1" fillId="0" borderId="0" xfId="0" applyFont="1" applyBorder="1" applyAlignment="1">
      <alignment horizontal="center"/>
    </xf>
    <xf numFmtId="2" fontId="1" fillId="0" borderId="3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4" fontId="1" fillId="0" borderId="2" xfId="0" applyNumberFormat="1" applyFont="1" applyBorder="1" applyAlignment="1">
      <alignment wrapText="1"/>
    </xf>
    <xf numFmtId="2" fontId="1" fillId="0" borderId="2" xfId="0" applyNumberFormat="1" applyFont="1" applyBorder="1" applyAlignment="1">
      <alignment wrapText="1"/>
    </xf>
    <xf numFmtId="0" fontId="2" fillId="0" borderId="5" xfId="0" applyFont="1" applyBorder="1" applyAlignment="1">
      <alignment wrapText="1"/>
    </xf>
    <xf numFmtId="4" fontId="2" fillId="0" borderId="5" xfId="0" applyNumberFormat="1" applyFont="1" applyBorder="1" applyAlignment="1">
      <alignment wrapText="1"/>
    </xf>
    <xf numFmtId="2" fontId="2" fillId="0" borderId="5" xfId="0" applyNumberFormat="1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2" fillId="0" borderId="1" xfId="0" applyFont="1" applyBorder="1" applyAlignment="1">
      <alignment wrapText="1"/>
    </xf>
    <xf numFmtId="4" fontId="2" fillId="0" borderId="1" xfId="0" applyNumberFormat="1" applyFont="1" applyBorder="1" applyAlignment="1">
      <alignment wrapText="1"/>
    </xf>
    <xf numFmtId="0" fontId="1" fillId="0" borderId="1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3" fillId="0" borderId="1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wrapText="1"/>
    </xf>
    <xf numFmtId="4" fontId="2" fillId="0" borderId="3" xfId="0" applyNumberFormat="1" applyFont="1" applyBorder="1" applyAlignment="1">
      <alignment wrapText="1"/>
    </xf>
    <xf numFmtId="2" fontId="2" fillId="0" borderId="3" xfId="0" applyNumberFormat="1" applyFont="1" applyBorder="1" applyAlignment="1">
      <alignment wrapText="1"/>
    </xf>
    <xf numFmtId="0" fontId="2" fillId="0" borderId="13" xfId="0" applyFont="1" applyBorder="1" applyAlignment="1">
      <alignment wrapText="1"/>
    </xf>
    <xf numFmtId="0" fontId="2" fillId="0" borderId="14" xfId="0" applyFont="1" applyBorder="1" applyAlignment="1">
      <alignment wrapText="1"/>
    </xf>
    <xf numFmtId="4" fontId="2" fillId="0" borderId="14" xfId="0" applyNumberFormat="1" applyFont="1" applyBorder="1" applyAlignment="1">
      <alignment wrapText="1"/>
    </xf>
    <xf numFmtId="4" fontId="2" fillId="0" borderId="11" xfId="0" applyNumberFormat="1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horizontal="left" wrapText="1"/>
    </xf>
    <xf numFmtId="0" fontId="1" fillId="0" borderId="15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wrapText="1"/>
    </xf>
    <xf numFmtId="0" fontId="1" fillId="0" borderId="13" xfId="0" applyFont="1" applyBorder="1" applyAlignment="1">
      <alignment wrapText="1"/>
    </xf>
    <xf numFmtId="0" fontId="1" fillId="0" borderId="14" xfId="0" applyFont="1" applyBorder="1" applyAlignment="1">
      <alignment horizontal="center" vertical="center" wrapText="1"/>
    </xf>
    <xf numFmtId="0" fontId="1" fillId="0" borderId="14" xfId="0" applyFont="1" applyBorder="1" applyAlignment="1">
      <alignment wrapText="1"/>
    </xf>
    <xf numFmtId="0" fontId="3" fillId="0" borderId="14" xfId="0" applyFont="1" applyBorder="1" applyAlignment="1">
      <alignment horizontal="center" vertical="center" wrapText="1"/>
    </xf>
    <xf numFmtId="4" fontId="1" fillId="0" borderId="14" xfId="0" applyNumberFormat="1" applyFont="1" applyBorder="1" applyAlignment="1">
      <alignment wrapText="1"/>
    </xf>
    <xf numFmtId="2" fontId="1" fillId="0" borderId="14" xfId="0" applyNumberFormat="1" applyFont="1" applyBorder="1" applyAlignment="1">
      <alignment wrapText="1"/>
    </xf>
    <xf numFmtId="0" fontId="1" fillId="0" borderId="14" xfId="0" applyFont="1" applyBorder="1" applyAlignment="1">
      <alignment horizontal="center" wrapText="1"/>
    </xf>
    <xf numFmtId="0" fontId="1" fillId="0" borderId="16" xfId="0" applyFont="1" applyBorder="1" applyAlignment="1">
      <alignment wrapText="1"/>
    </xf>
    <xf numFmtId="0" fontId="3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Border="1" applyAlignment="1">
      <alignment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2" fillId="0" borderId="6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0" borderId="16" xfId="0" applyFont="1" applyBorder="1" applyAlignment="1">
      <alignment wrapText="1"/>
    </xf>
    <xf numFmtId="0" fontId="1" fillId="0" borderId="19" xfId="0" applyFont="1" applyBorder="1" applyAlignment="1">
      <alignment wrapText="1"/>
    </xf>
    <xf numFmtId="0" fontId="1" fillId="0" borderId="20" xfId="0" applyFont="1" applyBorder="1" applyAlignment="1">
      <alignment wrapText="1"/>
    </xf>
    <xf numFmtId="2" fontId="1" fillId="0" borderId="12" xfId="0" applyNumberFormat="1" applyFont="1" applyBorder="1" applyAlignment="1">
      <alignment wrapText="1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zoomScale="93" zoomScaleNormal="93" workbookViewId="0">
      <selection activeCell="H13" sqref="H13:H16"/>
    </sheetView>
  </sheetViews>
  <sheetFormatPr defaultColWidth="4" defaultRowHeight="15" x14ac:dyDescent="0.25"/>
  <cols>
    <col min="1" max="1" width="5.28515625" style="1" customWidth="1"/>
    <col min="2" max="2" width="31.7109375" style="1" customWidth="1"/>
    <col min="3" max="3" width="21" style="1" customWidth="1"/>
    <col min="4" max="4" width="32.5703125" style="1" customWidth="1"/>
    <col min="5" max="5" width="10.42578125" style="1" customWidth="1"/>
    <col min="6" max="6" width="15" style="1" customWidth="1"/>
    <col min="7" max="7" width="10.42578125" style="1" customWidth="1"/>
    <col min="8" max="8" width="43.5703125" style="1" customWidth="1"/>
    <col min="9" max="9" width="22.5703125" style="1" customWidth="1"/>
    <col min="10" max="16384" width="4" style="1"/>
  </cols>
  <sheetData>
    <row r="1" spans="1:11" x14ac:dyDescent="0.25">
      <c r="A1" s="20" t="s">
        <v>37</v>
      </c>
      <c r="B1" s="20"/>
      <c r="C1" s="20"/>
      <c r="D1" s="20"/>
      <c r="E1" s="20"/>
      <c r="F1" s="20"/>
      <c r="G1" s="20"/>
      <c r="H1" s="20"/>
      <c r="I1" s="20"/>
    </row>
    <row r="3" spans="1:11" x14ac:dyDescent="0.25">
      <c r="A3" s="20" t="s">
        <v>38</v>
      </c>
      <c r="B3" s="20"/>
      <c r="C3" s="20"/>
      <c r="D3" s="20"/>
      <c r="E3" s="20"/>
      <c r="F3" s="20"/>
      <c r="G3" s="20"/>
      <c r="H3" s="20"/>
      <c r="I3" s="20"/>
    </row>
    <row r="4" spans="1:11" x14ac:dyDescent="0.25">
      <c r="A4" s="76" t="s">
        <v>39</v>
      </c>
      <c r="B4" s="76"/>
      <c r="C4" s="76"/>
      <c r="D4" s="76"/>
      <c r="E4" s="76"/>
      <c r="F4" s="76"/>
      <c r="G4" s="76"/>
      <c r="H4" s="76"/>
      <c r="I4" s="76"/>
    </row>
    <row r="5" spans="1:11" ht="15.75" thickBot="1" x14ac:dyDescent="0.3">
      <c r="A5" s="8"/>
      <c r="B5" s="8"/>
      <c r="C5" s="8"/>
      <c r="D5" s="8"/>
      <c r="E5" s="8"/>
      <c r="F5" s="8"/>
      <c r="G5" s="8"/>
      <c r="H5" s="8"/>
      <c r="I5" s="8"/>
    </row>
    <row r="6" spans="1:11" x14ac:dyDescent="0.25">
      <c r="A6" s="23" t="s">
        <v>0</v>
      </c>
      <c r="B6" s="25" t="s">
        <v>1</v>
      </c>
      <c r="C6" s="25" t="s">
        <v>2</v>
      </c>
      <c r="D6" s="25" t="s">
        <v>3</v>
      </c>
      <c r="E6" s="25" t="s">
        <v>18</v>
      </c>
      <c r="F6" s="25"/>
      <c r="G6" s="25"/>
      <c r="H6" s="25" t="s">
        <v>21</v>
      </c>
      <c r="I6" s="27" t="s">
        <v>20</v>
      </c>
      <c r="J6" s="2"/>
      <c r="K6" s="2"/>
    </row>
    <row r="7" spans="1:11" ht="72" thickBot="1" x14ac:dyDescent="0.3">
      <c r="A7" s="24"/>
      <c r="B7" s="26"/>
      <c r="C7" s="26"/>
      <c r="D7" s="26"/>
      <c r="E7" s="3" t="s">
        <v>33</v>
      </c>
      <c r="F7" s="3" t="s">
        <v>22</v>
      </c>
      <c r="G7" s="4" t="s">
        <v>19</v>
      </c>
      <c r="H7" s="26"/>
      <c r="I7" s="28"/>
      <c r="J7" s="2"/>
      <c r="K7" s="2"/>
    </row>
    <row r="8" spans="1:11" ht="15.75" thickBot="1" x14ac:dyDescent="0.3">
      <c r="A8" s="68">
        <v>1</v>
      </c>
      <c r="B8" s="19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69">
        <v>9</v>
      </c>
      <c r="J8" s="2"/>
      <c r="K8" s="2"/>
    </row>
    <row r="9" spans="1:11" ht="15.75" thickBot="1" x14ac:dyDescent="0.3">
      <c r="A9" s="29" t="s">
        <v>4</v>
      </c>
      <c r="B9" s="30"/>
      <c r="C9" s="13" t="s">
        <v>5</v>
      </c>
      <c r="D9" s="33" t="s">
        <v>40</v>
      </c>
      <c r="E9" s="14">
        <f>E10</f>
        <v>4749.6949999999997</v>
      </c>
      <c r="F9" s="14">
        <f t="shared" ref="F9:G9" si="0">F10</f>
        <v>3937.5550000000003</v>
      </c>
      <c r="G9" s="14">
        <f>F9*100/E9</f>
        <v>82.901217867673608</v>
      </c>
      <c r="H9" s="13"/>
      <c r="I9" s="70"/>
      <c r="J9" s="67"/>
      <c r="K9" s="2"/>
    </row>
    <row r="10" spans="1:11" ht="15.75" thickBot="1" x14ac:dyDescent="0.3">
      <c r="A10" s="16"/>
      <c r="B10" s="17"/>
      <c r="C10" s="17" t="s">
        <v>6</v>
      </c>
      <c r="D10" s="34"/>
      <c r="E10" s="18">
        <f>E12</f>
        <v>4749.6949999999997</v>
      </c>
      <c r="F10" s="18">
        <f t="shared" ref="F10:G10" si="1">F12</f>
        <v>3937.5550000000003</v>
      </c>
      <c r="G10" s="14">
        <f t="shared" ref="G10:G12" si="2">F10*100/E10</f>
        <v>82.901217867673608</v>
      </c>
      <c r="H10" s="17"/>
      <c r="I10" s="71"/>
      <c r="J10" s="67"/>
      <c r="K10" s="2"/>
    </row>
    <row r="11" spans="1:11" ht="15.75" thickBot="1" x14ac:dyDescent="0.3">
      <c r="A11" s="16"/>
      <c r="B11" s="17"/>
      <c r="C11" s="17" t="s">
        <v>7</v>
      </c>
      <c r="D11" s="34"/>
      <c r="E11" s="18"/>
      <c r="F11" s="18">
        <v>0</v>
      </c>
      <c r="G11" s="14"/>
      <c r="H11" s="17"/>
      <c r="I11" s="71"/>
      <c r="J11" s="67"/>
      <c r="K11" s="2"/>
    </row>
    <row r="12" spans="1:11" ht="30" thickBot="1" x14ac:dyDescent="0.3">
      <c r="A12" s="38"/>
      <c r="B12" s="39"/>
      <c r="C12" s="39" t="s">
        <v>8</v>
      </c>
      <c r="D12" s="34"/>
      <c r="E12" s="40">
        <f>E16+E20+E24</f>
        <v>4749.6949999999997</v>
      </c>
      <c r="F12" s="40">
        <f t="shared" ref="F12:G12" si="3">F16+F20+F24</f>
        <v>3937.5550000000003</v>
      </c>
      <c r="G12" s="41">
        <f t="shared" si="2"/>
        <v>82.901217867673608</v>
      </c>
      <c r="H12" s="39"/>
      <c r="I12" s="72"/>
      <c r="J12" s="67"/>
      <c r="K12" s="2"/>
    </row>
    <row r="13" spans="1:11" ht="42" customHeight="1" x14ac:dyDescent="0.25">
      <c r="A13" s="45" t="s">
        <v>9</v>
      </c>
      <c r="B13" s="46" t="s">
        <v>26</v>
      </c>
      <c r="C13" s="13" t="s">
        <v>5</v>
      </c>
      <c r="D13" s="47" t="s">
        <v>40</v>
      </c>
      <c r="E13" s="14">
        <v>3145.4250000000002</v>
      </c>
      <c r="F13" s="14">
        <v>2841.2250000000004</v>
      </c>
      <c r="G13" s="15">
        <f>F13*100/E13</f>
        <v>90.328810892009841</v>
      </c>
      <c r="H13" s="48" t="s">
        <v>34</v>
      </c>
      <c r="I13" s="49"/>
      <c r="J13" s="2"/>
      <c r="K13" s="2"/>
    </row>
    <row r="14" spans="1:11" ht="19.5" customHeight="1" x14ac:dyDescent="0.25">
      <c r="A14" s="50" t="s">
        <v>10</v>
      </c>
      <c r="B14" s="42"/>
      <c r="C14" s="5" t="s">
        <v>6</v>
      </c>
      <c r="D14" s="43"/>
      <c r="E14" s="6">
        <v>3145.4250000000002</v>
      </c>
      <c r="F14" s="6">
        <v>2841.2250000000004</v>
      </c>
      <c r="G14" s="7">
        <f t="shared" ref="G14:G16" si="4">F14*100/E14</f>
        <v>90.328810892009841</v>
      </c>
      <c r="H14" s="44"/>
      <c r="I14" s="51"/>
      <c r="J14" s="2"/>
      <c r="K14" s="2"/>
    </row>
    <row r="15" spans="1:11" ht="13.5" customHeight="1" x14ac:dyDescent="0.25">
      <c r="A15" s="52" t="s">
        <v>11</v>
      </c>
      <c r="B15" s="42"/>
      <c r="C15" s="5" t="s">
        <v>7</v>
      </c>
      <c r="D15" s="43"/>
      <c r="E15" s="6"/>
      <c r="F15" s="6">
        <v>0</v>
      </c>
      <c r="G15" s="7"/>
      <c r="H15" s="44"/>
      <c r="I15" s="51"/>
      <c r="J15" s="2"/>
      <c r="K15" s="2"/>
    </row>
    <row r="16" spans="1:11" ht="31.5" customHeight="1" thickBot="1" x14ac:dyDescent="0.3">
      <c r="A16" s="56" t="s">
        <v>12</v>
      </c>
      <c r="B16" s="57"/>
      <c r="C16" s="58" t="s">
        <v>8</v>
      </c>
      <c r="D16" s="59"/>
      <c r="E16" s="60">
        <v>3145.4250000000002</v>
      </c>
      <c r="F16" s="60">
        <v>2841.2250000000004</v>
      </c>
      <c r="G16" s="61">
        <f t="shared" si="4"/>
        <v>90.328810892009841</v>
      </c>
      <c r="H16" s="62"/>
      <c r="I16" s="63"/>
      <c r="J16" s="2"/>
      <c r="K16" s="2"/>
    </row>
    <row r="17" spans="1:11" ht="16.5" customHeight="1" x14ac:dyDescent="0.25">
      <c r="A17" s="45" t="s">
        <v>13</v>
      </c>
      <c r="B17" s="46" t="s">
        <v>27</v>
      </c>
      <c r="C17" s="13" t="s">
        <v>5</v>
      </c>
      <c r="D17" s="65" t="s">
        <v>40</v>
      </c>
      <c r="E17" s="14">
        <v>50</v>
      </c>
      <c r="F17" s="14">
        <v>39.700000000000003</v>
      </c>
      <c r="G17" s="15">
        <f>F17*100/E17</f>
        <v>79.400000000000006</v>
      </c>
      <c r="H17" s="46" t="s">
        <v>35</v>
      </c>
      <c r="I17" s="49"/>
      <c r="J17" s="2"/>
      <c r="K17" s="2"/>
    </row>
    <row r="18" spans="1:11" ht="15" customHeight="1" x14ac:dyDescent="0.25">
      <c r="A18" s="52" t="s">
        <v>14</v>
      </c>
      <c r="B18" s="42"/>
      <c r="C18" s="5" t="s">
        <v>6</v>
      </c>
      <c r="D18" s="64"/>
      <c r="E18" s="6">
        <v>50</v>
      </c>
      <c r="F18" s="6">
        <v>39.700000000000003</v>
      </c>
      <c r="G18" s="7">
        <f t="shared" ref="G18:G20" si="5">F18*100/E18</f>
        <v>79.400000000000006</v>
      </c>
      <c r="H18" s="42"/>
      <c r="I18" s="51"/>
      <c r="J18" s="2"/>
      <c r="K18" s="2"/>
    </row>
    <row r="19" spans="1:11" ht="15.75" customHeight="1" x14ac:dyDescent="0.25">
      <c r="A19" s="52" t="s">
        <v>15</v>
      </c>
      <c r="B19" s="42"/>
      <c r="C19" s="5" t="s">
        <v>7</v>
      </c>
      <c r="D19" s="64"/>
      <c r="E19" s="6"/>
      <c r="F19" s="6">
        <v>0</v>
      </c>
      <c r="G19" s="7"/>
      <c r="H19" s="42"/>
      <c r="I19" s="51"/>
      <c r="J19" s="2"/>
      <c r="K19" s="2"/>
    </row>
    <row r="20" spans="1:11" ht="41.25" customHeight="1" thickBot="1" x14ac:dyDescent="0.3">
      <c r="A20" s="53" t="s">
        <v>16</v>
      </c>
      <c r="B20" s="54"/>
      <c r="C20" s="10" t="s">
        <v>8</v>
      </c>
      <c r="D20" s="66"/>
      <c r="E20" s="11">
        <v>50</v>
      </c>
      <c r="F20" s="11">
        <v>39.700000000000003</v>
      </c>
      <c r="G20" s="12">
        <f t="shared" si="5"/>
        <v>79.400000000000006</v>
      </c>
      <c r="H20" s="54"/>
      <c r="I20" s="55"/>
      <c r="J20" s="2"/>
      <c r="K20" s="2"/>
    </row>
    <row r="21" spans="1:11" x14ac:dyDescent="0.25">
      <c r="A21" s="73" t="s">
        <v>28</v>
      </c>
      <c r="B21" s="21" t="s">
        <v>29</v>
      </c>
      <c r="C21" s="35" t="s">
        <v>5</v>
      </c>
      <c r="D21" s="31" t="s">
        <v>40</v>
      </c>
      <c r="E21" s="36">
        <v>1554.27</v>
      </c>
      <c r="F21" s="36">
        <v>1056.6300000000001</v>
      </c>
      <c r="G21" s="37">
        <f>F21*100/E21</f>
        <v>67.982396880850828</v>
      </c>
      <c r="H21" s="21" t="s">
        <v>36</v>
      </c>
      <c r="I21" s="74"/>
      <c r="J21" s="2"/>
      <c r="K21" s="2"/>
    </row>
    <row r="22" spans="1:11" x14ac:dyDescent="0.25">
      <c r="A22" s="52" t="s">
        <v>30</v>
      </c>
      <c r="B22" s="21"/>
      <c r="C22" s="5" t="s">
        <v>6</v>
      </c>
      <c r="D22" s="31"/>
      <c r="E22" s="6">
        <v>1554.27</v>
      </c>
      <c r="F22" s="6">
        <v>1056.6300000000001</v>
      </c>
      <c r="G22" s="9">
        <f t="shared" ref="G22:G24" si="6">F22*100/E22</f>
        <v>67.982396880850828</v>
      </c>
      <c r="H22" s="21"/>
      <c r="I22" s="51"/>
      <c r="J22" s="2"/>
      <c r="K22" s="2"/>
    </row>
    <row r="23" spans="1:11" x14ac:dyDescent="0.25">
      <c r="A23" s="52" t="s">
        <v>31</v>
      </c>
      <c r="B23" s="21"/>
      <c r="C23" s="5" t="s">
        <v>7</v>
      </c>
      <c r="D23" s="31"/>
      <c r="E23" s="6"/>
      <c r="F23" s="6">
        <v>0</v>
      </c>
      <c r="G23" s="9"/>
      <c r="H23" s="21"/>
      <c r="I23" s="51"/>
      <c r="J23" s="2"/>
      <c r="K23" s="2"/>
    </row>
    <row r="24" spans="1:11" ht="30.75" thickBot="1" x14ac:dyDescent="0.3">
      <c r="A24" s="53" t="s">
        <v>32</v>
      </c>
      <c r="B24" s="22"/>
      <c r="C24" s="10" t="s">
        <v>8</v>
      </c>
      <c r="D24" s="32"/>
      <c r="E24" s="11">
        <v>1554.27</v>
      </c>
      <c r="F24" s="11">
        <v>1056.6300000000001</v>
      </c>
      <c r="G24" s="75">
        <f t="shared" si="6"/>
        <v>67.982396880850828</v>
      </c>
      <c r="H24" s="22"/>
      <c r="I24" s="55"/>
      <c r="J24" s="2"/>
      <c r="K24" s="2"/>
    </row>
    <row r="25" spans="1:11" x14ac:dyDescent="0.25">
      <c r="A25" s="1" t="s">
        <v>24</v>
      </c>
    </row>
    <row r="26" spans="1:11" x14ac:dyDescent="0.25">
      <c r="A26" s="1" t="s">
        <v>25</v>
      </c>
    </row>
    <row r="27" spans="1:11" x14ac:dyDescent="0.25">
      <c r="A27" s="1" t="s">
        <v>23</v>
      </c>
    </row>
    <row r="30" spans="1:11" x14ac:dyDescent="0.25">
      <c r="A30" s="1" t="s">
        <v>17</v>
      </c>
    </row>
  </sheetData>
  <mergeCells count="21">
    <mergeCell ref="H21:H24"/>
    <mergeCell ref="A6:A7"/>
    <mergeCell ref="B6:B7"/>
    <mergeCell ref="C6:C7"/>
    <mergeCell ref="D6:D7"/>
    <mergeCell ref="H6:H7"/>
    <mergeCell ref="A9:B9"/>
    <mergeCell ref="B17:B20"/>
    <mergeCell ref="D17:D20"/>
    <mergeCell ref="B21:B24"/>
    <mergeCell ref="D21:D24"/>
    <mergeCell ref="D9:D12"/>
    <mergeCell ref="B13:B16"/>
    <mergeCell ref="D13:D16"/>
    <mergeCell ref="E6:G6"/>
    <mergeCell ref="A1:I1"/>
    <mergeCell ref="A3:I3"/>
    <mergeCell ref="A4:I4"/>
    <mergeCell ref="H13:H16"/>
    <mergeCell ref="H17:H20"/>
    <mergeCell ref="I6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2024-10-24T09:03:53Z</dcterms:modified>
</cp:coreProperties>
</file>