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72.20.0.9\share\Ekonom\Программы\All\2024\Разное\Итоги\4. Год\5. Культура\"/>
    </mc:Choice>
  </mc:AlternateContent>
  <bookViews>
    <workbookView xWindow="0" yWindow="0" windowWidth="28800" windowHeight="11730" activeTab="1"/>
  </bookViews>
  <sheets>
    <sheet name="Культура" sheetId="1" r:id="rId1"/>
    <sheet name="ГО" sheetId="2" r:id="rId2"/>
    <sheet name="спорт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3" l="1"/>
  <c r="F7" i="3"/>
  <c r="F6" i="3" l="1"/>
  <c r="F8" i="3"/>
  <c r="F9" i="3"/>
  <c r="F11" i="3"/>
  <c r="F12" i="3"/>
  <c r="F15" i="3"/>
  <c r="F16" i="3"/>
  <c r="F9" i="2" l="1"/>
  <c r="F8" i="2"/>
  <c r="F9" i="1" l="1"/>
  <c r="F7" i="1"/>
  <c r="F8" i="1"/>
  <c r="F13" i="3" l="1"/>
  <c r="F14" i="3"/>
  <c r="F11" i="2" l="1"/>
  <c r="F7" i="2" l="1"/>
  <c r="F6" i="2"/>
  <c r="F6" i="1" l="1"/>
</calcChain>
</file>

<file path=xl/comments1.xml><?xml version="1.0" encoding="utf-8"?>
<comments xmlns="http://schemas.openxmlformats.org/spreadsheetml/2006/main">
  <authors>
    <author>User</author>
  </authors>
  <commentList>
    <comment ref="H7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ЕПС=2445
численность населения=19022
10000 - формула 
1220 - нормативный показатель
2445/19022*10000/1220*100</t>
        </r>
      </text>
    </comment>
    <comment ref="H8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численность населения среднего возраста занимающихся спортом=6012
численность населения: мужчины-5017, женщины-3103=8120
6012/8120*100 = 74</t>
        </r>
      </text>
    </comment>
    <comment ref="H9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численность населения старшего возраста занимающихся спортом=1211
общая численность населения: женщины-2914, мужчины-1856=4770
1211/4770*100</t>
        </r>
      </text>
    </comment>
    <comment ref="H10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численность детей занимающихся спортом=5072
численность населения от 3-29 = 5420
5072/5420*100</t>
        </r>
      </text>
    </comment>
    <comment ref="H12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количество обучающихся в спортшколе=743
получили разряды = 89
89/743*100</t>
        </r>
      </text>
    </comment>
    <comment ref="H13" authorId="0" shapeId="0">
      <text>
        <r>
          <rPr>
            <sz val="9"/>
            <color indexed="81"/>
            <rFont val="Tahoma"/>
            <family val="2"/>
            <charset val="204"/>
          </rPr>
          <t xml:space="preserve">численность населения выполнивших нормативы ГТО по форме 2-ГТО = 441
численность принявших участие в ГТО=865
441/865*100
</t>
        </r>
      </text>
    </comment>
    <comment ref="H1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численность детей выполнивших нормативы ГТО по форме 2-ГТО = 338
численность детей принявших участие в ГТО=441
338/441*100
</t>
        </r>
      </text>
    </comment>
  </commentList>
</comments>
</file>

<file path=xl/sharedStrings.xml><?xml version="1.0" encoding="utf-8"?>
<sst xmlns="http://schemas.openxmlformats.org/spreadsheetml/2006/main" count="112" uniqueCount="51">
  <si>
    <t>№ п/п</t>
  </si>
  <si>
    <t>Наименование целевого показателя*</t>
  </si>
  <si>
    <t>Ед. измер.</t>
  </si>
  <si>
    <t>пояснения</t>
  </si>
  <si>
    <t xml:space="preserve"> 1.</t>
  </si>
  <si>
    <t>2.</t>
  </si>
  <si>
    <t>3.</t>
  </si>
  <si>
    <t>4.</t>
  </si>
  <si>
    <t>5.</t>
  </si>
  <si>
    <t>Значение показателя в 2024 году (план)</t>
  </si>
  <si>
    <t>* показатели из паспорта программы и приложения № 3 к муниципальной программе</t>
  </si>
  <si>
    <t>тыс. ед.</t>
  </si>
  <si>
    <t xml:space="preserve">Доля негосударственных, в том числе некоммерческих организаций, предоставляющих услуги в сфере культуры, в общем числе организаций, предоставляющих услуги в сфере культуры, % </t>
  </si>
  <si>
    <t>Число посещений культурных мероприятий,тыс. ед.</t>
  </si>
  <si>
    <t>Число обращений к цифровым ресурсам культуры, % к базовому значению</t>
  </si>
  <si>
    <t>Доля граждан, получивших услуги в негосударственных, в том числе некоммерческих организациях, в общем числе граждан, получивших услуги в сфере культуры, %</t>
  </si>
  <si>
    <t>%</t>
  </si>
  <si>
    <t>Доля граждан, систематически занимающихся физической культурой и спортом, %</t>
  </si>
  <si>
    <t>Уровень обеспеченности населения спортивными сооружениями, исходя из единовременной пропускной способности объектов спорта, %</t>
  </si>
  <si>
    <t xml:space="preserve">Доля граждан среднего возраста, систематически занимающихся физической культурой и спортом, в общей численности граждан среднего возраста, % </t>
  </si>
  <si>
    <t>Доля граждан старшего возраста, систематически занимающихся физической культурой и спортом, в общей численности граждан среднего возраста, %</t>
  </si>
  <si>
    <t>Доля детей и молодежи, систематически занимающихся физической культурой и спортом, в общей численности детей и молодежи, %</t>
  </si>
  <si>
    <t>Доля лиц с ограниченными возможностями здоровья и инвалидов, систематически занимающихся физической культурой и спортом, в общей численности данной категории населения, %</t>
  </si>
  <si>
    <t>Удельный вес спортсменов, имеющих спортивные разряды, %</t>
  </si>
  <si>
    <t>Доля населения, выполнившего нормативы Всероссийского физкультурно-спортивного комплекса «Готов к труду и обороне» (ГТО), от общей численности населения, принявшего участие в сдаче нормативов ГТО, %</t>
  </si>
  <si>
    <t>из них учащиеся</t>
  </si>
  <si>
    <t>Удовлетворенность качеством предоставляемых услуг для инвалидов и иных маломобильных групп населения (% от числа опрошенных)</t>
  </si>
  <si>
    <t>Число инвалидов, принимавших участие в спортивных, культурных мероприятиях, чел.</t>
  </si>
  <si>
    <t>Количество добровольцев (волонтеров), вовлеченных центрами (сообществами, объединениями) поддержки добровольчества (волонтерства) 
на базе образовательных организаций, некоммерческих организаций, муниципальных учреждений в добровольческую (волонтерскую) деятельность, при этом учитывается организованное и неорганизованное добровольчество (волонтерство) на отчетную дату отчетного периода (прошедшего года)</t>
  </si>
  <si>
    <t>Количество инициативных граждан и добровольцев социально ориентированных некоммерческих организаций, прошедших обучение по программам в сфере добровольчества, финансируемых за счет средств бюджета Ханты-Мансийского района, человек</t>
  </si>
  <si>
    <t>Доля граждан, охваченных проектами социально ориентированных некоммерческих организаций, поддержанных в рамках программы, %</t>
  </si>
  <si>
    <t>Годовой объем тиража информационных полос газеты «Наш район» в соответствии с утвержденным муниципальным заданием, полос формата А2</t>
  </si>
  <si>
    <t>Обеспечение бесплатной подписки на газету «Наш район» для жителей Ханты-Мансийского района, относящихся к льготным категориям населения, %</t>
  </si>
  <si>
    <t>человек</t>
  </si>
  <si>
    <t>единиц</t>
  </si>
  <si>
    <t>показатель рассчитывается по итогам года</t>
  </si>
  <si>
    <t>Исполнение за отчетный период от плана на год, %</t>
  </si>
  <si>
    <t>Количество информационных сообщений в средствах массовой информации Ханты-Мансийского района о деятельности институтов гражданского общества, единиц</t>
  </si>
  <si>
    <t>полос</t>
  </si>
  <si>
    <t>Количество социально значимых проектов социально ориентированных некоммерческих организаций, реализованных за счет субсидий из бюджета Ханты-Мансийского района</t>
  </si>
  <si>
    <t>систематически занимающихся = 11800</t>
  </si>
  <si>
    <t>Фактическое значение показателя по состоянию за 2024</t>
  </si>
  <si>
    <t>население по состоянию на 01.01.2025 = 19022</t>
  </si>
  <si>
    <t>кедровый забег всего 40 человек, из них 24 инвалиды</t>
  </si>
  <si>
    <t xml:space="preserve">Плановый показатель достигнут </t>
  </si>
  <si>
    <r>
      <t xml:space="preserve">Анализ исполнения целевых показателей по муниципальной программе </t>
    </r>
    <r>
      <rPr>
        <u/>
        <sz val="12"/>
        <color theme="1"/>
        <rFont val="Times New Roman"/>
        <family val="1"/>
        <charset val="204"/>
      </rPr>
      <t xml:space="preserve">«Культура Ханты-Мансийского района» </t>
    </r>
    <r>
      <rPr>
        <sz val="12"/>
        <color theme="1"/>
        <rFont val="Times New Roman"/>
        <family val="1"/>
        <charset val="204"/>
      </rPr>
      <t>на 01.01.2025</t>
    </r>
  </si>
  <si>
    <t>Анализ исполнения целевых показателей по муниципальной программе «Развитие гражданского общества Ханты-Мансийского района» на 01.01.2025</t>
  </si>
  <si>
    <t>Анализ исполнения целевых показателей по муниципальной программе «Развитие спорта и туризма на территории Ханты-Мансийского района» на 01.01.2025</t>
  </si>
  <si>
    <t>Плановый показатель достигнут</t>
  </si>
  <si>
    <t>6.</t>
  </si>
  <si>
    <t>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</si>
</sst>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0" borderId="0" xfId="0" applyFont="1"/>
    <xf numFmtId="0" fontId="0" fillId="0" borderId="1" xfId="0" applyBorder="1"/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0" xfId="0" applyFont="1" applyFill="1"/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0" xfId="0" applyFill="1" applyAlignment="1">
      <alignment vertical="top"/>
    </xf>
    <xf numFmtId="0" fontId="1" fillId="0" borderId="0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12"/>
  <sheetViews>
    <sheetView view="pageBreakPreview" topLeftCell="A4" zoomScale="120" zoomScaleNormal="80" zoomScaleSheetLayoutView="120" workbookViewId="0">
      <selection activeCell="F9" sqref="F9"/>
    </sheetView>
  </sheetViews>
  <sheetFormatPr defaultRowHeight="15" x14ac:dyDescent="0.25"/>
  <cols>
    <col min="2" max="2" width="26.140625" customWidth="1"/>
    <col min="4" max="4" width="17.85546875" customWidth="1"/>
    <col min="5" max="5" width="24.42578125" customWidth="1"/>
    <col min="6" max="6" width="21.28515625" customWidth="1"/>
    <col min="7" max="7" width="27.7109375" customWidth="1"/>
    <col min="8" max="8" width="10.42578125" customWidth="1"/>
  </cols>
  <sheetData>
    <row r="2" spans="1:8" ht="15.75" x14ac:dyDescent="0.25">
      <c r="A2" s="38" t="s">
        <v>45</v>
      </c>
      <c r="B2" s="38"/>
      <c r="C2" s="38"/>
      <c r="D2" s="38"/>
      <c r="E2" s="38"/>
      <c r="F2" s="38"/>
      <c r="G2" s="38"/>
    </row>
    <row r="4" spans="1:8" ht="15.75" customHeight="1" x14ac:dyDescent="0.25">
      <c r="A4" s="39" t="s">
        <v>0</v>
      </c>
      <c r="B4" s="40" t="s">
        <v>1</v>
      </c>
      <c r="C4" s="41" t="s">
        <v>2</v>
      </c>
      <c r="D4" s="41" t="s">
        <v>9</v>
      </c>
      <c r="E4" s="41" t="s">
        <v>41</v>
      </c>
      <c r="F4" s="41" t="s">
        <v>36</v>
      </c>
      <c r="G4" s="41" t="s">
        <v>3</v>
      </c>
    </row>
    <row r="5" spans="1:8" ht="46.5" customHeight="1" x14ac:dyDescent="0.25">
      <c r="A5" s="39"/>
      <c r="B5" s="40"/>
      <c r="C5" s="41"/>
      <c r="D5" s="42"/>
      <c r="E5" s="42"/>
      <c r="F5" s="42"/>
      <c r="G5" s="41"/>
    </row>
    <row r="6" spans="1:8" s="9" customFormat="1" ht="47.25" x14ac:dyDescent="0.25">
      <c r="A6" s="7" t="s">
        <v>4</v>
      </c>
      <c r="B6" s="6" t="s">
        <v>13</v>
      </c>
      <c r="C6" s="8" t="s">
        <v>11</v>
      </c>
      <c r="D6" s="22">
        <v>436</v>
      </c>
      <c r="E6" s="20">
        <v>511.4</v>
      </c>
      <c r="F6" s="32">
        <f>(E6*100)/D6</f>
        <v>117.29357798165138</v>
      </c>
      <c r="G6" s="14" t="s">
        <v>44</v>
      </c>
    </row>
    <row r="7" spans="1:8" s="9" customFormat="1" ht="63" x14ac:dyDescent="0.25">
      <c r="A7" s="7" t="s">
        <v>5</v>
      </c>
      <c r="B7" s="6" t="s">
        <v>14</v>
      </c>
      <c r="C7" s="7" t="s">
        <v>16</v>
      </c>
      <c r="D7" s="22">
        <v>12.6</v>
      </c>
      <c r="E7" s="33">
        <v>12.7</v>
      </c>
      <c r="F7" s="31">
        <f t="shared" ref="F7:F9" si="0">(E7*100)/D7</f>
        <v>100.7936507936508</v>
      </c>
      <c r="G7" s="14" t="s">
        <v>44</v>
      </c>
      <c r="H7" s="21"/>
    </row>
    <row r="8" spans="1:8" ht="173.25" customHeight="1" x14ac:dyDescent="0.25">
      <c r="A8" s="1" t="s">
        <v>6</v>
      </c>
      <c r="B8" s="2" t="s">
        <v>12</v>
      </c>
      <c r="C8" s="1" t="s">
        <v>16</v>
      </c>
      <c r="D8" s="22">
        <v>34</v>
      </c>
      <c r="E8" s="10">
        <v>35</v>
      </c>
      <c r="F8" s="31">
        <f t="shared" si="0"/>
        <v>102.94117647058823</v>
      </c>
      <c r="G8" s="10" t="s">
        <v>35</v>
      </c>
    </row>
    <row r="9" spans="1:8" ht="141.75" x14ac:dyDescent="0.25">
      <c r="A9" s="1" t="s">
        <v>7</v>
      </c>
      <c r="B9" s="2" t="s">
        <v>15</v>
      </c>
      <c r="C9" s="1" t="s">
        <v>16</v>
      </c>
      <c r="D9" s="22">
        <v>33</v>
      </c>
      <c r="E9" s="10">
        <v>33</v>
      </c>
      <c r="F9" s="31">
        <f t="shared" si="0"/>
        <v>100</v>
      </c>
      <c r="G9" s="10" t="s">
        <v>35</v>
      </c>
    </row>
    <row r="10" spans="1:8" ht="15.75" x14ac:dyDescent="0.25">
      <c r="A10" s="1" t="s">
        <v>8</v>
      </c>
      <c r="B10" s="2"/>
      <c r="C10" s="3"/>
      <c r="D10" s="3"/>
      <c r="E10" s="3"/>
      <c r="F10" s="3"/>
      <c r="G10" s="3"/>
    </row>
    <row r="12" spans="1:8" x14ac:dyDescent="0.25">
      <c r="B12" s="4" t="s">
        <v>10</v>
      </c>
    </row>
  </sheetData>
  <mergeCells count="8">
    <mergeCell ref="A2:G2"/>
    <mergeCell ref="A4:A5"/>
    <mergeCell ref="B4:B5"/>
    <mergeCell ref="C4:C5"/>
    <mergeCell ref="G4:G5"/>
    <mergeCell ref="D4:D5"/>
    <mergeCell ref="E4:E5"/>
    <mergeCell ref="F4:F5"/>
  </mergeCells>
  <pageMargins left="0.70866141732283472" right="0.70866141732283472" top="0.74803149606299213" bottom="0.74803149606299213" header="0.31496062992125984" footer="0.31496062992125984"/>
  <pageSetup paperSize="9" scale="1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4"/>
  <sheetViews>
    <sheetView tabSelected="1" zoomScale="110" zoomScaleNormal="110" workbookViewId="0">
      <selection activeCell="B8" sqref="B8"/>
    </sheetView>
  </sheetViews>
  <sheetFormatPr defaultRowHeight="15" x14ac:dyDescent="0.25"/>
  <cols>
    <col min="2" max="2" width="87.42578125" customWidth="1"/>
    <col min="3" max="3" width="9.140625" style="26"/>
    <col min="4" max="4" width="17.85546875" customWidth="1"/>
    <col min="5" max="5" width="34.85546875" customWidth="1"/>
    <col min="6" max="6" width="28.28515625" customWidth="1"/>
    <col min="7" max="7" width="29.140625" customWidth="1"/>
  </cols>
  <sheetData>
    <row r="2" spans="1:7" ht="15.75" x14ac:dyDescent="0.25">
      <c r="A2" s="38" t="s">
        <v>46</v>
      </c>
      <c r="B2" s="38"/>
      <c r="C2" s="38"/>
      <c r="D2" s="38"/>
      <c r="E2" s="38"/>
      <c r="F2" s="38"/>
      <c r="G2" s="38"/>
    </row>
    <row r="4" spans="1:7" ht="15" customHeight="1" x14ac:dyDescent="0.25">
      <c r="A4" s="39" t="s">
        <v>0</v>
      </c>
      <c r="B4" s="40" t="s">
        <v>1</v>
      </c>
      <c r="C4" s="41" t="s">
        <v>2</v>
      </c>
      <c r="D4" s="41" t="s">
        <v>9</v>
      </c>
      <c r="E4" s="41" t="s">
        <v>41</v>
      </c>
      <c r="F4" s="41" t="s">
        <v>36</v>
      </c>
      <c r="G4" s="41" t="s">
        <v>3</v>
      </c>
    </row>
    <row r="5" spans="1:7" x14ac:dyDescent="0.25">
      <c r="A5" s="39"/>
      <c r="B5" s="40"/>
      <c r="C5" s="41"/>
      <c r="D5" s="42"/>
      <c r="E5" s="42"/>
      <c r="F5" s="42"/>
      <c r="G5" s="41"/>
    </row>
    <row r="6" spans="1:7" s="13" customFormat="1" ht="47.25" x14ac:dyDescent="0.25">
      <c r="A6" s="11" t="s">
        <v>4</v>
      </c>
      <c r="B6" s="12" t="s">
        <v>39</v>
      </c>
      <c r="C6" s="11" t="s">
        <v>34</v>
      </c>
      <c r="D6" s="23">
        <v>6</v>
      </c>
      <c r="E6" s="11">
        <v>6</v>
      </c>
      <c r="F6" s="35">
        <f>(E6*100)/D6</f>
        <v>100</v>
      </c>
      <c r="G6" s="14" t="s">
        <v>44</v>
      </c>
    </row>
    <row r="7" spans="1:7" s="13" customFormat="1" ht="94.5" x14ac:dyDescent="0.25">
      <c r="A7" s="11" t="s">
        <v>5</v>
      </c>
      <c r="B7" s="12" t="s">
        <v>28</v>
      </c>
      <c r="C7" s="11" t="s">
        <v>33</v>
      </c>
      <c r="D7" s="23">
        <v>2787</v>
      </c>
      <c r="E7" s="11">
        <v>3875</v>
      </c>
      <c r="F7" s="35">
        <f>(E7*100)/D7</f>
        <v>139.03839253677791</v>
      </c>
      <c r="G7" s="14" t="s">
        <v>44</v>
      </c>
    </row>
    <row r="8" spans="1:7" ht="63" x14ac:dyDescent="0.25">
      <c r="A8" s="1" t="s">
        <v>6</v>
      </c>
      <c r="B8" s="2" t="s">
        <v>29</v>
      </c>
      <c r="C8" s="11" t="s">
        <v>33</v>
      </c>
      <c r="D8" s="22">
        <v>52</v>
      </c>
      <c r="E8" s="10">
        <v>65</v>
      </c>
      <c r="F8" s="35">
        <f>(E8*100)/D8</f>
        <v>125</v>
      </c>
      <c r="G8" s="14" t="s">
        <v>44</v>
      </c>
    </row>
    <row r="9" spans="1:7" ht="31.5" x14ac:dyDescent="0.25">
      <c r="A9" s="1" t="s">
        <v>7</v>
      </c>
      <c r="B9" s="2" t="s">
        <v>30</v>
      </c>
      <c r="C9" s="25" t="s">
        <v>16</v>
      </c>
      <c r="D9" s="22">
        <v>42</v>
      </c>
      <c r="E9" s="10">
        <v>42</v>
      </c>
      <c r="F9" s="35">
        <f>(E9*100)/D9</f>
        <v>100</v>
      </c>
      <c r="G9" s="14" t="s">
        <v>44</v>
      </c>
    </row>
    <row r="10" spans="1:7" ht="31.5" x14ac:dyDescent="0.25">
      <c r="A10" s="14" t="s">
        <v>8</v>
      </c>
      <c r="B10" s="15" t="s">
        <v>37</v>
      </c>
      <c r="C10" s="11" t="s">
        <v>34</v>
      </c>
      <c r="D10" s="24">
        <v>4</v>
      </c>
      <c r="E10" s="14">
        <v>4</v>
      </c>
      <c r="F10" s="36">
        <v>100</v>
      </c>
      <c r="G10" s="14" t="s">
        <v>44</v>
      </c>
    </row>
    <row r="11" spans="1:7" ht="53.25" customHeight="1" x14ac:dyDescent="0.25">
      <c r="A11" s="14" t="s">
        <v>49</v>
      </c>
      <c r="B11" s="6" t="s">
        <v>31</v>
      </c>
      <c r="C11" s="16" t="s">
        <v>38</v>
      </c>
      <c r="D11" s="22">
        <v>1016816</v>
      </c>
      <c r="E11" s="16">
        <v>1016816</v>
      </c>
      <c r="F11" s="37">
        <f>(E11*100)/D11</f>
        <v>100</v>
      </c>
      <c r="G11" s="14" t="s">
        <v>44</v>
      </c>
    </row>
    <row r="12" spans="1:7" ht="31.5" x14ac:dyDescent="0.25">
      <c r="A12" s="14" t="s">
        <v>50</v>
      </c>
      <c r="B12" s="6" t="s">
        <v>32</v>
      </c>
      <c r="C12" s="16" t="s">
        <v>16</v>
      </c>
      <c r="D12" s="22">
        <v>100</v>
      </c>
      <c r="E12" s="16">
        <v>100</v>
      </c>
      <c r="F12" s="37">
        <v>100</v>
      </c>
      <c r="G12" s="14" t="s">
        <v>44</v>
      </c>
    </row>
    <row r="13" spans="1:7" x14ac:dyDescent="0.25">
      <c r="E13" s="27"/>
    </row>
    <row r="14" spans="1:7" x14ac:dyDescent="0.25">
      <c r="B14" s="4" t="s">
        <v>10</v>
      </c>
    </row>
  </sheetData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I19"/>
  <sheetViews>
    <sheetView topLeftCell="B8" zoomScaleNormal="100" workbookViewId="0">
      <selection activeCell="D9" sqref="D9"/>
    </sheetView>
  </sheetViews>
  <sheetFormatPr defaultRowHeight="15" x14ac:dyDescent="0.25"/>
  <cols>
    <col min="2" max="2" width="69.5703125" customWidth="1"/>
    <col min="4" max="4" width="22.140625" customWidth="1"/>
    <col min="5" max="5" width="36.85546875" customWidth="1"/>
    <col min="6" max="6" width="35.7109375" customWidth="1"/>
    <col min="7" max="7" width="26" customWidth="1"/>
  </cols>
  <sheetData>
    <row r="2" spans="1:9" ht="15.75" x14ac:dyDescent="0.25">
      <c r="A2" s="38" t="s">
        <v>47</v>
      </c>
      <c r="B2" s="38"/>
      <c r="C2" s="38"/>
      <c r="D2" s="38"/>
      <c r="E2" s="38"/>
      <c r="F2" s="38"/>
      <c r="G2" s="38"/>
    </row>
    <row r="4" spans="1:9" ht="15" customHeight="1" x14ac:dyDescent="0.25">
      <c r="A4" s="39" t="s">
        <v>0</v>
      </c>
      <c r="B4" s="40" t="s">
        <v>1</v>
      </c>
      <c r="C4" s="41" t="s">
        <v>2</v>
      </c>
      <c r="D4" s="41" t="s">
        <v>9</v>
      </c>
      <c r="E4" s="41" t="s">
        <v>41</v>
      </c>
      <c r="F4" s="41" t="s">
        <v>36</v>
      </c>
      <c r="G4" s="41" t="s">
        <v>3</v>
      </c>
    </row>
    <row r="5" spans="1:9" x14ac:dyDescent="0.25">
      <c r="A5" s="39"/>
      <c r="B5" s="40"/>
      <c r="C5" s="41"/>
      <c r="D5" s="42"/>
      <c r="E5" s="42"/>
      <c r="F5" s="42"/>
      <c r="G5" s="41"/>
    </row>
    <row r="6" spans="1:9" s="9" customFormat="1" ht="48.75" customHeight="1" x14ac:dyDescent="0.25">
      <c r="A6" s="7" t="s">
        <v>4</v>
      </c>
      <c r="B6" s="6" t="s">
        <v>17</v>
      </c>
      <c r="C6" s="18" t="s">
        <v>16</v>
      </c>
      <c r="D6" s="22">
        <v>64</v>
      </c>
      <c r="E6" s="7">
        <v>64.599999999999994</v>
      </c>
      <c r="F6" s="30">
        <f t="shared" ref="F6:F12" si="0">(E6*100)/D6</f>
        <v>100.93749999999999</v>
      </c>
      <c r="G6" s="14" t="s">
        <v>48</v>
      </c>
      <c r="I6" s="9" t="s">
        <v>42</v>
      </c>
    </row>
    <row r="7" spans="1:9" s="9" customFormat="1" ht="59.25" customHeight="1" x14ac:dyDescent="0.25">
      <c r="A7" s="7" t="s">
        <v>5</v>
      </c>
      <c r="B7" s="6" t="s">
        <v>18</v>
      </c>
      <c r="C7" s="18" t="s">
        <v>16</v>
      </c>
      <c r="D7" s="22">
        <v>82</v>
      </c>
      <c r="E7" s="7">
        <v>98</v>
      </c>
      <c r="F7" s="30">
        <f>(E7*100)/D7</f>
        <v>119.51219512195122</v>
      </c>
      <c r="G7" s="14" t="s">
        <v>48</v>
      </c>
      <c r="I7" s="28" t="s">
        <v>40</v>
      </c>
    </row>
    <row r="8" spans="1:9" ht="53.25" customHeight="1" x14ac:dyDescent="0.25">
      <c r="A8" s="1" t="s">
        <v>6</v>
      </c>
      <c r="B8" s="2" t="s">
        <v>19</v>
      </c>
      <c r="C8" s="16" t="s">
        <v>16</v>
      </c>
      <c r="D8" s="22">
        <v>44.5</v>
      </c>
      <c r="E8" s="10">
        <v>74</v>
      </c>
      <c r="F8" s="30">
        <f t="shared" si="0"/>
        <v>166.29213483146069</v>
      </c>
      <c r="G8" s="14" t="s">
        <v>48</v>
      </c>
      <c r="I8" s="29"/>
    </row>
    <row r="9" spans="1:9" ht="66" customHeight="1" x14ac:dyDescent="0.25">
      <c r="A9" s="1" t="s">
        <v>7</v>
      </c>
      <c r="B9" s="2" t="s">
        <v>20</v>
      </c>
      <c r="C9" s="16" t="s">
        <v>16</v>
      </c>
      <c r="D9" s="22">
        <v>9.5</v>
      </c>
      <c r="E9" s="10">
        <v>25</v>
      </c>
      <c r="F9" s="30">
        <f t="shared" si="0"/>
        <v>263.15789473684208</v>
      </c>
      <c r="G9" s="14" t="s">
        <v>48</v>
      </c>
    </row>
    <row r="10" spans="1:9" ht="31.5" x14ac:dyDescent="0.25">
      <c r="A10" s="1" t="s">
        <v>8</v>
      </c>
      <c r="B10" s="2" t="s">
        <v>21</v>
      </c>
      <c r="C10" s="16" t="s">
        <v>16</v>
      </c>
      <c r="D10" s="22">
        <v>81.5</v>
      </c>
      <c r="E10" s="10">
        <v>93</v>
      </c>
      <c r="F10" s="30">
        <f>(E10*100)/D10</f>
        <v>114.11042944785277</v>
      </c>
      <c r="G10" s="14" t="s">
        <v>48</v>
      </c>
    </row>
    <row r="11" spans="1:9" ht="47.25" x14ac:dyDescent="0.25">
      <c r="A11" s="5"/>
      <c r="B11" s="6" t="s">
        <v>22</v>
      </c>
      <c r="C11" s="16" t="s">
        <v>16</v>
      </c>
      <c r="D11" s="34">
        <v>22</v>
      </c>
      <c r="E11" s="17">
        <v>22</v>
      </c>
      <c r="F11" s="30">
        <f t="shared" si="0"/>
        <v>100</v>
      </c>
      <c r="G11" s="14" t="s">
        <v>48</v>
      </c>
    </row>
    <row r="12" spans="1:9" ht="25.5" x14ac:dyDescent="0.25">
      <c r="A12" s="5"/>
      <c r="B12" s="6" t="s">
        <v>23</v>
      </c>
      <c r="C12" s="16" t="s">
        <v>16</v>
      </c>
      <c r="D12" s="34">
        <v>4.8</v>
      </c>
      <c r="E12" s="17">
        <v>11</v>
      </c>
      <c r="F12" s="30">
        <f t="shared" si="0"/>
        <v>229.16666666666669</v>
      </c>
      <c r="G12" s="14" t="s">
        <v>48</v>
      </c>
    </row>
    <row r="13" spans="1:9" ht="63" x14ac:dyDescent="0.25">
      <c r="A13" s="5"/>
      <c r="B13" s="6" t="s">
        <v>24</v>
      </c>
      <c r="C13" s="18" t="s">
        <v>16</v>
      </c>
      <c r="D13" s="34">
        <v>46</v>
      </c>
      <c r="E13" s="19">
        <v>50</v>
      </c>
      <c r="F13" s="30">
        <f>(E13*100)/D13</f>
        <v>108.69565217391305</v>
      </c>
      <c r="G13" s="14" t="s">
        <v>48</v>
      </c>
    </row>
    <row r="14" spans="1:9" ht="25.5" x14ac:dyDescent="0.25">
      <c r="A14" s="5"/>
      <c r="B14" s="6" t="s">
        <v>25</v>
      </c>
      <c r="C14" s="19"/>
      <c r="D14" s="34">
        <v>76</v>
      </c>
      <c r="E14" s="19">
        <v>76</v>
      </c>
      <c r="F14" s="30">
        <f>(E14*100)/D14</f>
        <v>100</v>
      </c>
      <c r="G14" s="14" t="s">
        <v>48</v>
      </c>
    </row>
    <row r="15" spans="1:9" ht="47.25" x14ac:dyDescent="0.25">
      <c r="A15" s="5"/>
      <c r="B15" s="6" t="s">
        <v>26</v>
      </c>
      <c r="C15" s="16" t="s">
        <v>16</v>
      </c>
      <c r="D15" s="34">
        <v>86</v>
      </c>
      <c r="E15" s="17">
        <v>86</v>
      </c>
      <c r="F15" s="30">
        <f t="shared" ref="F15:F16" si="1">(E15*100)/D15</f>
        <v>100</v>
      </c>
      <c r="G15" s="14" t="s">
        <v>48</v>
      </c>
    </row>
    <row r="16" spans="1:9" ht="31.5" x14ac:dyDescent="0.25">
      <c r="A16" s="5"/>
      <c r="B16" s="6" t="s">
        <v>27</v>
      </c>
      <c r="C16" s="16" t="s">
        <v>33</v>
      </c>
      <c r="D16" s="34">
        <v>22</v>
      </c>
      <c r="E16" s="17">
        <v>24</v>
      </c>
      <c r="F16" s="30">
        <f t="shared" si="1"/>
        <v>109.09090909090909</v>
      </c>
      <c r="G16" s="14" t="s">
        <v>48</v>
      </c>
      <c r="I16" t="s">
        <v>43</v>
      </c>
    </row>
    <row r="17" spans="2:6" x14ac:dyDescent="0.25">
      <c r="F17" s="9"/>
    </row>
    <row r="19" spans="2:6" x14ac:dyDescent="0.25">
      <c r="B19" s="4" t="s">
        <v>10</v>
      </c>
    </row>
  </sheetData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0866141732283472" right="0.70866141732283472" top="0.74803149606299213" bottom="0.74803149606299213" header="0.31496062992125984" footer="0.31496062992125984"/>
  <pageSetup paperSize="9" scale="4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Культура</vt:lpstr>
      <vt:lpstr>ГО</vt:lpstr>
      <vt:lpstr>спорт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Колесникова О.М.</dc:creator>
  <cp:lastModifiedBy>Лебедева Г.В.</cp:lastModifiedBy>
  <cp:lastPrinted>2025-02-17T06:29:18Z</cp:lastPrinted>
  <dcterms:created xsi:type="dcterms:W3CDTF">2024-05-29T06:17:36Z</dcterms:created>
  <dcterms:modified xsi:type="dcterms:W3CDTF">2025-02-17T09:15:33Z</dcterms:modified>
</cp:coreProperties>
</file>