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отчет о ходе исп-я сет графика" sheetId="1" r:id="rId1"/>
  </sheets>
  <calcPr calcId="152511"/>
</workbook>
</file>

<file path=xl/calcChain.xml><?xml version="1.0" encoding="utf-8"?>
<calcChain xmlns="http://schemas.openxmlformats.org/spreadsheetml/2006/main">
  <c r="Z12" i="1" l="1"/>
  <c r="Z10" i="1"/>
  <c r="Z9" i="1"/>
  <c r="E13" i="1"/>
  <c r="T12" i="1"/>
  <c r="U12" i="1"/>
  <c r="W12" i="1"/>
  <c r="Y12" i="1" s="1"/>
  <c r="X12" i="1"/>
  <c r="Y17" i="1"/>
  <c r="Y18" i="1"/>
  <c r="Y20" i="1"/>
  <c r="E12" i="1" l="1"/>
  <c r="F12" i="1"/>
  <c r="F10" i="1"/>
  <c r="F9" i="1"/>
  <c r="P10" i="1"/>
  <c r="P9" i="1"/>
  <c r="P16" i="1"/>
  <c r="P14" i="1"/>
  <c r="P13" i="1"/>
  <c r="V16" i="1"/>
  <c r="V12" i="1" s="1"/>
  <c r="V14" i="1"/>
  <c r="V13" i="1"/>
  <c r="T9" i="1"/>
  <c r="V9" i="1" s="1"/>
  <c r="T10" i="1"/>
  <c r="X10" i="1"/>
  <c r="W10" i="1"/>
  <c r="X9" i="1"/>
  <c r="W9" i="1"/>
  <c r="U9" i="1"/>
  <c r="U10" i="1"/>
  <c r="Q14" i="1"/>
  <c r="Q13" i="1"/>
  <c r="Y10" i="1" l="1"/>
  <c r="V10" i="1"/>
  <c r="Y9" i="1"/>
  <c r="G24" i="1"/>
  <c r="G22" i="1"/>
  <c r="G21" i="1"/>
  <c r="G20" i="1"/>
  <c r="G18" i="1"/>
  <c r="G17" i="1"/>
  <c r="G16" i="1"/>
  <c r="G14" i="1"/>
  <c r="G13" i="1"/>
  <c r="Q12" i="1" l="1"/>
  <c r="Q11" i="1"/>
  <c r="Q10" i="1"/>
  <c r="E10" i="1"/>
  <c r="G10" i="1" s="1"/>
  <c r="Q9" i="1"/>
  <c r="E9" i="1"/>
  <c r="G9" i="1" s="1"/>
  <c r="G12" i="1" l="1"/>
</calcChain>
</file>

<file path=xl/sharedStrings.xml><?xml version="1.0" encoding="utf-8"?>
<sst xmlns="http://schemas.openxmlformats.org/spreadsheetml/2006/main" count="101" uniqueCount="52">
  <si>
    <t>№ п/п</t>
  </si>
  <si>
    <t xml:space="preserve">Наименование структурного элемента муниципальной программы </t>
  </si>
  <si>
    <t xml:space="preserve">Источники финансирования &lt;*&gt;
</t>
  </si>
  <si>
    <t>Ответственный исполнить (соисполнитель)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</si>
  <si>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</si>
  <si>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</si>
  <si>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</si>
  <si>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</si>
  <si>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</si>
  <si>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</si>
  <si>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</si>
  <si>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</si>
  <si>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</si>
  <si>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</si>
  <si>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</si>
  <si>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</si>
  <si>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Всего по муниципальной программе:</t>
  </si>
  <si>
    <t>Всего:</t>
  </si>
  <si>
    <t>бюджет района</t>
  </si>
  <si>
    <t>в том числе:</t>
  </si>
  <si>
    <t>средства бюджета района</t>
  </si>
  <si>
    <t>1.</t>
  </si>
  <si>
    <t>1.1.</t>
  </si>
  <si>
    <t>1.2.</t>
  </si>
  <si>
    <t>1.3.</t>
  </si>
  <si>
    <t>2.</t>
  </si>
  <si>
    <t>2.1.</t>
  </si>
  <si>
    <t>2.2.</t>
  </si>
  <si>
    <t>2.3.</t>
  </si>
  <si>
    <t xml:space="preserve">Руководитель                                            __________________________________________                             ______________________
                                                                                                                      (ФИО)                                                                                                                      (подпись)
</t>
  </si>
  <si>
    <t>Всего</t>
  </si>
  <si>
    <t xml:space="preserve">% </t>
  </si>
  <si>
    <t>план</t>
  </si>
  <si>
    <t>факт</t>
  </si>
  <si>
    <t xml:space="preserve">фактическое исполнение (нарастающим итогом)
</t>
  </si>
  <si>
    <t xml:space="preserve"> &lt;***&gt; Обязательное заполнение при наличии отклонений факта от плана</t>
  </si>
  <si>
    <t xml:space="preserve">Основное мероприятие «Развитие и сопровождение инфраструктуры цифрового  муниципалитета и информационных систем» </t>
  </si>
  <si>
    <t>Основное мероприятие «Развитие технической и технологической основ становления информационного общества и электронного муниципалитета для перехода к цифровой экономике»</t>
  </si>
  <si>
    <t>3.</t>
  </si>
  <si>
    <t>Основное мероприятие «Обеспечение безопасности информации в корпоративной сети органов администрации Ханты-Мансийского района»</t>
  </si>
  <si>
    <t>3.1.</t>
  </si>
  <si>
    <t>3.2.</t>
  </si>
  <si>
    <t>3.3.</t>
  </si>
  <si>
    <r>
      <rPr>
        <sz val="12"/>
        <color theme="1"/>
        <rFont val="Times New Roman"/>
        <family val="1"/>
        <charset val="204"/>
      </rPr>
      <t>Наименование муниципальной программы</t>
    </r>
    <r>
      <rPr>
        <u/>
        <sz val="12"/>
        <color theme="1"/>
        <rFont val="Times New Roman"/>
        <family val="1"/>
        <charset val="204"/>
      </rPr>
      <t xml:space="preserve"> «Развитие цифрового общества Ханты-Мансийского района»</t>
    </r>
  </si>
  <si>
    <r>
      <rPr>
        <sz val="12"/>
        <color theme="1"/>
        <rFont val="Times New Roman"/>
        <family val="1"/>
        <charset val="204"/>
      </rPr>
      <t>Ответственный исполнитель муниципальной программы</t>
    </r>
    <r>
      <rPr>
        <u/>
        <sz val="12"/>
        <color theme="1"/>
        <rFont val="Times New Roman"/>
        <family val="1"/>
        <charset val="204"/>
      </rPr>
      <t xml:space="preserve"> управление по информационным технологиям администрации Ханты-Мансийского района</t>
    </r>
    <r>
      <rPr>
        <sz val="12"/>
        <color theme="1"/>
        <rFont val="Times New Roman"/>
        <family val="1"/>
        <charset val="204"/>
      </rPr>
      <t xml:space="preserve">
</t>
    </r>
  </si>
  <si>
    <t>план на 2024 год</t>
  </si>
  <si>
    <t>заключен контракт на 39,7 (портал)</t>
  </si>
  <si>
    <t>заключен контракт (ожидает оплаты)  на 398,6 (спецпроверка ОСМ); направлены в УТО документы на размещение на 687,9 (продление СЗИ) и 462,7 (аттестация ОСМ)</t>
  </si>
  <si>
    <t>приобретены: проектор в конф. Зал
компьютеры
МФУ
сетевое оборудование
IP-телефоны
сервер, СБ
продлена:
ТП Криптошлюз Айдеко
ВКС Контур</t>
  </si>
  <si>
    <t xml:space="preserve">Информация об исполнении на отчетную дату
</t>
  </si>
  <si>
    <t>Отчет о ходе реализации муниципальной программы за 1 полугодие 2024 года</t>
  </si>
  <si>
    <t xml:space="preserve">управление по информационным технологиям,
 муниципальное казенное учреждение Ханты-Мансийского района «Управление технического обеспечения»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</si>
</sst>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Border="1" applyAlignment="1"/>
    <xf numFmtId="0" fontId="5" fillId="0" borderId="0" xfId="0" applyFont="1"/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vertical="top" wrapText="1"/>
    </xf>
    <xf numFmtId="0" fontId="6" fillId="0" borderId="0" xfId="0" applyFont="1"/>
    <xf numFmtId="0" fontId="1" fillId="0" borderId="2" xfId="0" applyFont="1" applyBorder="1" applyAlignment="1">
      <alignment vertical="top" wrapText="1"/>
    </xf>
    <xf numFmtId="0" fontId="1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2" fontId="1" fillId="0" borderId="2" xfId="0" applyNumberFormat="1" applyFont="1" applyBorder="1" applyAlignment="1">
      <alignment vertical="top"/>
    </xf>
    <xf numFmtId="0" fontId="1" fillId="0" borderId="2" xfId="0" applyFont="1" applyBorder="1" applyAlignment="1">
      <alignment vertical="top"/>
    </xf>
    <xf numFmtId="0" fontId="6" fillId="0" borderId="2" xfId="0" applyFont="1" applyBorder="1" applyAlignment="1">
      <alignment vertical="top"/>
    </xf>
    <xf numFmtId="0" fontId="6" fillId="0" borderId="2" xfId="0" applyFont="1" applyBorder="1" applyAlignment="1">
      <alignment horizontal="center" vertical="top" wrapText="1"/>
    </xf>
    <xf numFmtId="2" fontId="6" fillId="0" borderId="2" xfId="0" applyNumberFormat="1" applyFont="1" applyBorder="1" applyAlignment="1">
      <alignment vertical="top"/>
    </xf>
    <xf numFmtId="0" fontId="2" fillId="0" borderId="2" xfId="0" applyFont="1" applyBorder="1" applyAlignment="1">
      <alignment vertical="top"/>
    </xf>
    <xf numFmtId="2" fontId="2" fillId="0" borderId="2" xfId="0" applyNumberFormat="1" applyFont="1" applyBorder="1" applyAlignment="1">
      <alignment vertical="top"/>
    </xf>
    <xf numFmtId="49" fontId="6" fillId="0" borderId="2" xfId="0" applyNumberFormat="1" applyFont="1" applyBorder="1" applyAlignment="1">
      <alignment vertical="top"/>
    </xf>
    <xf numFmtId="0" fontId="5" fillId="0" borderId="0" xfId="0" applyFont="1" applyAlignment="1">
      <alignment vertical="top"/>
    </xf>
    <xf numFmtId="0" fontId="2" fillId="0" borderId="0" xfId="0" applyFont="1" applyBorder="1" applyAlignment="1">
      <alignment horizontal="left" vertical="top"/>
    </xf>
    <xf numFmtId="0" fontId="2" fillId="0" borderId="0" xfId="0" applyFont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2"/>
  <sheetViews>
    <sheetView tabSelected="1" zoomScale="85" zoomScaleNormal="85" workbookViewId="0">
      <selection activeCell="D17" sqref="D17:D20"/>
    </sheetView>
  </sheetViews>
  <sheetFormatPr defaultRowHeight="15.75" x14ac:dyDescent="0.25"/>
  <cols>
    <col min="1" max="1" width="5.85546875" style="1" customWidth="1"/>
    <col min="2" max="2" width="52.5703125" style="1" customWidth="1"/>
    <col min="3" max="3" width="27.7109375" style="1" customWidth="1"/>
    <col min="4" max="4" width="77.7109375" style="1" customWidth="1"/>
    <col min="5" max="5" width="14.28515625" style="1" customWidth="1"/>
    <col min="6" max="6" width="18.140625" style="1" customWidth="1"/>
    <col min="7" max="7" width="7.85546875" style="1" customWidth="1"/>
    <col min="8" max="9" width="10" style="1" hidden="1" customWidth="1"/>
    <col min="10" max="10" width="7" style="1" hidden="1" customWidth="1"/>
    <col min="11" max="12" width="0" style="1" hidden="1" customWidth="1"/>
    <col min="13" max="13" width="8" style="1" hidden="1" customWidth="1"/>
    <col min="14" max="15" width="0" style="1" hidden="1" customWidth="1"/>
    <col min="16" max="16" width="8" style="1" hidden="1" customWidth="1"/>
    <col min="17" max="18" width="0" style="1" hidden="1" customWidth="1"/>
    <col min="19" max="19" width="7.85546875" style="1" hidden="1" customWidth="1"/>
    <col min="20" max="21" width="0" style="1" hidden="1" customWidth="1"/>
    <col min="22" max="22" width="8.28515625" style="1" hidden="1" customWidth="1"/>
    <col min="23" max="24" width="0" style="1" hidden="1" customWidth="1"/>
    <col min="25" max="25" width="8.140625" style="1" hidden="1" customWidth="1"/>
    <col min="26" max="27" width="0" style="1" hidden="1" customWidth="1"/>
    <col min="28" max="28" width="8.140625" style="1" hidden="1" customWidth="1"/>
    <col min="29" max="30" width="0" style="1" hidden="1" customWidth="1"/>
    <col min="31" max="31" width="8.42578125" style="1" hidden="1" customWidth="1"/>
    <col min="32" max="33" width="0" style="1" hidden="1" customWidth="1"/>
    <col min="34" max="34" width="8" style="1" hidden="1" customWidth="1"/>
    <col min="35" max="36" width="0" style="1" hidden="1" customWidth="1"/>
    <col min="37" max="37" width="7.85546875" style="1" hidden="1" customWidth="1"/>
    <col min="38" max="39" width="0" style="1" hidden="1" customWidth="1"/>
    <col min="40" max="40" width="7.5703125" style="1" hidden="1" customWidth="1"/>
    <col min="41" max="42" width="0" style="1" hidden="1" customWidth="1"/>
    <col min="43" max="43" width="8" style="1" hidden="1" customWidth="1"/>
    <col min="44" max="44" width="44.140625" style="1" customWidth="1"/>
    <col min="45" max="16384" width="9.140625" style="1"/>
  </cols>
  <sheetData>
    <row r="1" spans="1:44" ht="18.75" x14ac:dyDescent="0.3">
      <c r="A1" s="17" t="s">
        <v>50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</row>
    <row r="2" spans="1:44" x14ac:dyDescent="0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</row>
    <row r="3" spans="1:44" s="14" customFormat="1" x14ac:dyDescent="0.25">
      <c r="A3" s="21" t="s">
        <v>43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</row>
    <row r="4" spans="1:44" s="14" customFormat="1" ht="60.75" customHeight="1" x14ac:dyDescent="0.25">
      <c r="A4" s="22" t="s">
        <v>44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</row>
    <row r="5" spans="1:44" ht="39.75" customHeight="1" x14ac:dyDescent="0.25">
      <c r="A5" s="25" t="s">
        <v>0</v>
      </c>
      <c r="B5" s="25" t="s">
        <v>1</v>
      </c>
      <c r="C5" s="25" t="s">
        <v>2</v>
      </c>
      <c r="D5" s="25" t="s">
        <v>3</v>
      </c>
      <c r="E5" s="25" t="s">
        <v>30</v>
      </c>
      <c r="F5" s="25"/>
      <c r="G5" s="25"/>
      <c r="H5" s="26" t="s">
        <v>19</v>
      </c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5" t="s">
        <v>49</v>
      </c>
    </row>
    <row r="6" spans="1:44" ht="36.75" customHeight="1" x14ac:dyDescent="0.25">
      <c r="A6" s="25"/>
      <c r="B6" s="25"/>
      <c r="C6" s="25"/>
      <c r="D6" s="25"/>
      <c r="E6" s="25" t="s">
        <v>45</v>
      </c>
      <c r="F6" s="25" t="s">
        <v>34</v>
      </c>
      <c r="G6" s="25" t="s">
        <v>31</v>
      </c>
      <c r="H6" s="26" t="s">
        <v>4</v>
      </c>
      <c r="I6" s="26"/>
      <c r="J6" s="26"/>
      <c r="K6" s="26" t="s">
        <v>5</v>
      </c>
      <c r="L6" s="26"/>
      <c r="M6" s="26"/>
      <c r="N6" s="26" t="s">
        <v>6</v>
      </c>
      <c r="O6" s="26"/>
      <c r="P6" s="26"/>
      <c r="Q6" s="26" t="s">
        <v>7</v>
      </c>
      <c r="R6" s="26"/>
      <c r="S6" s="26"/>
      <c r="T6" s="26" t="s">
        <v>8</v>
      </c>
      <c r="U6" s="26"/>
      <c r="V6" s="26"/>
      <c r="W6" s="26" t="s">
        <v>9</v>
      </c>
      <c r="X6" s="26"/>
      <c r="Y6" s="26"/>
      <c r="Z6" s="26" t="s">
        <v>10</v>
      </c>
      <c r="AA6" s="26"/>
      <c r="AB6" s="26"/>
      <c r="AC6" s="26" t="s">
        <v>11</v>
      </c>
      <c r="AD6" s="26"/>
      <c r="AE6" s="26"/>
      <c r="AF6" s="26" t="s">
        <v>12</v>
      </c>
      <c r="AG6" s="26"/>
      <c r="AH6" s="26"/>
      <c r="AI6" s="26" t="s">
        <v>13</v>
      </c>
      <c r="AJ6" s="26"/>
      <c r="AK6" s="26"/>
      <c r="AL6" s="26" t="s">
        <v>14</v>
      </c>
      <c r="AM6" s="26"/>
      <c r="AN6" s="26"/>
      <c r="AO6" s="26" t="s">
        <v>15</v>
      </c>
      <c r="AP6" s="26"/>
      <c r="AQ6" s="26"/>
      <c r="AR6" s="28"/>
    </row>
    <row r="7" spans="1:44" ht="25.5" customHeight="1" x14ac:dyDescent="0.25">
      <c r="A7" s="25"/>
      <c r="B7" s="25"/>
      <c r="C7" s="25"/>
      <c r="D7" s="25"/>
      <c r="E7" s="25"/>
      <c r="F7" s="25"/>
      <c r="G7" s="25"/>
      <c r="H7" s="5" t="s">
        <v>32</v>
      </c>
      <c r="I7" s="5" t="s">
        <v>33</v>
      </c>
      <c r="J7" s="5" t="s">
        <v>31</v>
      </c>
      <c r="K7" s="5" t="s">
        <v>32</v>
      </c>
      <c r="L7" s="5" t="s">
        <v>33</v>
      </c>
      <c r="M7" s="5" t="s">
        <v>31</v>
      </c>
      <c r="N7" s="5" t="s">
        <v>32</v>
      </c>
      <c r="O7" s="5" t="s">
        <v>33</v>
      </c>
      <c r="P7" s="5" t="s">
        <v>31</v>
      </c>
      <c r="Q7" s="5" t="s">
        <v>32</v>
      </c>
      <c r="R7" s="5" t="s">
        <v>33</v>
      </c>
      <c r="S7" s="5" t="s">
        <v>31</v>
      </c>
      <c r="T7" s="5" t="s">
        <v>32</v>
      </c>
      <c r="U7" s="5" t="s">
        <v>33</v>
      </c>
      <c r="V7" s="5" t="s">
        <v>31</v>
      </c>
      <c r="W7" s="5" t="s">
        <v>32</v>
      </c>
      <c r="X7" s="5" t="s">
        <v>33</v>
      </c>
      <c r="Y7" s="5" t="s">
        <v>31</v>
      </c>
      <c r="Z7" s="5" t="s">
        <v>32</v>
      </c>
      <c r="AA7" s="5" t="s">
        <v>33</v>
      </c>
      <c r="AB7" s="5" t="s">
        <v>31</v>
      </c>
      <c r="AC7" s="5" t="s">
        <v>32</v>
      </c>
      <c r="AD7" s="5" t="s">
        <v>33</v>
      </c>
      <c r="AE7" s="5" t="s">
        <v>31</v>
      </c>
      <c r="AF7" s="5" t="s">
        <v>32</v>
      </c>
      <c r="AG7" s="5" t="s">
        <v>33</v>
      </c>
      <c r="AH7" s="5" t="s">
        <v>31</v>
      </c>
      <c r="AI7" s="5" t="s">
        <v>32</v>
      </c>
      <c r="AJ7" s="5" t="s">
        <v>33</v>
      </c>
      <c r="AK7" s="5" t="s">
        <v>31</v>
      </c>
      <c r="AL7" s="5" t="s">
        <v>32</v>
      </c>
      <c r="AM7" s="5" t="s">
        <v>33</v>
      </c>
      <c r="AN7" s="5" t="s">
        <v>31</v>
      </c>
      <c r="AO7" s="5" t="s">
        <v>32</v>
      </c>
      <c r="AP7" s="5" t="s">
        <v>33</v>
      </c>
      <c r="AQ7" s="5" t="s">
        <v>31</v>
      </c>
      <c r="AR7" s="28"/>
    </row>
    <row r="8" spans="1:44" s="8" customFormat="1" ht="10.5" customHeight="1" x14ac:dyDescent="0.25">
      <c r="A8" s="6">
        <v>1</v>
      </c>
      <c r="B8" s="7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2">
        <v>13</v>
      </c>
      <c r="N8" s="12">
        <v>14</v>
      </c>
      <c r="O8" s="12">
        <v>15</v>
      </c>
      <c r="P8" s="12">
        <v>16</v>
      </c>
      <c r="Q8" s="12">
        <v>17</v>
      </c>
      <c r="R8" s="12">
        <v>18</v>
      </c>
      <c r="S8" s="12">
        <v>19</v>
      </c>
      <c r="T8" s="12">
        <v>20</v>
      </c>
      <c r="U8" s="12">
        <v>21</v>
      </c>
      <c r="V8" s="12">
        <v>22</v>
      </c>
      <c r="W8" s="12">
        <v>23</v>
      </c>
      <c r="X8" s="12">
        <v>24</v>
      </c>
      <c r="Y8" s="12">
        <v>25</v>
      </c>
      <c r="Z8" s="12">
        <v>26</v>
      </c>
      <c r="AA8" s="12">
        <v>27</v>
      </c>
      <c r="AB8" s="12">
        <v>28</v>
      </c>
      <c r="AC8" s="12">
        <v>29</v>
      </c>
      <c r="AD8" s="12">
        <v>30</v>
      </c>
      <c r="AE8" s="12">
        <v>31</v>
      </c>
      <c r="AF8" s="12">
        <v>32</v>
      </c>
      <c r="AG8" s="12">
        <v>33</v>
      </c>
      <c r="AH8" s="12">
        <v>34</v>
      </c>
      <c r="AI8" s="12">
        <v>35</v>
      </c>
      <c r="AJ8" s="12">
        <v>36</v>
      </c>
      <c r="AK8" s="12">
        <v>37</v>
      </c>
      <c r="AL8" s="12">
        <v>38</v>
      </c>
      <c r="AM8" s="12">
        <v>39</v>
      </c>
      <c r="AN8" s="12">
        <v>40</v>
      </c>
      <c r="AO8" s="12">
        <v>41</v>
      </c>
      <c r="AP8" s="12">
        <v>42</v>
      </c>
      <c r="AQ8" s="12">
        <v>43</v>
      </c>
      <c r="AR8" s="12">
        <v>44</v>
      </c>
    </row>
    <row r="9" spans="1:44" s="16" customFormat="1" ht="15.75" customHeight="1" x14ac:dyDescent="0.25">
      <c r="A9" s="27" t="s">
        <v>16</v>
      </c>
      <c r="B9" s="27"/>
      <c r="C9" s="15" t="s">
        <v>17</v>
      </c>
      <c r="D9" s="29"/>
      <c r="E9" s="30">
        <f t="shared" ref="E9:F12" si="0">E13+E17+E21</f>
        <v>4749.6949999999997</v>
      </c>
      <c r="F9" s="30">
        <f t="shared" si="0"/>
        <v>2360.9149699999998</v>
      </c>
      <c r="G9" s="31">
        <f>100*F9/E9</f>
        <v>49.706664743736177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v>1383.74</v>
      </c>
      <c r="O9" s="31">
        <v>1383.74</v>
      </c>
      <c r="P9" s="32">
        <f>100*O9/N9</f>
        <v>100</v>
      </c>
      <c r="Q9" s="31">
        <f>Q13+Q17+Q21</f>
        <v>0</v>
      </c>
      <c r="R9" s="31"/>
      <c r="S9" s="31"/>
      <c r="T9" s="31">
        <f>T13+T17+T21</f>
        <v>1457.4850000000001</v>
      </c>
      <c r="U9" s="31">
        <f>U13+U17+U21</f>
        <v>1457.4850000000001</v>
      </c>
      <c r="V9" s="32">
        <f t="shared" ref="V9:V10" si="1">100*U9/T9</f>
        <v>99.999999999999986</v>
      </c>
      <c r="W9" s="31">
        <f t="shared" ref="W9:Z9" si="2">W13+W17+W21</f>
        <v>50</v>
      </c>
      <c r="X9" s="31">
        <f t="shared" si="2"/>
        <v>39.700000000000003</v>
      </c>
      <c r="Y9" s="31">
        <f t="shared" ref="Y9:Y12" si="3">100*X9/W9</f>
        <v>79.400000000000006</v>
      </c>
      <c r="Z9" s="31">
        <f t="shared" si="2"/>
        <v>1868.6</v>
      </c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</row>
    <row r="10" spans="1:44" s="16" customFormat="1" x14ac:dyDescent="0.25">
      <c r="A10" s="27"/>
      <c r="B10" s="27"/>
      <c r="C10" s="15" t="s">
        <v>18</v>
      </c>
      <c r="D10" s="29"/>
      <c r="E10" s="30">
        <f t="shared" si="0"/>
        <v>4749.6949999999997</v>
      </c>
      <c r="F10" s="30">
        <f t="shared" si="0"/>
        <v>2360.9149699999998</v>
      </c>
      <c r="G10" s="31">
        <f>100*F10/E10</f>
        <v>49.706664743736177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1">
        <v>1383.74</v>
      </c>
      <c r="O10" s="31">
        <v>1383.74</v>
      </c>
      <c r="P10" s="32">
        <f>100*O10/N10</f>
        <v>100</v>
      </c>
      <c r="Q10" s="31">
        <f>Q14+Q18+Q22</f>
        <v>0</v>
      </c>
      <c r="R10" s="31"/>
      <c r="S10" s="31"/>
      <c r="T10" s="31">
        <f>T14+T18+T22</f>
        <v>1457.4850000000001</v>
      </c>
      <c r="U10" s="31">
        <f>U14+U18+U22</f>
        <v>1457.4850000000001</v>
      </c>
      <c r="V10" s="32">
        <f t="shared" si="1"/>
        <v>99.999999999999986</v>
      </c>
      <c r="W10" s="31">
        <f t="shared" ref="W10:Z10" si="4">W14+W18+W22</f>
        <v>50</v>
      </c>
      <c r="X10" s="31">
        <f t="shared" si="4"/>
        <v>39.700000000000003</v>
      </c>
      <c r="Y10" s="31">
        <f t="shared" si="3"/>
        <v>79.400000000000006</v>
      </c>
      <c r="Z10" s="31">
        <f t="shared" si="4"/>
        <v>1868.6</v>
      </c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</row>
    <row r="11" spans="1:44" s="16" customFormat="1" x14ac:dyDescent="0.25">
      <c r="A11" s="27"/>
      <c r="B11" s="27"/>
      <c r="C11" s="15" t="s">
        <v>19</v>
      </c>
      <c r="D11" s="29"/>
      <c r="E11" s="30"/>
      <c r="F11" s="30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>
        <f>Q15+Q19+Q23</f>
        <v>0</v>
      </c>
      <c r="R11" s="31"/>
      <c r="S11" s="31"/>
      <c r="T11" s="31"/>
      <c r="U11" s="31"/>
      <c r="V11" s="32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</row>
    <row r="12" spans="1:44" s="16" customFormat="1" ht="31.5" x14ac:dyDescent="0.25">
      <c r="A12" s="27"/>
      <c r="B12" s="27"/>
      <c r="C12" s="15" t="s">
        <v>20</v>
      </c>
      <c r="D12" s="29"/>
      <c r="E12" s="30">
        <f t="shared" si="0"/>
        <v>4749.6949999999997</v>
      </c>
      <c r="F12" s="30">
        <f>F16+F20+F24</f>
        <v>2360.9149699999998</v>
      </c>
      <c r="G12" s="31">
        <f>100*F12/E12</f>
        <v>49.706664743736177</v>
      </c>
      <c r="H12" s="31"/>
      <c r="I12" s="31"/>
      <c r="J12" s="31"/>
      <c r="K12" s="31"/>
      <c r="L12" s="31"/>
      <c r="M12" s="31"/>
      <c r="N12" s="31"/>
      <c r="O12" s="31"/>
      <c r="P12" s="31"/>
      <c r="Q12" s="31">
        <f>Q16+Q20+Q24</f>
        <v>0</v>
      </c>
      <c r="R12" s="31"/>
      <c r="S12" s="31"/>
      <c r="T12" s="31">
        <f t="shared" ref="T12:W12" si="5">T16+T20+T24</f>
        <v>1457.4850000000001</v>
      </c>
      <c r="U12" s="31">
        <f t="shared" si="5"/>
        <v>1457.4850000000001</v>
      </c>
      <c r="V12" s="31">
        <f t="shared" si="5"/>
        <v>99.999999999999986</v>
      </c>
      <c r="W12" s="31">
        <f t="shared" si="5"/>
        <v>50</v>
      </c>
      <c r="X12" s="31">
        <f>X16+X20+X24</f>
        <v>39.700000000000003</v>
      </c>
      <c r="Y12" s="31">
        <f t="shared" si="3"/>
        <v>79.400000000000006</v>
      </c>
      <c r="Z12" s="31">
        <f t="shared" ref="Z12" si="6">Z16+Z20+Z24</f>
        <v>1868.6</v>
      </c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</row>
    <row r="13" spans="1:44" ht="40.5" customHeight="1" x14ac:dyDescent="0.25">
      <c r="A13" s="32" t="s">
        <v>21</v>
      </c>
      <c r="B13" s="33" t="s">
        <v>36</v>
      </c>
      <c r="C13" s="13" t="s">
        <v>17</v>
      </c>
      <c r="D13" s="25" t="s">
        <v>51</v>
      </c>
      <c r="E13" s="34">
        <f>N13+T13+Z13</f>
        <v>3145.4250000000002</v>
      </c>
      <c r="F13" s="34">
        <v>2360.9149699999998</v>
      </c>
      <c r="G13" s="32">
        <f>100*F13/E13</f>
        <v>75.058695406821002</v>
      </c>
      <c r="H13" s="32">
        <v>0</v>
      </c>
      <c r="I13" s="32">
        <v>0</v>
      </c>
      <c r="J13" s="32">
        <v>0</v>
      </c>
      <c r="K13" s="32">
        <v>0</v>
      </c>
      <c r="L13" s="32">
        <v>0</v>
      </c>
      <c r="M13" s="32">
        <v>0</v>
      </c>
      <c r="N13" s="32">
        <v>1383.74</v>
      </c>
      <c r="O13" s="32">
        <v>1383.74</v>
      </c>
      <c r="P13" s="32">
        <f t="shared" ref="P13:P14" si="7">100*O13/N13</f>
        <v>100</v>
      </c>
      <c r="Q13" s="31">
        <f t="shared" ref="Q13:Q14" si="8">Q17+Q21+Q25</f>
        <v>0</v>
      </c>
      <c r="R13" s="35"/>
      <c r="S13" s="35"/>
      <c r="T13" s="36">
        <v>1457.4850000000001</v>
      </c>
      <c r="U13" s="36">
        <v>1457.4850000000001</v>
      </c>
      <c r="V13" s="35">
        <f>100*U13/T13</f>
        <v>99.999999999999986</v>
      </c>
      <c r="W13" s="35">
        <v>0</v>
      </c>
      <c r="X13" s="35">
        <v>0</v>
      </c>
      <c r="Y13" s="35"/>
      <c r="Z13" s="35">
        <v>304.2</v>
      </c>
      <c r="AA13" s="32"/>
      <c r="AB13" s="35"/>
      <c r="AC13" s="35"/>
      <c r="AD13" s="35"/>
      <c r="AE13" s="35"/>
      <c r="AF13" s="32"/>
      <c r="AG13" s="35"/>
      <c r="AH13" s="35"/>
      <c r="AI13" s="32"/>
      <c r="AJ13" s="35"/>
      <c r="AK13" s="35"/>
      <c r="AL13" s="35"/>
      <c r="AM13" s="35"/>
      <c r="AN13" s="35"/>
      <c r="AO13" s="35"/>
      <c r="AP13" s="35"/>
      <c r="AQ13" s="35"/>
      <c r="AR13" s="25" t="s">
        <v>48</v>
      </c>
    </row>
    <row r="14" spans="1:44" ht="40.5" customHeight="1" x14ac:dyDescent="0.25">
      <c r="A14" s="37" t="s">
        <v>22</v>
      </c>
      <c r="B14" s="33"/>
      <c r="C14" s="13" t="s">
        <v>18</v>
      </c>
      <c r="D14" s="33"/>
      <c r="E14" s="34">
        <v>3145.4250000000002</v>
      </c>
      <c r="F14" s="34">
        <v>2360.9149699999998</v>
      </c>
      <c r="G14" s="32">
        <f>100*F14/E14</f>
        <v>75.058695406821002</v>
      </c>
      <c r="H14" s="32">
        <v>0</v>
      </c>
      <c r="I14" s="32">
        <v>0</v>
      </c>
      <c r="J14" s="32">
        <v>0</v>
      </c>
      <c r="K14" s="32">
        <v>0</v>
      </c>
      <c r="L14" s="32">
        <v>0</v>
      </c>
      <c r="M14" s="32">
        <v>0</v>
      </c>
      <c r="N14" s="32">
        <v>1383.74</v>
      </c>
      <c r="O14" s="32">
        <v>1383.74</v>
      </c>
      <c r="P14" s="32">
        <f t="shared" si="7"/>
        <v>100</v>
      </c>
      <c r="Q14" s="31">
        <f t="shared" si="8"/>
        <v>0</v>
      </c>
      <c r="R14" s="35"/>
      <c r="S14" s="35"/>
      <c r="T14" s="36">
        <v>1457.4850000000001</v>
      </c>
      <c r="U14" s="36">
        <v>1457.4850000000001</v>
      </c>
      <c r="V14" s="35">
        <f>100*U14/T14</f>
        <v>99.999999999999986</v>
      </c>
      <c r="W14" s="35">
        <v>0</v>
      </c>
      <c r="X14" s="35">
        <v>0</v>
      </c>
      <c r="Y14" s="35"/>
      <c r="Z14" s="35">
        <v>304.2</v>
      </c>
      <c r="AA14" s="32"/>
      <c r="AB14" s="35"/>
      <c r="AC14" s="35"/>
      <c r="AD14" s="35"/>
      <c r="AE14" s="35"/>
      <c r="AF14" s="32"/>
      <c r="AG14" s="35"/>
      <c r="AH14" s="35"/>
      <c r="AI14" s="32"/>
      <c r="AJ14" s="35"/>
      <c r="AK14" s="35"/>
      <c r="AL14" s="35"/>
      <c r="AM14" s="35"/>
      <c r="AN14" s="35"/>
      <c r="AO14" s="35"/>
      <c r="AP14" s="35"/>
      <c r="AQ14" s="35"/>
      <c r="AR14" s="25"/>
    </row>
    <row r="15" spans="1:44" ht="40.5" customHeight="1" x14ac:dyDescent="0.25">
      <c r="A15" s="37" t="s">
        <v>23</v>
      </c>
      <c r="B15" s="33"/>
      <c r="C15" s="13" t="s">
        <v>19</v>
      </c>
      <c r="D15" s="33"/>
      <c r="E15" s="34"/>
      <c r="F15" s="34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5"/>
      <c r="S15" s="35"/>
      <c r="T15" s="35"/>
      <c r="U15" s="35"/>
      <c r="V15" s="35"/>
      <c r="W15" s="35"/>
      <c r="X15" s="35"/>
      <c r="Y15" s="35"/>
      <c r="Z15" s="35"/>
      <c r="AA15" s="32"/>
      <c r="AB15" s="35"/>
      <c r="AC15" s="35"/>
      <c r="AD15" s="35"/>
      <c r="AE15" s="35"/>
      <c r="AF15" s="32"/>
      <c r="AG15" s="35"/>
      <c r="AH15" s="35"/>
      <c r="AI15" s="32"/>
      <c r="AJ15" s="35"/>
      <c r="AK15" s="35"/>
      <c r="AL15" s="35"/>
      <c r="AM15" s="35"/>
      <c r="AN15" s="35"/>
      <c r="AO15" s="35"/>
      <c r="AP15" s="35"/>
      <c r="AQ15" s="35"/>
      <c r="AR15" s="25"/>
    </row>
    <row r="16" spans="1:44" ht="40.5" customHeight="1" x14ac:dyDescent="0.25">
      <c r="A16" s="32" t="s">
        <v>24</v>
      </c>
      <c r="B16" s="33"/>
      <c r="C16" s="13" t="s">
        <v>20</v>
      </c>
      <c r="D16" s="33"/>
      <c r="E16" s="34">
        <v>3145.4250000000002</v>
      </c>
      <c r="F16" s="34">
        <v>2360.9149699999998</v>
      </c>
      <c r="G16" s="32">
        <f>100*F16/E16</f>
        <v>75.058695406821002</v>
      </c>
      <c r="H16" s="32">
        <v>0</v>
      </c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1383.74</v>
      </c>
      <c r="O16" s="32">
        <v>1383.74</v>
      </c>
      <c r="P16" s="32">
        <f>100*O16/N16</f>
        <v>100</v>
      </c>
      <c r="Q16" s="32">
        <v>0</v>
      </c>
      <c r="R16" s="35"/>
      <c r="S16" s="35"/>
      <c r="T16" s="36">
        <v>1457.4850000000001</v>
      </c>
      <c r="U16" s="36">
        <v>1457.4850000000001</v>
      </c>
      <c r="V16" s="35">
        <f>100*U16/T16</f>
        <v>99.999999999999986</v>
      </c>
      <c r="W16" s="35">
        <v>0</v>
      </c>
      <c r="X16" s="35">
        <v>0</v>
      </c>
      <c r="Y16" s="35"/>
      <c r="Z16" s="35">
        <v>304.2</v>
      </c>
      <c r="AA16" s="32"/>
      <c r="AB16" s="35"/>
      <c r="AC16" s="35"/>
      <c r="AD16" s="35"/>
      <c r="AE16" s="35"/>
      <c r="AF16" s="32"/>
      <c r="AG16" s="35"/>
      <c r="AH16" s="35"/>
      <c r="AI16" s="32"/>
      <c r="AJ16" s="35"/>
      <c r="AK16" s="35"/>
      <c r="AL16" s="35"/>
      <c r="AM16" s="35"/>
      <c r="AN16" s="35"/>
      <c r="AO16" s="35"/>
      <c r="AP16" s="35"/>
      <c r="AQ16" s="35"/>
      <c r="AR16" s="25"/>
    </row>
    <row r="17" spans="1:44" ht="15.75" customHeight="1" x14ac:dyDescent="0.25">
      <c r="A17" s="32" t="s">
        <v>25</v>
      </c>
      <c r="B17" s="33" t="s">
        <v>37</v>
      </c>
      <c r="C17" s="13" t="s">
        <v>17</v>
      </c>
      <c r="D17" s="25" t="s">
        <v>51</v>
      </c>
      <c r="E17" s="34">
        <v>50</v>
      </c>
      <c r="F17" s="34">
        <v>0</v>
      </c>
      <c r="G17" s="32">
        <f t="shared" ref="G17:G24" si="9">100*F17/E17</f>
        <v>0</v>
      </c>
      <c r="H17" s="32">
        <v>0</v>
      </c>
      <c r="I17" s="32">
        <v>0</v>
      </c>
      <c r="J17" s="32">
        <v>0</v>
      </c>
      <c r="K17" s="32">
        <v>0</v>
      </c>
      <c r="L17" s="32">
        <v>0</v>
      </c>
      <c r="M17" s="32">
        <v>0</v>
      </c>
      <c r="N17" s="32">
        <v>0</v>
      </c>
      <c r="O17" s="32">
        <v>0</v>
      </c>
      <c r="P17" s="32"/>
      <c r="Q17" s="32">
        <v>0</v>
      </c>
      <c r="R17" s="32">
        <v>0</v>
      </c>
      <c r="S17" s="35"/>
      <c r="T17" s="35">
        <v>0</v>
      </c>
      <c r="U17" s="35">
        <v>0</v>
      </c>
      <c r="V17" s="35"/>
      <c r="W17" s="35">
        <v>50</v>
      </c>
      <c r="X17" s="35">
        <v>39.700000000000003</v>
      </c>
      <c r="Y17" s="35">
        <f>100*X17/W17</f>
        <v>79.400000000000006</v>
      </c>
      <c r="Z17" s="35">
        <v>10.199999999999999</v>
      </c>
      <c r="AA17" s="32"/>
      <c r="AB17" s="35"/>
      <c r="AC17" s="35"/>
      <c r="AD17" s="35"/>
      <c r="AE17" s="35"/>
      <c r="AF17" s="32"/>
      <c r="AG17" s="35"/>
      <c r="AH17" s="35"/>
      <c r="AI17" s="32"/>
      <c r="AJ17" s="35"/>
      <c r="AK17" s="35"/>
      <c r="AL17" s="35"/>
      <c r="AM17" s="35"/>
      <c r="AN17" s="35"/>
      <c r="AO17" s="35"/>
      <c r="AP17" s="35"/>
      <c r="AQ17" s="35"/>
      <c r="AR17" s="25" t="s">
        <v>46</v>
      </c>
    </row>
    <row r="18" spans="1:44" x14ac:dyDescent="0.25">
      <c r="A18" s="37" t="s">
        <v>26</v>
      </c>
      <c r="B18" s="33"/>
      <c r="C18" s="13" t="s">
        <v>18</v>
      </c>
      <c r="D18" s="33"/>
      <c r="E18" s="34">
        <v>50</v>
      </c>
      <c r="F18" s="34">
        <v>0</v>
      </c>
      <c r="G18" s="32">
        <f t="shared" si="9"/>
        <v>0</v>
      </c>
      <c r="H18" s="32">
        <v>0</v>
      </c>
      <c r="I18" s="32">
        <v>0</v>
      </c>
      <c r="J18" s="32">
        <v>0</v>
      </c>
      <c r="K18" s="32">
        <v>0</v>
      </c>
      <c r="L18" s="32">
        <v>0</v>
      </c>
      <c r="M18" s="32">
        <v>0</v>
      </c>
      <c r="N18" s="32">
        <v>0</v>
      </c>
      <c r="O18" s="32">
        <v>0</v>
      </c>
      <c r="P18" s="32"/>
      <c r="Q18" s="32">
        <v>0</v>
      </c>
      <c r="R18" s="32">
        <v>0</v>
      </c>
      <c r="S18" s="35"/>
      <c r="T18" s="35">
        <v>0</v>
      </c>
      <c r="U18" s="35">
        <v>0</v>
      </c>
      <c r="V18" s="35"/>
      <c r="W18" s="35">
        <v>50</v>
      </c>
      <c r="X18" s="35">
        <v>39.700000000000003</v>
      </c>
      <c r="Y18" s="35">
        <f>100*X18/W18</f>
        <v>79.400000000000006</v>
      </c>
      <c r="Z18" s="35">
        <v>10.199999999999999</v>
      </c>
      <c r="AA18" s="32"/>
      <c r="AB18" s="35"/>
      <c r="AC18" s="35"/>
      <c r="AD18" s="35"/>
      <c r="AE18" s="35"/>
      <c r="AF18" s="32"/>
      <c r="AG18" s="35"/>
      <c r="AH18" s="35"/>
      <c r="AI18" s="32"/>
      <c r="AJ18" s="35"/>
      <c r="AK18" s="35"/>
      <c r="AL18" s="35"/>
      <c r="AM18" s="35"/>
      <c r="AN18" s="35"/>
      <c r="AO18" s="35"/>
      <c r="AP18" s="35"/>
      <c r="AQ18" s="35"/>
      <c r="AR18" s="25"/>
    </row>
    <row r="19" spans="1:44" x14ac:dyDescent="0.25">
      <c r="A19" s="37" t="s">
        <v>27</v>
      </c>
      <c r="B19" s="33"/>
      <c r="C19" s="13" t="s">
        <v>19</v>
      </c>
      <c r="D19" s="33"/>
      <c r="E19" s="34"/>
      <c r="F19" s="34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5"/>
      <c r="T19" s="35"/>
      <c r="U19" s="35"/>
      <c r="V19" s="35"/>
      <c r="W19" s="35"/>
      <c r="X19" s="35"/>
      <c r="Y19" s="35"/>
      <c r="Z19" s="35"/>
      <c r="AA19" s="32"/>
      <c r="AB19" s="35"/>
      <c r="AC19" s="35"/>
      <c r="AD19" s="35"/>
      <c r="AE19" s="35"/>
      <c r="AF19" s="32"/>
      <c r="AG19" s="35"/>
      <c r="AH19" s="35"/>
      <c r="AI19" s="32"/>
      <c r="AJ19" s="35"/>
      <c r="AK19" s="35"/>
      <c r="AL19" s="35"/>
      <c r="AM19" s="35"/>
      <c r="AN19" s="35"/>
      <c r="AO19" s="35"/>
      <c r="AP19" s="35"/>
      <c r="AQ19" s="35"/>
      <c r="AR19" s="25"/>
    </row>
    <row r="20" spans="1:44" ht="39.75" customHeight="1" x14ac:dyDescent="0.25">
      <c r="A20" s="32" t="s">
        <v>28</v>
      </c>
      <c r="B20" s="33"/>
      <c r="C20" s="13" t="s">
        <v>20</v>
      </c>
      <c r="D20" s="33"/>
      <c r="E20" s="34">
        <v>50</v>
      </c>
      <c r="F20" s="34">
        <v>0</v>
      </c>
      <c r="G20" s="32">
        <f t="shared" si="9"/>
        <v>0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32">
        <v>0</v>
      </c>
      <c r="N20" s="32">
        <v>0</v>
      </c>
      <c r="O20" s="32">
        <v>0</v>
      </c>
      <c r="P20" s="32"/>
      <c r="Q20" s="32">
        <v>0</v>
      </c>
      <c r="R20" s="32">
        <v>0</v>
      </c>
      <c r="S20" s="35"/>
      <c r="T20" s="35">
        <v>0</v>
      </c>
      <c r="U20" s="35">
        <v>0</v>
      </c>
      <c r="V20" s="35"/>
      <c r="W20" s="35">
        <v>50</v>
      </c>
      <c r="X20" s="35">
        <v>39.700000000000003</v>
      </c>
      <c r="Y20" s="35">
        <f>100*X20/W20</f>
        <v>79.400000000000006</v>
      </c>
      <c r="Z20" s="35">
        <v>10.199999999999999</v>
      </c>
      <c r="AA20" s="32"/>
      <c r="AB20" s="35"/>
      <c r="AC20" s="35"/>
      <c r="AD20" s="35"/>
      <c r="AE20" s="35"/>
      <c r="AF20" s="32"/>
      <c r="AG20" s="35"/>
      <c r="AH20" s="35"/>
      <c r="AI20" s="32"/>
      <c r="AJ20" s="35"/>
      <c r="AK20" s="35"/>
      <c r="AL20" s="35"/>
      <c r="AM20" s="35"/>
      <c r="AN20" s="35"/>
      <c r="AO20" s="35"/>
      <c r="AP20" s="35"/>
      <c r="AQ20" s="35"/>
      <c r="AR20" s="25"/>
    </row>
    <row r="21" spans="1:44" ht="15.75" customHeight="1" x14ac:dyDescent="0.25">
      <c r="A21" s="32" t="s">
        <v>38</v>
      </c>
      <c r="B21" s="33" t="s">
        <v>39</v>
      </c>
      <c r="C21" s="13" t="s">
        <v>17</v>
      </c>
      <c r="D21" s="25" t="s">
        <v>51</v>
      </c>
      <c r="E21" s="34">
        <v>1554.27</v>
      </c>
      <c r="F21" s="34">
        <v>0</v>
      </c>
      <c r="G21" s="32">
        <f t="shared" si="9"/>
        <v>0</v>
      </c>
      <c r="H21" s="32">
        <v>0</v>
      </c>
      <c r="I21" s="32">
        <v>0</v>
      </c>
      <c r="J21" s="32">
        <v>0</v>
      </c>
      <c r="K21" s="32">
        <v>0</v>
      </c>
      <c r="L21" s="32">
        <v>0</v>
      </c>
      <c r="M21" s="32">
        <v>0</v>
      </c>
      <c r="N21" s="32">
        <v>0</v>
      </c>
      <c r="O21" s="32">
        <v>0</v>
      </c>
      <c r="P21" s="32"/>
      <c r="Q21" s="32">
        <v>0</v>
      </c>
      <c r="R21" s="32">
        <v>0</v>
      </c>
      <c r="S21" s="35"/>
      <c r="T21" s="35">
        <v>0</v>
      </c>
      <c r="U21" s="35">
        <v>0</v>
      </c>
      <c r="V21" s="35"/>
      <c r="W21" s="35">
        <v>0</v>
      </c>
      <c r="X21" s="35">
        <v>0</v>
      </c>
      <c r="Y21" s="35"/>
      <c r="Z21" s="35">
        <v>1554.2</v>
      </c>
      <c r="AA21" s="32"/>
      <c r="AB21" s="35"/>
      <c r="AC21" s="35"/>
      <c r="AD21" s="35"/>
      <c r="AE21" s="35"/>
      <c r="AF21" s="32"/>
      <c r="AG21" s="35"/>
      <c r="AH21" s="35"/>
      <c r="AI21" s="32"/>
      <c r="AJ21" s="35"/>
      <c r="AK21" s="35"/>
      <c r="AL21" s="35"/>
      <c r="AM21" s="35"/>
      <c r="AN21" s="35"/>
      <c r="AO21" s="35"/>
      <c r="AP21" s="35"/>
      <c r="AQ21" s="35"/>
      <c r="AR21" s="25" t="s">
        <v>47</v>
      </c>
    </row>
    <row r="22" spans="1:44" x14ac:dyDescent="0.25">
      <c r="A22" s="37" t="s">
        <v>40</v>
      </c>
      <c r="B22" s="33"/>
      <c r="C22" s="13" t="s">
        <v>18</v>
      </c>
      <c r="D22" s="33"/>
      <c r="E22" s="34">
        <v>1554.27</v>
      </c>
      <c r="F22" s="34">
        <v>0</v>
      </c>
      <c r="G22" s="32">
        <f t="shared" si="9"/>
        <v>0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32">
        <v>0</v>
      </c>
      <c r="N22" s="32">
        <v>0</v>
      </c>
      <c r="O22" s="32">
        <v>0</v>
      </c>
      <c r="P22" s="32"/>
      <c r="Q22" s="32">
        <v>0</v>
      </c>
      <c r="R22" s="32">
        <v>0</v>
      </c>
      <c r="S22" s="35"/>
      <c r="T22" s="35">
        <v>0</v>
      </c>
      <c r="U22" s="35">
        <v>0</v>
      </c>
      <c r="V22" s="35"/>
      <c r="W22" s="35">
        <v>0</v>
      </c>
      <c r="X22" s="35">
        <v>0</v>
      </c>
      <c r="Y22" s="35"/>
      <c r="Z22" s="35">
        <v>1554.2</v>
      </c>
      <c r="AA22" s="32"/>
      <c r="AB22" s="35"/>
      <c r="AC22" s="35"/>
      <c r="AD22" s="35"/>
      <c r="AE22" s="35"/>
      <c r="AF22" s="32"/>
      <c r="AG22" s="35"/>
      <c r="AH22" s="35"/>
      <c r="AI22" s="32"/>
      <c r="AJ22" s="35"/>
      <c r="AK22" s="35"/>
      <c r="AL22" s="35"/>
      <c r="AM22" s="35"/>
      <c r="AN22" s="35"/>
      <c r="AO22" s="35"/>
      <c r="AP22" s="35"/>
      <c r="AQ22" s="35"/>
      <c r="AR22" s="25"/>
    </row>
    <row r="23" spans="1:44" x14ac:dyDescent="0.25">
      <c r="A23" s="37" t="s">
        <v>41</v>
      </c>
      <c r="B23" s="33"/>
      <c r="C23" s="13" t="s">
        <v>19</v>
      </c>
      <c r="D23" s="33"/>
      <c r="E23" s="34"/>
      <c r="F23" s="34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5"/>
      <c r="T23" s="35"/>
      <c r="U23" s="35"/>
      <c r="V23" s="35"/>
      <c r="W23" s="35"/>
      <c r="X23" s="35"/>
      <c r="Y23" s="35"/>
      <c r="Z23" s="35"/>
      <c r="AA23" s="32"/>
      <c r="AB23" s="35"/>
      <c r="AC23" s="35"/>
      <c r="AD23" s="35"/>
      <c r="AE23" s="35"/>
      <c r="AF23" s="32"/>
      <c r="AG23" s="35"/>
      <c r="AH23" s="35"/>
      <c r="AI23" s="32"/>
      <c r="AJ23" s="35"/>
      <c r="AK23" s="35"/>
      <c r="AL23" s="35"/>
      <c r="AM23" s="35"/>
      <c r="AN23" s="35"/>
      <c r="AO23" s="35"/>
      <c r="AP23" s="35"/>
      <c r="AQ23" s="35"/>
      <c r="AR23" s="25"/>
    </row>
    <row r="24" spans="1:44" ht="66.75" customHeight="1" x14ac:dyDescent="0.25">
      <c r="A24" s="32" t="s">
        <v>42</v>
      </c>
      <c r="B24" s="33"/>
      <c r="C24" s="13" t="s">
        <v>20</v>
      </c>
      <c r="D24" s="33"/>
      <c r="E24" s="34">
        <v>1554.27</v>
      </c>
      <c r="F24" s="34">
        <v>0</v>
      </c>
      <c r="G24" s="32">
        <f t="shared" si="9"/>
        <v>0</v>
      </c>
      <c r="H24" s="32">
        <v>0</v>
      </c>
      <c r="I24" s="32">
        <v>0</v>
      </c>
      <c r="J24" s="32">
        <v>0</v>
      </c>
      <c r="K24" s="32">
        <v>0</v>
      </c>
      <c r="L24" s="32">
        <v>0</v>
      </c>
      <c r="M24" s="32">
        <v>0</v>
      </c>
      <c r="N24" s="32">
        <v>0</v>
      </c>
      <c r="O24" s="32">
        <v>0</v>
      </c>
      <c r="P24" s="32"/>
      <c r="Q24" s="32">
        <v>0</v>
      </c>
      <c r="R24" s="32">
        <v>0</v>
      </c>
      <c r="S24" s="35"/>
      <c r="T24" s="35">
        <v>0</v>
      </c>
      <c r="U24" s="35">
        <v>0</v>
      </c>
      <c r="V24" s="35"/>
      <c r="W24" s="35">
        <v>0</v>
      </c>
      <c r="X24" s="35">
        <v>0</v>
      </c>
      <c r="Y24" s="35"/>
      <c r="Z24" s="35">
        <v>1554.2</v>
      </c>
      <c r="AA24" s="32"/>
      <c r="AB24" s="35"/>
      <c r="AC24" s="35"/>
      <c r="AD24" s="35"/>
      <c r="AE24" s="35"/>
      <c r="AF24" s="32"/>
      <c r="AG24" s="35"/>
      <c r="AH24" s="35"/>
      <c r="AI24" s="32"/>
      <c r="AJ24" s="35"/>
      <c r="AK24" s="35"/>
      <c r="AL24" s="35"/>
      <c r="AM24" s="35"/>
      <c r="AN24" s="35"/>
      <c r="AO24" s="35"/>
      <c r="AP24" s="35"/>
      <c r="AQ24" s="35"/>
      <c r="AR24" s="25"/>
    </row>
    <row r="25" spans="1:44" x14ac:dyDescent="0.25">
      <c r="A25" s="38"/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40"/>
      <c r="AH25" s="40"/>
      <c r="AI25" s="39"/>
      <c r="AJ25" s="39"/>
      <c r="AK25" s="39"/>
      <c r="AL25" s="39"/>
      <c r="AM25" s="39"/>
      <c r="AN25" s="39"/>
      <c r="AO25" s="39"/>
      <c r="AP25" s="39"/>
      <c r="AQ25" s="39"/>
      <c r="AR25" s="40"/>
    </row>
    <row r="26" spans="1:44" x14ac:dyDescent="0.25">
      <c r="A26" s="9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I26" s="2"/>
      <c r="AJ26" s="2"/>
      <c r="AK26" s="2"/>
      <c r="AL26" s="2"/>
      <c r="AM26" s="2"/>
      <c r="AN26" s="2"/>
      <c r="AO26" s="2"/>
      <c r="AP26" s="2"/>
      <c r="AQ26" s="2"/>
    </row>
    <row r="27" spans="1:44" x14ac:dyDescent="0.25">
      <c r="A27" s="10" t="s">
        <v>35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</row>
    <row r="28" spans="1:44" x14ac:dyDescent="0.25">
      <c r="A28" s="10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</row>
    <row r="29" spans="1:44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</row>
    <row r="30" spans="1:44" x14ac:dyDescent="0.25">
      <c r="A30" s="19" t="s">
        <v>29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</row>
    <row r="31" spans="1:44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</row>
    <row r="32" spans="1:44" x14ac:dyDescent="0.25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</row>
  </sheetData>
  <mergeCells count="39">
    <mergeCell ref="W6:Y6"/>
    <mergeCell ref="Z6:AB6"/>
    <mergeCell ref="AC6:AE6"/>
    <mergeCell ref="AR5:AR7"/>
    <mergeCell ref="AR21:AR24"/>
    <mergeCell ref="AR13:AR16"/>
    <mergeCell ref="AR17:AR20"/>
    <mergeCell ref="A32:AQ32"/>
    <mergeCell ref="E5:G5"/>
    <mergeCell ref="E6:E7"/>
    <mergeCell ref="G6:G7"/>
    <mergeCell ref="H6:J6"/>
    <mergeCell ref="K6:M6"/>
    <mergeCell ref="A5:A7"/>
    <mergeCell ref="B5:B7"/>
    <mergeCell ref="C5:C7"/>
    <mergeCell ref="D5:D7"/>
    <mergeCell ref="F6:F7"/>
    <mergeCell ref="A9:B12"/>
    <mergeCell ref="D9:D12"/>
    <mergeCell ref="B13:B16"/>
    <mergeCell ref="D13:D16"/>
    <mergeCell ref="B21:B24"/>
    <mergeCell ref="A1:AQ1"/>
    <mergeCell ref="A2:AQ2"/>
    <mergeCell ref="B17:B20"/>
    <mergeCell ref="D17:D20"/>
    <mergeCell ref="A30:AQ30"/>
    <mergeCell ref="D21:D24"/>
    <mergeCell ref="A3:Q3"/>
    <mergeCell ref="A4:Q4"/>
    <mergeCell ref="AF6:AH6"/>
    <mergeCell ref="AI6:AK6"/>
    <mergeCell ref="AL6:AN6"/>
    <mergeCell ref="AO6:AQ6"/>
    <mergeCell ref="H5:AQ5"/>
    <mergeCell ref="N6:P6"/>
    <mergeCell ref="Q6:S6"/>
    <mergeCell ref="T6:V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 о ходе исп-я сет графика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2024-07-31T12:32:09Z</dcterms:modified>
</cp:coreProperties>
</file>