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Лист1!$A$3:$K$40</definedName>
    <definedName name="Z_76C22FCE_5812_4A2C_B3B0_15113A4A7FFB_.wvu.FilterData" localSheetId="0" hidden="1">Лист1!$A$3:$K$40</definedName>
    <definedName name="_xlnm.Print_Area" localSheetId="0">Лист1!$A$1:$J$42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5" i="1"/>
  <c r="A14" i="1"/>
  <c r="A7" i="1" l="1"/>
  <c r="A6" i="1"/>
  <c r="A5" i="1" l="1"/>
  <c r="I40" i="1" l="1"/>
</calcChain>
</file>

<file path=xl/sharedStrings.xml><?xml version="1.0" encoding="utf-8"?>
<sst xmlns="http://schemas.openxmlformats.org/spreadsheetml/2006/main" count="244" uniqueCount="152">
  <si>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</si>
  <si>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</si>
  <si>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</si>
  <si>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</si>
  <si>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</si>
  <si>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</si>
  <si>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</si>
  <si>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</si>
  <si>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</si>
  <si>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</si>
  <si>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</si>
  <si>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</si>
  <si>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</si>
  <si>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</si>
  <si>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</si>
  <si>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</si>
  <si>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</si>
  <si>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</si>
  <si>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</si>
  <si>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</si>
  <si>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</si>
  <si>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</si>
  <si>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</si>
  <si>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</si>
  <si>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</si>
  <si>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</si>
  <si>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</si>
  <si>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</si>
  <si>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</si>
  <si>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</si>
  <si>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до 10.09.2014</t>
  </si>
  <si>
    <t>до 19.09.2014</t>
  </si>
  <si>
    <t>МАЛЫЕ ПРЕДПРИЯТИЯ</t>
  </si>
  <si>
    <t>Договор              № 1/05/11 от 26.08.2011</t>
  </si>
  <si>
    <t>3,5 года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</si>
  <si>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</si>
  <si>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</si>
  <si>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  № 08 и 11 Лот №3 от 10.09.2011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</si>
  <si>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</si>
  <si>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</si>
  <si>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Индивидуальный предприниматель Пелюшенко                    Ирина Петровна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</si>
  <si>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</si>
  <si>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</si>
  <si>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</si>
  <si>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</si>
  <si>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Договор № 08 и 11 Лот № 4 от 19.09.2011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</si>
  <si>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</si>
  <si>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</si>
  <si>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</si>
  <si>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</si>
  <si>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</si>
  <si>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</si>
  <si>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</si>
  <si>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</si>
  <si>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Договор № 1              от 01.08.2011  (п.Выкатной)</t>
  </si>
  <si>
    <t>Договор № 1                от 01.02.2012  (с.Тюли)</t>
  </si>
  <si>
    <t>Договор аренды № 09 и 11 от 10.09.2011   (с.Троица)</t>
  </si>
  <si>
    <t>Договор № 08 и 11 Лот № 1 от 19.09.2011</t>
  </si>
  <si>
    <t xml:space="preserve">Договор от 26.04.2012 №8/02/12 </t>
  </si>
  <si>
    <t xml:space="preserve">Договор от 26.04.2012 №8/03/12 </t>
  </si>
  <si>
    <t>35-27-63</t>
  </si>
  <si>
    <t>Индивидуальный предприниматель Рясный                                  Павел Геннадьевич</t>
  </si>
  <si>
    <t>Индивидуальный предприниматель Воронцова                             Анна Яковлевна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</si>
  <si>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</si>
  <si>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</si>
  <si>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Исполнитель: Медведева Галина Александровна</t>
  </si>
  <si>
    <t>п.Горноправдинск, ул. Победы, д. 8, кв. 13</t>
  </si>
  <si>
    <t>Индивидуальный предприниматель Игнатова                          Оксана Валерьевна</t>
  </si>
  <si>
    <t>п.Горноправдинск, ул. Петелина, д. 5, кв. 9</t>
  </si>
  <si>
    <t>Индивидуальный предприниматель                   Лосев                                 Валерий Владимирович</t>
  </si>
  <si>
    <t>п.Горноправдинск, ул. Киевская, д. 5, кор. "А", кв. 5</t>
  </si>
  <si>
    <t>Индивидуальный предприниматель Митряшкин                    Николай Юрьевич</t>
  </si>
  <si>
    <t>Индивидуальный предприниматель Поступинский                     Виталий Сергеевич</t>
  </si>
  <si>
    <t>п.Горноправдинск, ул. Ленина, д. 22, кв. 4</t>
  </si>
  <si>
    <t>п.Горноправдинск, пер. Кайгарский, д. 8 "Б"</t>
  </si>
  <si>
    <t>Индивидуальный предприниматель                  Монин                                   Павел Петрович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</si>
  <si>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</si>
  <si>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</si>
  <si>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ООО  "Гармония"</t>
  </si>
  <si>
    <t>ООО  "Здоровье"</t>
  </si>
  <si>
    <t>Индивидуальный предприниматель                 Акимова Елена Сергеевна</t>
  </si>
  <si>
    <t>Договор аренды от 20.06.2013                    № 1/03/13</t>
  </si>
  <si>
    <t>аренда помещения</t>
  </si>
  <si>
    <t xml:space="preserve">Индивидуальный предприниматель                 Алиев Руслан Магомеднадирович </t>
  </si>
  <si>
    <t>п.Горноправдинск,      ул.Победы, д.2, кв.7</t>
  </si>
  <si>
    <t>Договор № 15/13А от 01.07.2013</t>
  </si>
  <si>
    <t>Индивидуальный предприниматель Ахадов  Анар                          Сафаддин оглы</t>
  </si>
  <si>
    <t>Идентификационный номер  предпринимателя (ОГРНИП) налогоплательщика</t>
  </si>
  <si>
    <t xml:space="preserve">Договор          65/13А                 от 01.10.2013  </t>
  </si>
  <si>
    <t xml:space="preserve">п.Горноправдинск,                     ул. Таежная, д. 1, кв.8 </t>
  </si>
  <si>
    <t xml:space="preserve">Договор          76/13А                 от 01.11.2013  </t>
  </si>
  <si>
    <t>Индивидуальный предприниматель    Вольных                               Елена Анатольевна</t>
  </si>
  <si>
    <t xml:space="preserve">п.Горноправдинск,                     ул. Свободы, д. 5А, кв.5 </t>
  </si>
  <si>
    <t>Индивидуальный предприниматель    Смирнова                           Марина Анатольевна</t>
  </si>
  <si>
    <t xml:space="preserve">п.Горноправдинск,                     ул. Геологов, д. 1, кв.4 </t>
  </si>
  <si>
    <t>Индивидуальный предприниматель Истомина                          Светлана Геннадьевна</t>
  </si>
  <si>
    <t>Договор                           от 15.11.2013                          № 1/06/10</t>
  </si>
  <si>
    <t>до 18.11.2016</t>
  </si>
  <si>
    <t xml:space="preserve">Индивидуальный предприниматель   Миняйло                                Олег  Иванович         </t>
  </si>
  <si>
    <t>до 06.12.2016</t>
  </si>
  <si>
    <t>п.Горноправдинск,      ул.Таежная, д.18</t>
  </si>
  <si>
    <t>Договор №48/13А от 01.08.2013</t>
  </si>
  <si>
    <t>Договор №47/13А от 01.07.2013</t>
  </si>
  <si>
    <t>п.Горноправдинск, ул.Геологов, д. 7, кв.10</t>
  </si>
  <si>
    <t>Договор № 34/13А от 01.07.2013</t>
  </si>
  <si>
    <t>Договор №66/13А от 01.10.2013</t>
  </si>
  <si>
    <t>Договор №11/13А от 01.07.2013;      №81/13А от 01.11.2013;     №03/14А от  01.01.2014</t>
  </si>
  <si>
    <t>Договор        №19/13                    от 01.07.2013</t>
  </si>
  <si>
    <t>Договор № 05/14А от 01.01.2014</t>
  </si>
  <si>
    <t xml:space="preserve">п.Горноправдинск, ул. Киевская, д. 17, кв. 4. </t>
  </si>
  <si>
    <t xml:space="preserve">Договор          75/13А                 от 01.10.2013  </t>
  </si>
  <si>
    <t>Договор №42/13А от 01.07.2013</t>
  </si>
  <si>
    <t>Договор №73/13А от 01.10.2013</t>
  </si>
  <si>
    <t>п.Горноправдинск, ул. Киевская д. 4.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</si>
  <si>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</si>
  <si>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</si>
  <si>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</si>
  <si>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п.Сибирский,                  ул. Новая, д. 10/2</t>
  </si>
  <si>
    <t>п.Луговской, ул.Комсомольская, д. 3</t>
  </si>
  <si>
    <t>п.Луговской, ул.Ленина, д. 101, кв. 2</t>
  </si>
  <si>
    <t>до 10.09.2016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</si>
  <si>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</si>
  <si>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</si>
  <si>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</si>
  <si>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</si>
  <si>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</si>
  <si>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</si>
  <si>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Договор аренды от 14.02.2014                    № 1/02/14</t>
  </si>
  <si>
    <t>по 13.02.2017</t>
  </si>
  <si>
    <t>с. Кышик</t>
  </si>
  <si>
    <t>ООО "НО КМНС Вар"</t>
  </si>
  <si>
    <t>по 05.02.2014</t>
  </si>
  <si>
    <t>Договор № 3          от 01.01.2012  (доп согл. №3 от 01.01.2014, (п. Сибирский)</t>
  </si>
  <si>
    <t>Договор № 2              от 01.01.2012 (доп. согл.  № 2 от 01.01.2014)</t>
  </si>
  <si>
    <t>Договор № 1                 от 01.01.2012 (доп. согл. №1 от 01.01.2014)</t>
  </si>
  <si>
    <t>Договор  от 14.03.2014                    № 04</t>
  </si>
  <si>
    <t>г. Ханты-Мансийск, ул. Рябиновая д. 13А</t>
  </si>
  <si>
    <t>финансовая</t>
  </si>
  <si>
    <t>12 месяцев</t>
  </si>
  <si>
    <t xml:space="preserve">субсидия на возмещение затрат за реализацию сжиженного углеводородного газа </t>
  </si>
  <si>
    <t>ООО "ЮграТеплоГазСтрой"</t>
  </si>
  <si>
    <t>Договор  от 10.09.2011                    № 08 и-11</t>
  </si>
  <si>
    <t>г. Ханты-Мансийск, ул. Дунина-Гркавича, д. 11</t>
  </si>
  <si>
    <t>до 05.02.2014</t>
  </si>
  <si>
    <t xml:space="preserve">РЕЕСТР  
СУБЪЕКТОВ МАЛОГО И СРЕДНЕГО ПРЕДПРИНИМАТЕЛЬСТВА-ПОЛУЧАТЕЛЕЙ ПОДДЕРЖКИ
АДМИНИСТРАЦИИ ХАНТЫ-МАНСИЙСКОГО РАЙОНА на 01.06.2014 года.
</t>
  </si>
  <si>
    <t>6891.75</t>
  </si>
  <si>
    <t xml:space="preserve">Договор № 02-И14  от 21.04.2014                   </t>
  </si>
  <si>
    <t>Индивидуальный предприниматель      Трофимова                       Татьяна Юрьевна</t>
  </si>
  <si>
    <t>п.Луговской, ул.Комсомольская,                   д. 8</t>
  </si>
  <si>
    <t>аренда пломещения</t>
  </si>
  <si>
    <t>по 21.04.2017</t>
  </si>
  <si>
    <t xml:space="preserve">Договор № 12-И14  от 21.04.2014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</si>
</sst>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;[Red]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164" fontId="12" fillId="0" borderId="1" xfId="0" applyNumberFormat="1" applyFont="1" applyFill="1" applyBorder="1" applyAlignment="1" applyProtection="1">
      <alignment horizontal="center" vertical="top"/>
    </xf>
    <xf numFmtId="49" fontId="8" fillId="3" borderId="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1" fontId="10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Protection="1"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10" fillId="0" borderId="8" xfId="0" applyFont="1" applyFill="1" applyBorder="1" applyProtection="1"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Protection="1"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165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Protection="1">
      <protection locked="0"/>
    </xf>
    <xf numFmtId="166" fontId="11" fillId="0" borderId="0" xfId="0" applyNumberFormat="1" applyFont="1" applyFill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49" fontId="8" fillId="3" borderId="9" xfId="0" applyNumberFormat="1" applyFont="1" applyFill="1" applyBorder="1" applyAlignment="1" applyProtection="1">
      <alignment horizontal="center" wrapText="1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2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2" fontId="4" fillId="3" borderId="2" xfId="0" applyNumberFormat="1" applyFont="1" applyFill="1" applyBorder="1" applyAlignment="1" applyProtection="1">
      <alignment horizontal="center" vertical="top" wrapText="1"/>
      <protection locked="0"/>
    </xf>
    <xf numFmtId="2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2" zoomScaleNormal="100" zoomScaleSheetLayoutView="100" workbookViewId="0">
      <selection activeCell="M21" sqref="M21"/>
    </sheetView>
  </sheetViews>
  <sheetFormatPr defaultRowHeight="15" x14ac:dyDescent="0.25"/>
  <cols>
    <col min="1" max="1" width="6.5703125" style="17" customWidth="1"/>
    <col min="2" max="2" width="11.7109375" style="17" customWidth="1"/>
    <col min="3" max="3" width="17.42578125" style="34" customWidth="1"/>
    <col min="4" max="4" width="16" style="34" customWidth="1"/>
    <col min="5" max="5" width="15" style="34" customWidth="1"/>
    <col min="6" max="6" width="16.85546875" style="17" customWidth="1"/>
    <col min="7" max="7" width="11.42578125" style="17" customWidth="1"/>
    <col min="8" max="8" width="15.140625" style="17" customWidth="1"/>
    <col min="9" max="9" width="13.5703125" style="17" customWidth="1"/>
    <col min="10" max="10" width="13.28515625" style="17" customWidth="1"/>
    <col min="11" max="11" width="0.140625" style="17" customWidth="1"/>
    <col min="12" max="16384" width="9.140625" style="17"/>
  </cols>
  <sheetData>
    <row r="1" spans="1:11" ht="57" customHeight="1" x14ac:dyDescent="0.25">
      <c r="A1" s="58" t="s">
        <v>144</v>
      </c>
      <c r="B1" s="59"/>
      <c r="C1" s="59"/>
      <c r="D1" s="59"/>
      <c r="E1" s="59"/>
      <c r="F1" s="59"/>
      <c r="G1" s="59"/>
      <c r="H1" s="59"/>
      <c r="I1" s="59"/>
      <c r="J1" s="59"/>
      <c r="K1" s="16"/>
    </row>
    <row r="2" spans="1:11" ht="23.25" customHeight="1" x14ac:dyDescent="0.25">
      <c r="A2" s="72" t="s">
        <v>20</v>
      </c>
      <c r="B2" s="68" t="s">
        <v>18</v>
      </c>
      <c r="C2" s="67" t="s">
        <v>38</v>
      </c>
      <c r="D2" s="68"/>
      <c r="E2" s="68"/>
      <c r="F2" s="68"/>
      <c r="G2" s="69" t="s">
        <v>39</v>
      </c>
      <c r="H2" s="70"/>
      <c r="I2" s="70"/>
      <c r="J2" s="71"/>
      <c r="K2" s="68" t="s">
        <v>36</v>
      </c>
    </row>
    <row r="3" spans="1:11" ht="128.25" customHeight="1" x14ac:dyDescent="0.25">
      <c r="A3" s="73"/>
      <c r="B3" s="74"/>
      <c r="C3" s="18" t="s">
        <v>27</v>
      </c>
      <c r="D3" s="19" t="s">
        <v>19</v>
      </c>
      <c r="E3" s="18" t="s">
        <v>25</v>
      </c>
      <c r="F3" s="20" t="s">
        <v>87</v>
      </c>
      <c r="G3" s="20" t="s">
        <v>8</v>
      </c>
      <c r="H3" s="20" t="s">
        <v>9</v>
      </c>
      <c r="I3" s="20" t="s">
        <v>10</v>
      </c>
      <c r="J3" s="20" t="s">
        <v>11</v>
      </c>
      <c r="K3" s="75"/>
    </row>
    <row r="4" spans="1:11" ht="11.25" customHeight="1" x14ac:dyDescent="0.25">
      <c r="A4" s="63" t="s">
        <v>32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68.25" customHeight="1" x14ac:dyDescent="0.25">
      <c r="A5" s="35">
        <f>ROW(A1)+0</f>
        <v>1</v>
      </c>
      <c r="B5" s="25" t="s">
        <v>132</v>
      </c>
      <c r="C5" s="24" t="s">
        <v>23</v>
      </c>
      <c r="D5" s="25" t="s">
        <v>44</v>
      </c>
      <c r="E5" s="27">
        <v>1028600507671</v>
      </c>
      <c r="F5" s="27">
        <v>8618003760</v>
      </c>
      <c r="G5" s="24" t="s">
        <v>12</v>
      </c>
      <c r="H5" s="24" t="s">
        <v>22</v>
      </c>
      <c r="I5" s="36">
        <v>4478.3999999999996</v>
      </c>
      <c r="J5" s="37" t="s">
        <v>42</v>
      </c>
      <c r="K5" s="38"/>
    </row>
    <row r="6" spans="1:11" ht="33.75" x14ac:dyDescent="0.25">
      <c r="A6" s="35">
        <f>ROW(A1)+1</f>
        <v>2</v>
      </c>
      <c r="B6" s="24" t="s">
        <v>54</v>
      </c>
      <c r="C6" s="24" t="s">
        <v>28</v>
      </c>
      <c r="D6" s="25" t="s">
        <v>114</v>
      </c>
      <c r="E6" s="39">
        <v>1028600511026</v>
      </c>
      <c r="F6" s="39">
        <v>8601015398</v>
      </c>
      <c r="G6" s="24" t="s">
        <v>12</v>
      </c>
      <c r="H6" s="24" t="s">
        <v>22</v>
      </c>
      <c r="I6" s="36">
        <v>4058.75</v>
      </c>
      <c r="J6" s="24" t="s">
        <v>29</v>
      </c>
      <c r="K6" s="25"/>
    </row>
    <row r="7" spans="1:11" ht="33.75" x14ac:dyDescent="0.25">
      <c r="A7" s="35">
        <f>ROW(A1)+2</f>
        <v>3</v>
      </c>
      <c r="B7" s="24" t="s">
        <v>55</v>
      </c>
      <c r="C7" s="24" t="s">
        <v>28</v>
      </c>
      <c r="D7" s="25" t="s">
        <v>114</v>
      </c>
      <c r="E7" s="39">
        <v>1028600511026</v>
      </c>
      <c r="F7" s="39">
        <v>8601015398</v>
      </c>
      <c r="G7" s="24" t="s">
        <v>12</v>
      </c>
      <c r="H7" s="24" t="s">
        <v>22</v>
      </c>
      <c r="I7" s="36">
        <v>4005.45</v>
      </c>
      <c r="J7" s="24" t="s">
        <v>34</v>
      </c>
      <c r="K7" s="25"/>
    </row>
    <row r="8" spans="1:11" ht="45" customHeight="1" x14ac:dyDescent="0.25">
      <c r="A8" s="35">
        <v>4</v>
      </c>
      <c r="B8" s="25" t="s">
        <v>56</v>
      </c>
      <c r="C8" s="24" t="s">
        <v>28</v>
      </c>
      <c r="D8" s="25" t="s">
        <v>116</v>
      </c>
      <c r="E8" s="27">
        <v>1028600511026</v>
      </c>
      <c r="F8" s="27">
        <v>8601015398</v>
      </c>
      <c r="G8" s="24" t="s">
        <v>12</v>
      </c>
      <c r="H8" s="24" t="s">
        <v>35</v>
      </c>
      <c r="I8" s="21">
        <v>3095</v>
      </c>
      <c r="J8" s="25" t="s">
        <v>120</v>
      </c>
      <c r="K8" s="25"/>
    </row>
    <row r="9" spans="1:11" ht="43.5" customHeight="1" x14ac:dyDescent="0.25">
      <c r="A9" s="35">
        <v>5</v>
      </c>
      <c r="B9" s="25" t="s">
        <v>115</v>
      </c>
      <c r="C9" s="24" t="s">
        <v>28</v>
      </c>
      <c r="D9" s="25" t="s">
        <v>116</v>
      </c>
      <c r="E9" s="27">
        <v>1028600511026</v>
      </c>
      <c r="F9" s="27">
        <v>8601015398</v>
      </c>
      <c r="G9" s="24" t="s">
        <v>12</v>
      </c>
      <c r="H9" s="24" t="s">
        <v>13</v>
      </c>
      <c r="I9" s="21" t="s">
        <v>145</v>
      </c>
      <c r="J9" s="25" t="s">
        <v>99</v>
      </c>
      <c r="K9" s="25"/>
    </row>
    <row r="10" spans="1:11" ht="39" customHeight="1" x14ac:dyDescent="0.25">
      <c r="A10" s="35">
        <v>6</v>
      </c>
      <c r="B10" s="24" t="s">
        <v>141</v>
      </c>
      <c r="C10" s="24" t="s">
        <v>140</v>
      </c>
      <c r="D10" s="25" t="s">
        <v>142</v>
      </c>
      <c r="E10" s="39">
        <v>1058600021193</v>
      </c>
      <c r="F10" s="39">
        <v>8601026209</v>
      </c>
      <c r="G10" s="24" t="s">
        <v>137</v>
      </c>
      <c r="H10" s="24" t="s">
        <v>13</v>
      </c>
      <c r="I10" s="36">
        <v>1050</v>
      </c>
      <c r="J10" s="25" t="s">
        <v>120</v>
      </c>
      <c r="K10" s="25"/>
    </row>
    <row r="11" spans="1:11" ht="48.75" customHeight="1" x14ac:dyDescent="0.25">
      <c r="A11" s="35">
        <v>7</v>
      </c>
      <c r="B11" s="24" t="s">
        <v>135</v>
      </c>
      <c r="C11" s="24" t="s">
        <v>140</v>
      </c>
      <c r="D11" s="25" t="s">
        <v>136</v>
      </c>
      <c r="E11" s="39">
        <v>1058600021193</v>
      </c>
      <c r="F11" s="39">
        <v>8601026209</v>
      </c>
      <c r="G11" s="24" t="s">
        <v>137</v>
      </c>
      <c r="H11" s="24" t="s">
        <v>139</v>
      </c>
      <c r="I11" s="36">
        <v>3834956</v>
      </c>
      <c r="J11" s="24" t="s">
        <v>138</v>
      </c>
      <c r="K11" s="25"/>
    </row>
    <row r="12" spans="1:11" ht="12" customHeight="1" x14ac:dyDescent="0.25">
      <c r="A12" s="60" t="s">
        <v>41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49.5" customHeight="1" x14ac:dyDescent="0.25">
      <c r="A13" s="35">
        <v>6</v>
      </c>
      <c r="B13" s="25" t="s">
        <v>133</v>
      </c>
      <c r="C13" s="24" t="s">
        <v>64</v>
      </c>
      <c r="D13" s="25" t="s">
        <v>117</v>
      </c>
      <c r="E13" s="27">
        <v>304860106500040</v>
      </c>
      <c r="F13" s="27">
        <v>861800017005</v>
      </c>
      <c r="G13" s="24" t="s">
        <v>12</v>
      </c>
      <c r="H13" s="24" t="s">
        <v>22</v>
      </c>
      <c r="I13" s="36">
        <v>4478.3999999999996</v>
      </c>
      <c r="J13" s="37" t="s">
        <v>42</v>
      </c>
      <c r="K13" s="40"/>
    </row>
    <row r="14" spans="1:11" ht="45" x14ac:dyDescent="0.25">
      <c r="A14" s="35">
        <f>ROW(A6)+1</f>
        <v>7</v>
      </c>
      <c r="B14" s="25" t="s">
        <v>134</v>
      </c>
      <c r="C14" s="24" t="s">
        <v>24</v>
      </c>
      <c r="D14" s="41" t="s">
        <v>43</v>
      </c>
      <c r="E14" s="27">
        <v>1068601006220</v>
      </c>
      <c r="F14" s="27">
        <v>8601027900</v>
      </c>
      <c r="G14" s="24" t="s">
        <v>12</v>
      </c>
      <c r="H14" s="24" t="s">
        <v>22</v>
      </c>
      <c r="I14" s="36">
        <v>4478.3999999999996</v>
      </c>
      <c r="J14" s="37" t="s">
        <v>42</v>
      </c>
      <c r="K14" s="42"/>
    </row>
    <row r="15" spans="1:11" ht="45" x14ac:dyDescent="0.25">
      <c r="A15" s="35">
        <f>ROW(A7)+1</f>
        <v>8</v>
      </c>
      <c r="B15" s="24" t="s">
        <v>33</v>
      </c>
      <c r="C15" s="24" t="s">
        <v>63</v>
      </c>
      <c r="D15" s="25" t="s">
        <v>122</v>
      </c>
      <c r="E15" s="39">
        <v>301860136378</v>
      </c>
      <c r="F15" s="39">
        <v>861800209530</v>
      </c>
      <c r="G15" s="24" t="s">
        <v>12</v>
      </c>
      <c r="H15" s="24" t="s">
        <v>13</v>
      </c>
      <c r="I15" s="36">
        <v>10919.9</v>
      </c>
      <c r="J15" s="24" t="s">
        <v>29</v>
      </c>
      <c r="K15" s="42"/>
    </row>
    <row r="16" spans="1:11" ht="45" x14ac:dyDescent="0.25">
      <c r="A16" s="35">
        <f>ROW(A8)+1</f>
        <v>9</v>
      </c>
      <c r="B16" s="25" t="s">
        <v>57</v>
      </c>
      <c r="C16" s="24" t="s">
        <v>62</v>
      </c>
      <c r="D16" s="25" t="s">
        <v>118</v>
      </c>
      <c r="E16" s="27">
        <v>308860129400022</v>
      </c>
      <c r="F16" s="27">
        <v>861801790105</v>
      </c>
      <c r="G16" s="24" t="s">
        <v>12</v>
      </c>
      <c r="H16" s="24" t="s">
        <v>13</v>
      </c>
      <c r="I16" s="21">
        <v>1350</v>
      </c>
      <c r="J16" s="43">
        <v>41901</v>
      </c>
      <c r="K16" s="44"/>
    </row>
    <row r="17" spans="1:11" ht="45" x14ac:dyDescent="0.25">
      <c r="A17" s="35">
        <f t="shared" ref="A17:A36" si="0">ROW(A11)+1</f>
        <v>12</v>
      </c>
      <c r="B17" s="25" t="s">
        <v>37</v>
      </c>
      <c r="C17" s="24" t="s">
        <v>40</v>
      </c>
      <c r="D17" s="25" t="s">
        <v>119</v>
      </c>
      <c r="E17" s="27">
        <v>310860133400019</v>
      </c>
      <c r="F17" s="27">
        <v>861800503206</v>
      </c>
      <c r="G17" s="24" t="s">
        <v>12</v>
      </c>
      <c r="H17" s="24" t="s">
        <v>13</v>
      </c>
      <c r="I17" s="21">
        <v>9300</v>
      </c>
      <c r="J17" s="25" t="s">
        <v>30</v>
      </c>
      <c r="K17" s="44"/>
    </row>
    <row r="18" spans="1:11" ht="45" x14ac:dyDescent="0.25">
      <c r="A18" s="35">
        <f t="shared" si="0"/>
        <v>13</v>
      </c>
      <c r="B18" s="25" t="s">
        <v>45</v>
      </c>
      <c r="C18" s="24" t="s">
        <v>61</v>
      </c>
      <c r="D18" s="25" t="s">
        <v>118</v>
      </c>
      <c r="E18" s="27">
        <v>310860132200042</v>
      </c>
      <c r="F18" s="27">
        <v>86010000666</v>
      </c>
      <c r="G18" s="24" t="s">
        <v>12</v>
      </c>
      <c r="H18" s="24" t="s">
        <v>13</v>
      </c>
      <c r="I18" s="21">
        <v>2000</v>
      </c>
      <c r="J18" s="25" t="s">
        <v>31</v>
      </c>
      <c r="K18" s="44"/>
    </row>
    <row r="19" spans="1:11" ht="33.75" x14ac:dyDescent="0.25">
      <c r="A19" s="35">
        <f t="shared" si="0"/>
        <v>14</v>
      </c>
      <c r="B19" s="25" t="s">
        <v>58</v>
      </c>
      <c r="C19" s="25" t="s">
        <v>76</v>
      </c>
      <c r="D19" s="25" t="s">
        <v>125</v>
      </c>
      <c r="E19" s="45" t="s">
        <v>46</v>
      </c>
      <c r="F19" s="45" t="s">
        <v>47</v>
      </c>
      <c r="G19" s="24" t="s">
        <v>12</v>
      </c>
      <c r="H19" s="24" t="s">
        <v>22</v>
      </c>
      <c r="I19" s="21">
        <v>12723.6</v>
      </c>
      <c r="J19" s="25" t="s">
        <v>48</v>
      </c>
      <c r="K19" s="42"/>
    </row>
    <row r="20" spans="1:11" ht="33.75" x14ac:dyDescent="0.25">
      <c r="A20" s="35">
        <f t="shared" si="0"/>
        <v>15</v>
      </c>
      <c r="B20" s="25" t="s">
        <v>59</v>
      </c>
      <c r="C20" s="25" t="s">
        <v>77</v>
      </c>
      <c r="D20" s="25" t="s">
        <v>125</v>
      </c>
      <c r="E20" s="45" t="s">
        <v>46</v>
      </c>
      <c r="F20" s="45" t="s">
        <v>47</v>
      </c>
      <c r="G20" s="24" t="s">
        <v>12</v>
      </c>
      <c r="H20" s="24" t="s">
        <v>22</v>
      </c>
      <c r="I20" s="21">
        <v>9832.5499999999993</v>
      </c>
      <c r="J20" s="25" t="s">
        <v>48</v>
      </c>
      <c r="K20" s="42"/>
    </row>
    <row r="21" spans="1:11" ht="33.75" x14ac:dyDescent="0.25">
      <c r="A21" s="35">
        <f t="shared" si="0"/>
        <v>16</v>
      </c>
      <c r="B21" s="25" t="s">
        <v>49</v>
      </c>
      <c r="C21" s="25" t="s">
        <v>50</v>
      </c>
      <c r="D21" s="25" t="s">
        <v>126</v>
      </c>
      <c r="E21" s="45" t="s">
        <v>51</v>
      </c>
      <c r="F21" s="45" t="s">
        <v>52</v>
      </c>
      <c r="G21" s="24" t="s">
        <v>12</v>
      </c>
      <c r="H21" s="24" t="s">
        <v>22</v>
      </c>
      <c r="I21" s="46">
        <v>12122.8</v>
      </c>
      <c r="J21" s="25" t="s">
        <v>53</v>
      </c>
      <c r="K21" s="47"/>
    </row>
    <row r="22" spans="1:11" ht="45" x14ac:dyDescent="0.25">
      <c r="A22" s="35">
        <f t="shared" si="0"/>
        <v>17</v>
      </c>
      <c r="B22" s="48" t="s">
        <v>104</v>
      </c>
      <c r="C22" s="48" t="s">
        <v>67</v>
      </c>
      <c r="D22" s="49" t="s">
        <v>66</v>
      </c>
      <c r="E22" s="50">
        <v>312860113800011</v>
      </c>
      <c r="F22" s="51">
        <v>861801684354</v>
      </c>
      <c r="G22" s="52" t="s">
        <v>12</v>
      </c>
      <c r="H22" s="52" t="s">
        <v>13</v>
      </c>
      <c r="I22" s="36">
        <v>12015.18</v>
      </c>
      <c r="J22" s="24" t="s">
        <v>131</v>
      </c>
      <c r="K22" s="53"/>
    </row>
    <row r="23" spans="1:11" ht="45" x14ac:dyDescent="0.25">
      <c r="A23" s="35">
        <f t="shared" si="0"/>
        <v>18</v>
      </c>
      <c r="B23" s="48" t="s">
        <v>105</v>
      </c>
      <c r="C23" s="48" t="s">
        <v>69</v>
      </c>
      <c r="D23" s="52" t="s">
        <v>68</v>
      </c>
      <c r="E23" s="50">
        <v>312860103800032</v>
      </c>
      <c r="F23" s="51">
        <v>720604271090</v>
      </c>
      <c r="G23" s="52" t="s">
        <v>12</v>
      </c>
      <c r="H23" s="52" t="s">
        <v>13</v>
      </c>
      <c r="I23" s="36">
        <v>4476.24</v>
      </c>
      <c r="J23" s="24" t="s">
        <v>131</v>
      </c>
      <c r="K23" s="53"/>
    </row>
    <row r="24" spans="1:11" ht="78.75" x14ac:dyDescent="0.25">
      <c r="A24" s="35">
        <f t="shared" si="0"/>
        <v>19</v>
      </c>
      <c r="B24" s="48" t="s">
        <v>106</v>
      </c>
      <c r="C24" s="48" t="s">
        <v>71</v>
      </c>
      <c r="D24" s="49" t="s">
        <v>74</v>
      </c>
      <c r="E24" s="50">
        <v>311860116700027</v>
      </c>
      <c r="F24" s="54">
        <v>27810915562</v>
      </c>
      <c r="G24" s="52" t="s">
        <v>12</v>
      </c>
      <c r="H24" s="52" t="s">
        <v>13</v>
      </c>
      <c r="I24" s="36">
        <v>34514.19</v>
      </c>
      <c r="J24" s="24" t="s">
        <v>131</v>
      </c>
      <c r="K24" s="53"/>
    </row>
    <row r="25" spans="1:11" ht="45" x14ac:dyDescent="0.25">
      <c r="A25" s="35">
        <f t="shared" si="0"/>
        <v>20</v>
      </c>
      <c r="B25" s="48" t="s">
        <v>107</v>
      </c>
      <c r="C25" s="48" t="s">
        <v>75</v>
      </c>
      <c r="D25" s="49" t="s">
        <v>70</v>
      </c>
      <c r="E25" s="50">
        <v>311860104100060</v>
      </c>
      <c r="F25" s="51">
        <v>861801089267</v>
      </c>
      <c r="G25" s="52" t="s">
        <v>12</v>
      </c>
      <c r="H25" s="52" t="s">
        <v>13</v>
      </c>
      <c r="I25" s="36">
        <v>5801.45</v>
      </c>
      <c r="J25" s="24" t="s">
        <v>131</v>
      </c>
      <c r="K25" s="53"/>
    </row>
    <row r="26" spans="1:11" ht="45" x14ac:dyDescent="0.25">
      <c r="A26" s="35">
        <f t="shared" si="0"/>
        <v>21</v>
      </c>
      <c r="B26" s="48" t="s">
        <v>108</v>
      </c>
      <c r="C26" s="48" t="s">
        <v>72</v>
      </c>
      <c r="D26" s="55" t="s">
        <v>109</v>
      </c>
      <c r="E26" s="56">
        <v>313860105000011</v>
      </c>
      <c r="F26" s="56">
        <v>720603020048</v>
      </c>
      <c r="G26" s="52" t="s">
        <v>12</v>
      </c>
      <c r="H26" s="52" t="s">
        <v>13</v>
      </c>
      <c r="I26" s="36">
        <v>12839.75</v>
      </c>
      <c r="J26" s="24" t="s">
        <v>131</v>
      </c>
      <c r="K26" s="53"/>
    </row>
    <row r="27" spans="1:11" ht="33.75" x14ac:dyDescent="0.25">
      <c r="A27" s="35">
        <f t="shared" si="0"/>
        <v>22</v>
      </c>
      <c r="B27" s="48" t="s">
        <v>112</v>
      </c>
      <c r="C27" s="48" t="s">
        <v>78</v>
      </c>
      <c r="D27" s="48" t="s">
        <v>113</v>
      </c>
      <c r="E27" s="56">
        <v>1118601001683</v>
      </c>
      <c r="F27" s="56">
        <v>8618001467</v>
      </c>
      <c r="G27" s="52" t="s">
        <v>12</v>
      </c>
      <c r="H27" s="52" t="s">
        <v>13</v>
      </c>
      <c r="I27" s="36">
        <v>41199.1</v>
      </c>
      <c r="J27" s="52" t="s">
        <v>143</v>
      </c>
      <c r="K27" s="53"/>
    </row>
    <row r="28" spans="1:11" ht="33.75" x14ac:dyDescent="0.25">
      <c r="A28" s="35">
        <f t="shared" si="0"/>
        <v>23</v>
      </c>
      <c r="B28" s="48" t="s">
        <v>111</v>
      </c>
      <c r="C28" s="48" t="s">
        <v>79</v>
      </c>
      <c r="D28" s="49" t="s">
        <v>73</v>
      </c>
      <c r="E28" s="50">
        <v>1118601000198</v>
      </c>
      <c r="F28" s="51">
        <v>8618001330</v>
      </c>
      <c r="G28" s="52" t="s">
        <v>12</v>
      </c>
      <c r="H28" s="52" t="s">
        <v>13</v>
      </c>
      <c r="I28" s="36">
        <v>11779.59</v>
      </c>
      <c r="J28" s="24" t="s">
        <v>131</v>
      </c>
      <c r="K28" s="53"/>
    </row>
    <row r="29" spans="1:11" ht="45" x14ac:dyDescent="0.25">
      <c r="A29" s="35">
        <f t="shared" si="0"/>
        <v>24</v>
      </c>
      <c r="B29" s="24" t="s">
        <v>101</v>
      </c>
      <c r="C29" s="24" t="s">
        <v>80</v>
      </c>
      <c r="D29" s="57" t="s">
        <v>100</v>
      </c>
      <c r="E29" s="39">
        <v>313860110200011</v>
      </c>
      <c r="F29" s="39">
        <v>861801481717</v>
      </c>
      <c r="G29" s="52" t="s">
        <v>12</v>
      </c>
      <c r="H29" s="52" t="s">
        <v>13</v>
      </c>
      <c r="I29" s="36">
        <v>3975.61</v>
      </c>
      <c r="J29" s="24" t="s">
        <v>131</v>
      </c>
      <c r="K29" s="53"/>
    </row>
    <row r="30" spans="1:11" ht="45" x14ac:dyDescent="0.25">
      <c r="A30" s="35">
        <f t="shared" si="0"/>
        <v>25</v>
      </c>
      <c r="B30" s="24" t="s">
        <v>102</v>
      </c>
      <c r="C30" s="24" t="s">
        <v>83</v>
      </c>
      <c r="D30" s="57" t="s">
        <v>84</v>
      </c>
      <c r="E30" s="39">
        <v>313860118200017</v>
      </c>
      <c r="F30" s="39">
        <v>861801426064</v>
      </c>
      <c r="G30" s="52" t="s">
        <v>12</v>
      </c>
      <c r="H30" s="52" t="s">
        <v>13</v>
      </c>
      <c r="I30" s="36">
        <v>3416.08</v>
      </c>
      <c r="J30" s="24" t="s">
        <v>131</v>
      </c>
      <c r="K30" s="53"/>
    </row>
    <row r="31" spans="1:11" ht="45" x14ac:dyDescent="0.25">
      <c r="A31" s="35">
        <f t="shared" si="0"/>
        <v>26</v>
      </c>
      <c r="B31" s="24" t="s">
        <v>85</v>
      </c>
      <c r="C31" s="48" t="s">
        <v>86</v>
      </c>
      <c r="D31" s="49" t="s">
        <v>103</v>
      </c>
      <c r="E31" s="39">
        <v>313860108700018</v>
      </c>
      <c r="F31" s="39">
        <v>861800202061</v>
      </c>
      <c r="G31" s="52" t="s">
        <v>12</v>
      </c>
      <c r="H31" s="52" t="s">
        <v>13</v>
      </c>
      <c r="I31" s="36">
        <v>26945.8</v>
      </c>
      <c r="J31" s="24" t="s">
        <v>131</v>
      </c>
      <c r="K31" s="53"/>
    </row>
    <row r="32" spans="1:11" ht="45" x14ac:dyDescent="0.25">
      <c r="A32" s="35">
        <f t="shared" si="0"/>
        <v>27</v>
      </c>
      <c r="B32" s="24" t="s">
        <v>81</v>
      </c>
      <c r="C32" s="24" t="s">
        <v>63</v>
      </c>
      <c r="D32" s="25" t="s">
        <v>123</v>
      </c>
      <c r="E32" s="39">
        <v>301860136378</v>
      </c>
      <c r="F32" s="39">
        <v>861800209530</v>
      </c>
      <c r="G32" s="24" t="s">
        <v>12</v>
      </c>
      <c r="H32" s="24" t="s">
        <v>82</v>
      </c>
      <c r="I32" s="36">
        <v>7990.4</v>
      </c>
      <c r="J32" s="24" t="s">
        <v>124</v>
      </c>
      <c r="K32" s="29"/>
    </row>
    <row r="33" spans="1:11" ht="49.5" customHeight="1" x14ac:dyDescent="0.25">
      <c r="A33" s="35">
        <f t="shared" si="0"/>
        <v>28</v>
      </c>
      <c r="B33" s="48" t="s">
        <v>88</v>
      </c>
      <c r="C33" s="48" t="s">
        <v>95</v>
      </c>
      <c r="D33" s="49" t="s">
        <v>89</v>
      </c>
      <c r="E33" s="50">
        <v>313860125400034</v>
      </c>
      <c r="F33" s="51">
        <v>450902341259</v>
      </c>
      <c r="G33" s="52" t="s">
        <v>12</v>
      </c>
      <c r="H33" s="52" t="s">
        <v>13</v>
      </c>
      <c r="I33" s="36">
        <v>4829.63</v>
      </c>
      <c r="J33" s="24" t="s">
        <v>131</v>
      </c>
      <c r="K33" s="29"/>
    </row>
    <row r="34" spans="1:11" ht="49.5" customHeight="1" x14ac:dyDescent="0.25">
      <c r="A34" s="35">
        <f t="shared" si="0"/>
        <v>29</v>
      </c>
      <c r="B34" s="48" t="s">
        <v>90</v>
      </c>
      <c r="C34" s="48" t="s">
        <v>91</v>
      </c>
      <c r="D34" s="49" t="s">
        <v>92</v>
      </c>
      <c r="E34" s="50">
        <v>313860129000016</v>
      </c>
      <c r="F34" s="51">
        <v>410100737356</v>
      </c>
      <c r="G34" s="52" t="s">
        <v>12</v>
      </c>
      <c r="H34" s="52" t="s">
        <v>13</v>
      </c>
      <c r="I34" s="36">
        <v>5889.79</v>
      </c>
      <c r="J34" s="24" t="s">
        <v>131</v>
      </c>
      <c r="K34" s="29"/>
    </row>
    <row r="35" spans="1:11" ht="49.5" customHeight="1" x14ac:dyDescent="0.25">
      <c r="A35" s="35">
        <f t="shared" si="0"/>
        <v>30</v>
      </c>
      <c r="B35" s="48" t="s">
        <v>110</v>
      </c>
      <c r="C35" s="48" t="s">
        <v>93</v>
      </c>
      <c r="D35" s="49" t="s">
        <v>94</v>
      </c>
      <c r="E35" s="50">
        <v>313860115100026</v>
      </c>
      <c r="F35" s="51">
        <v>861800175636</v>
      </c>
      <c r="G35" s="52" t="s">
        <v>12</v>
      </c>
      <c r="H35" s="52" t="s">
        <v>13</v>
      </c>
      <c r="I35" s="36">
        <v>5830.89</v>
      </c>
      <c r="J35" s="24" t="s">
        <v>131</v>
      </c>
      <c r="K35" s="29"/>
    </row>
    <row r="36" spans="1:11" ht="49.5" customHeight="1" x14ac:dyDescent="0.25">
      <c r="A36" s="35">
        <f t="shared" si="0"/>
        <v>31</v>
      </c>
      <c r="B36" s="24" t="s">
        <v>96</v>
      </c>
      <c r="C36" s="24" t="s">
        <v>98</v>
      </c>
      <c r="D36" s="25" t="s">
        <v>121</v>
      </c>
      <c r="E36" s="39">
        <v>310860122300022</v>
      </c>
      <c r="F36" s="39">
        <v>550600954565</v>
      </c>
      <c r="G36" s="24" t="s">
        <v>12</v>
      </c>
      <c r="H36" s="25" t="s">
        <v>26</v>
      </c>
      <c r="I36" s="21">
        <v>13466.6</v>
      </c>
      <c r="J36" s="24" t="s">
        <v>97</v>
      </c>
      <c r="K36" s="29"/>
    </row>
    <row r="37" spans="1:11" ht="49.5" customHeight="1" x14ac:dyDescent="0.25">
      <c r="A37" s="35">
        <v>30</v>
      </c>
      <c r="B37" s="24" t="s">
        <v>127</v>
      </c>
      <c r="C37" s="24" t="s">
        <v>130</v>
      </c>
      <c r="D37" s="25" t="s">
        <v>129</v>
      </c>
      <c r="E37" s="39">
        <v>1118601001210</v>
      </c>
      <c r="F37" s="39">
        <v>861800938920</v>
      </c>
      <c r="G37" s="24" t="s">
        <v>12</v>
      </c>
      <c r="H37" s="24" t="s">
        <v>82</v>
      </c>
      <c r="I37" s="36">
        <v>39103.449999999997</v>
      </c>
      <c r="J37" s="24" t="s">
        <v>128</v>
      </c>
      <c r="K37" s="29"/>
    </row>
    <row r="38" spans="1:11" ht="49.5" customHeight="1" x14ac:dyDescent="0.25">
      <c r="A38" s="35">
        <v>31</v>
      </c>
      <c r="B38" s="24" t="s">
        <v>146</v>
      </c>
      <c r="C38" s="48" t="s">
        <v>147</v>
      </c>
      <c r="D38" s="25" t="s">
        <v>148</v>
      </c>
      <c r="E38" s="25">
        <v>30486010000092</v>
      </c>
      <c r="F38" s="39">
        <v>861800000629</v>
      </c>
      <c r="G38" s="24" t="s">
        <v>12</v>
      </c>
      <c r="H38" s="24" t="s">
        <v>149</v>
      </c>
      <c r="I38" s="36">
        <v>1031.5999999999999</v>
      </c>
      <c r="J38" s="24" t="s">
        <v>150</v>
      </c>
      <c r="K38" s="29"/>
    </row>
    <row r="39" spans="1:11" ht="49.5" customHeight="1" x14ac:dyDescent="0.25">
      <c r="A39" s="35">
        <v>32</v>
      </c>
      <c r="B39" s="24" t="s">
        <v>151</v>
      </c>
      <c r="C39" s="48" t="s">
        <v>147</v>
      </c>
      <c r="D39" s="25" t="s">
        <v>148</v>
      </c>
      <c r="E39" s="25">
        <v>30486010000092</v>
      </c>
      <c r="F39" s="39">
        <v>861800000629</v>
      </c>
      <c r="G39" s="24" t="s">
        <v>12</v>
      </c>
      <c r="H39" s="24" t="s">
        <v>149</v>
      </c>
      <c r="I39" s="36">
        <v>5752.48</v>
      </c>
      <c r="J39" s="24" t="s">
        <v>150</v>
      </c>
      <c r="K39" s="29"/>
    </row>
    <row r="40" spans="1:11" x14ac:dyDescent="0.25">
      <c r="A40" s="22"/>
      <c r="B40" s="23" t="s">
        <v>21</v>
      </c>
      <c r="C40" s="24"/>
      <c r="D40" s="25"/>
      <c r="E40" s="26"/>
      <c r="F40" s="27"/>
      <c r="G40" s="24"/>
      <c r="H40" s="28"/>
      <c r="I40" s="15">
        <f>SUM(I5:I11,I13:I37)</f>
        <v>4152923</v>
      </c>
      <c r="J40" s="23"/>
      <c r="K40" s="29"/>
    </row>
    <row r="41" spans="1:11" x14ac:dyDescent="0.25">
      <c r="A41" s="29"/>
      <c r="B41" s="66" t="s">
        <v>65</v>
      </c>
      <c r="C41" s="66"/>
      <c r="D41" s="66"/>
      <c r="E41" s="66"/>
      <c r="F41" s="29"/>
      <c r="G41" s="29"/>
      <c r="H41" s="29"/>
      <c r="I41" s="30"/>
      <c r="J41" s="29"/>
      <c r="K41" s="29"/>
    </row>
    <row r="42" spans="1:11" x14ac:dyDescent="0.25">
      <c r="A42" s="29"/>
      <c r="B42" s="29"/>
      <c r="C42" s="31" t="s">
        <v>60</v>
      </c>
      <c r="D42" s="32"/>
      <c r="E42" s="32"/>
      <c r="F42" s="29"/>
      <c r="G42" s="29"/>
      <c r="H42" s="29"/>
      <c r="I42" s="29"/>
      <c r="J42" s="29"/>
      <c r="K42" s="29"/>
    </row>
    <row r="43" spans="1:11" x14ac:dyDescent="0.25">
      <c r="A43" s="29"/>
      <c r="B43" s="29"/>
      <c r="C43" s="32"/>
      <c r="D43" s="32"/>
      <c r="E43" s="32"/>
      <c r="F43" s="29"/>
      <c r="G43" s="29"/>
      <c r="H43" s="29"/>
      <c r="I43" s="33"/>
      <c r="J43" s="29"/>
    </row>
  </sheetData>
  <sheetProtection password="CF66" sheet="1" formatCells="0" formatColumns="0" formatRows="0" insertColumns="0" insertRows="0" insertHyperlinks="0" deleteColumns="0" deleteRows="0" sort="0" autoFilter="0" pivotTables="0"/>
  <autoFilter ref="A3:K40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2:K12"/>
    <mergeCell ref="A4:K4"/>
    <mergeCell ref="B41:E4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6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02" x14ac:dyDescent="0.25">
      <c r="A2" s="10" t="s">
        <v>0</v>
      </c>
      <c r="B2" s="1" t="s">
        <v>1</v>
      </c>
      <c r="C2" s="78" t="s">
        <v>2</v>
      </c>
      <c r="D2" s="78"/>
      <c r="E2" s="78"/>
      <c r="F2" s="78"/>
      <c r="G2" s="79" t="s">
        <v>3</v>
      </c>
      <c r="H2" s="80"/>
      <c r="I2" s="80"/>
      <c r="J2" s="81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2014-05-20T08:50:13Z</cp:lastPrinted>
  <dcterms:created xsi:type="dcterms:W3CDTF">2010-10-26T03:31:14Z</dcterms:created>
  <dcterms:modified xsi:type="dcterms:W3CDTF">2014-06-20T04:48:20Z</dcterms:modified>
</cp:coreProperties>
</file>