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о закону № 44-фз" sheetId="2" r:id="rId1"/>
  </sheets>
  <calcPr calcId="152511" iterate="1"/>
</workbook>
</file>

<file path=xl/calcChain.xml><?xml version="1.0" encoding="utf-8"?>
<calcChain xmlns="http://schemas.openxmlformats.org/spreadsheetml/2006/main">
  <c r="K45" i="2" l="1"/>
  <c r="J45" i="2"/>
  <c r="I45" i="2"/>
  <c r="K38" i="2"/>
  <c r="J38" i="2"/>
  <c r="I38" i="2"/>
  <c r="H38" i="2"/>
  <c r="K273" i="2" l="1"/>
  <c r="J273" i="2"/>
  <c r="I273" i="2"/>
  <c r="H273" i="2"/>
  <c r="G273" i="2"/>
  <c r="K271" i="2"/>
  <c r="J271" i="2"/>
  <c r="I271" i="2"/>
  <c r="H271" i="2"/>
  <c r="G271" i="2"/>
  <c r="K269" i="2"/>
  <c r="J269" i="2"/>
  <c r="I269" i="2"/>
  <c r="H269" i="2"/>
  <c r="G269" i="2"/>
  <c r="K267" i="2"/>
  <c r="J267" i="2"/>
  <c r="I267" i="2"/>
  <c r="H267" i="2"/>
  <c r="G267" i="2"/>
  <c r="K258" i="2"/>
  <c r="J258" i="2"/>
  <c r="I258" i="2"/>
  <c r="H258" i="2"/>
  <c r="G258" i="2"/>
  <c r="K255" i="2"/>
  <c r="J255" i="2"/>
  <c r="I255" i="2"/>
  <c r="H255" i="2"/>
  <c r="G255" i="2"/>
  <c r="K252" i="2"/>
  <c r="J252" i="2"/>
  <c r="I252" i="2"/>
  <c r="H252" i="2"/>
  <c r="G252" i="2"/>
  <c r="K250" i="2"/>
  <c r="J250" i="2"/>
  <c r="I250" i="2"/>
  <c r="H250" i="2"/>
  <c r="G250" i="2"/>
  <c r="J248" i="2"/>
  <c r="I248" i="2"/>
  <c r="H248" i="2"/>
  <c r="G248" i="2"/>
  <c r="K238" i="2"/>
  <c r="J238" i="2"/>
  <c r="I238" i="2"/>
  <c r="H238" i="2"/>
  <c r="G238" i="2"/>
  <c r="J228" i="2"/>
  <c r="I228" i="2"/>
  <c r="G228" i="2"/>
  <c r="K222" i="2"/>
  <c r="J222" i="2"/>
  <c r="I222" i="2"/>
  <c r="H222" i="2"/>
  <c r="G222" i="2"/>
  <c r="K219" i="2"/>
  <c r="J219" i="2"/>
  <c r="I219" i="2"/>
  <c r="H219" i="2"/>
  <c r="G219" i="2"/>
  <c r="K217" i="2"/>
  <c r="J217" i="2"/>
  <c r="I217" i="2"/>
  <c r="H217" i="2"/>
  <c r="G217" i="2"/>
  <c r="K215" i="2"/>
  <c r="J215" i="2"/>
  <c r="I215" i="2"/>
  <c r="H215" i="2"/>
  <c r="G215" i="2"/>
  <c r="K199" i="2"/>
  <c r="J199" i="2"/>
  <c r="I199" i="2"/>
  <c r="H199" i="2"/>
  <c r="G199" i="2"/>
  <c r="K193" i="2"/>
  <c r="J193" i="2"/>
  <c r="I193" i="2"/>
  <c r="H193" i="2"/>
  <c r="G193" i="2"/>
  <c r="K185" i="2"/>
  <c r="J185" i="2"/>
  <c r="I185" i="2"/>
  <c r="H185" i="2"/>
  <c r="G185" i="2"/>
  <c r="K182" i="2" l="1"/>
  <c r="J182" i="2"/>
  <c r="I182" i="2"/>
  <c r="H182" i="2"/>
  <c r="G182" i="2"/>
  <c r="K179" i="2"/>
  <c r="J179" i="2"/>
  <c r="I179" i="2"/>
  <c r="H179" i="2"/>
  <c r="G179" i="2"/>
  <c r="K176" i="2"/>
  <c r="J176" i="2"/>
  <c r="I176" i="2"/>
  <c r="H176" i="2"/>
  <c r="G176" i="2"/>
  <c r="K173" i="2" l="1"/>
  <c r="J173" i="2"/>
  <c r="I173" i="2"/>
  <c r="H173" i="2"/>
  <c r="G173" i="2"/>
  <c r="K147" i="2"/>
  <c r="J147" i="2"/>
  <c r="I147" i="2"/>
  <c r="H147" i="2"/>
  <c r="G147" i="2"/>
  <c r="K111" i="2"/>
  <c r="J111" i="2"/>
  <c r="I111" i="2"/>
  <c r="H111" i="2"/>
  <c r="G111" i="2"/>
  <c r="J15" i="2" l="1"/>
  <c r="J12" i="2"/>
  <c r="I12" i="2"/>
</calcChain>
</file>

<file path=xl/sharedStrings.xml><?xml version="1.0" encoding="utf-8"?>
<sst xmlns="http://schemas.openxmlformats.org/spreadsheetml/2006/main" count="987" uniqueCount="343">
  <si>
    <t>№п/п</t>
  </si>
  <si>
    <t>Наименование ГРБС/подведомственного учреждения</t>
  </si>
  <si>
    <t>Объект закупки</t>
  </si>
  <si>
    <t>Способ определения поставщика (подрядчика, исполнителя)</t>
  </si>
  <si>
    <t>Начальная (максимальная) цена контракта
(тыс. рублей)</t>
  </si>
  <si>
    <t>Планируемые платежи 
(тыс. рублей)</t>
  </si>
  <si>
    <t>Планируемый срок начала осуществления закупки (месяц, год)</t>
  </si>
  <si>
    <t>ИКЗ плана-графика</t>
  </si>
  <si>
    <t>Предмет контракта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</si>
  <si>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</si>
  <si>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</si>
  <si>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</si>
  <si>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</si>
  <si>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</si>
  <si>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2025 год</t>
  </si>
  <si>
    <t>2026 год</t>
  </si>
  <si>
    <t>2027 год</t>
  </si>
  <si>
    <t>Планируемые закупки товаров, работ, услуг у субъектов малого предпринимательства, социально ориентированных некоммерческих организаций (№ 44-фз)</t>
  </si>
  <si>
    <t>итого в текущем году</t>
  </si>
  <si>
    <t>х</t>
  </si>
  <si>
    <t>итого на первый год планового периода</t>
  </si>
  <si>
    <t>итого на второй год планового периода</t>
  </si>
  <si>
    <t>Комитет по образованию/МБОУ ХМР "СОШ п. Луговской"</t>
  </si>
  <si>
    <t>253861800492686180100100280001712244</t>
  </si>
  <si>
    <t>Поставка офисной бумаги А-4</t>
  </si>
  <si>
    <t>электронный аукцион</t>
  </si>
  <si>
    <t>март. апрель</t>
  </si>
  <si>
    <t>253861800492686180100100270001011244</t>
  </si>
  <si>
    <t>Поставка мяса и мясной продукции</t>
  </si>
  <si>
    <t>263861800492686180100100160008010244</t>
  </si>
  <si>
    <t>Услуги  частной охраны(выставление поста охраны)</t>
  </si>
  <si>
    <t>273861800492686180100100020000000244</t>
  </si>
  <si>
    <t>253861800124186180100101670001920244</t>
  </si>
  <si>
    <t>Поставка бензина автомобильного (розничная реализация)</t>
  </si>
  <si>
    <t>Аукцион</t>
  </si>
  <si>
    <t>Апрель 2025</t>
  </si>
  <si>
    <t>253861800124186180100101780000119244</t>
  </si>
  <si>
    <t>Поставка букетов, композиций из живых цветов</t>
  </si>
  <si>
    <t>253861800124186180100101730002211244</t>
  </si>
  <si>
    <t>Поставка автомобильных шин</t>
  </si>
  <si>
    <t>253861800124186180100101560002620244</t>
  </si>
  <si>
    <t>Приобретение компьютерной и оргтехники</t>
  </si>
  <si>
    <t>Март 2025</t>
  </si>
  <si>
    <t>253861800124186180100101520005829244</t>
  </si>
  <si>
    <t>Оказание услуг по продлению лицензии и обслуживание программного продукта "Колибри"</t>
  </si>
  <si>
    <t>253861800124186180100101130000000244</t>
  </si>
  <si>
    <t>Приобретение оборудования</t>
  </si>
  <si>
    <t>Февраль 2025</t>
  </si>
  <si>
    <t>253861800124186180100101110002751244</t>
  </si>
  <si>
    <t>Поставка обеспыливателя</t>
  </si>
  <si>
    <t>253861800124186180100101090000000244</t>
  </si>
  <si>
    <t>Приобретение картриджей</t>
  </si>
  <si>
    <t>253861800124186180100101070000000244</t>
  </si>
  <si>
    <t>Приобретение канцелярских товаров</t>
  </si>
  <si>
    <t>253861800124186180100101050001712244</t>
  </si>
  <si>
    <t>Приобретение бумаги</t>
  </si>
  <si>
    <t>253861800124186180100101030008542244</t>
  </si>
  <si>
    <t>Оказание образовательных услуг по программам повышения квалификации</t>
  </si>
  <si>
    <t>Май 2025</t>
  </si>
  <si>
    <t>253861800124186180100101010002740244</t>
  </si>
  <si>
    <t>Поставка светодиодных светильников</t>
  </si>
  <si>
    <t>253861800124186180100100990000000244</t>
  </si>
  <si>
    <t>Приобретение товаров для эксплуатации зданий</t>
  </si>
  <si>
    <t>253861800124186180100100700000000244</t>
  </si>
  <si>
    <t>Приобретение компьютерной и оргтехники, периферийного оборудования</t>
  </si>
  <si>
    <t>253861800124186180100101320009511244</t>
  </si>
  <si>
    <t>Оказание услуг по заправке и восстановлению картриджей</t>
  </si>
  <si>
    <t>253861800124186180100101280003315244</t>
  </si>
  <si>
    <t>Оказание услуг по техническому обслуживанию и ремонт маломерных судов</t>
  </si>
  <si>
    <t>253861800124186180100101180009329244</t>
  </si>
  <si>
    <t>Организация и проведение мероприятий, приуроченных дню работника сельского хозяйства</t>
  </si>
  <si>
    <t>Июнь2025</t>
  </si>
  <si>
    <t>253861800124186180100101150009329244</t>
  </si>
  <si>
    <t>Оказание услуг по обеспечению участия субъектов малого и среднего предпринимательства Ханты-Мансийского района в окружной выставке-форуме «Товары земли Югорской»</t>
  </si>
  <si>
    <t>253861800124186180100101710000000244</t>
  </si>
  <si>
    <t>Приобретение материалов для нужд отдела ПОС</t>
  </si>
  <si>
    <t>253861800124186180100101650000000244</t>
  </si>
  <si>
    <t>Приобретение оборудования для лицензирования деятельности ПОС</t>
  </si>
  <si>
    <t>253861800124186180100101600003101244</t>
  </si>
  <si>
    <t>Приобретение офисных кресел</t>
  </si>
  <si>
    <t>253861800124186180100101620001392244</t>
  </si>
  <si>
    <t>Приобретение жалюзи</t>
  </si>
  <si>
    <t>253861800124186180100101580002620244</t>
  </si>
  <si>
    <t>Приобретение МФУ</t>
  </si>
  <si>
    <t>253861800124186180100101680001920244</t>
  </si>
  <si>
    <t>Поставка бензина автомобильный аи-92 экологического класса не ниже к5 (розничная реализация), бензин автомобильный аи-95 экологического класса не ниже к5 (розничная реализация), топливо дизельное межсезонное экологического класса не ниже к5 (розничная поставка)</t>
  </si>
  <si>
    <t>253861800124186180100101340005222244</t>
  </si>
  <si>
    <t>Оказание услуг по размещению и хранению флота</t>
  </si>
  <si>
    <t>253861800124186180100101300004520244</t>
  </si>
  <si>
    <t>На оказание услуг по мойке автомобильного транспорта</t>
  </si>
  <si>
    <t>Июнь 2025</t>
  </si>
  <si>
    <t>253861800124186180100101260004520244</t>
  </si>
  <si>
    <t>Оказание услуг по техническому обслуживанию и ремонту автомобильного транспорта</t>
  </si>
  <si>
    <t>253861800124186180100100970008010244</t>
  </si>
  <si>
    <t>Услуги частной охраны (Выставление поста охраны)</t>
  </si>
  <si>
    <t>Июль 2025</t>
  </si>
  <si>
    <t>253861800124186180100100950008129244</t>
  </si>
  <si>
    <t>Оказание услуг по уборке и вывозу снега</t>
  </si>
  <si>
    <t>253861800124186180100100920008110244</t>
  </si>
  <si>
    <t>Оказание услуг по комплексному обслуживанию помещений Администрации Ханты-Мансийского района</t>
  </si>
  <si>
    <t>253861800124186180100100890003700247</t>
  </si>
  <si>
    <t>Оказание услуг по откачке и вывозу сточных вод (ЖБО)</t>
  </si>
  <si>
    <t>263861800124186180100100980000119244</t>
  </si>
  <si>
    <t>Апрель 2026</t>
  </si>
  <si>
    <t>263861800124186180100100840002620244</t>
  </si>
  <si>
    <t>Март 2026</t>
  </si>
  <si>
    <t>263861800124186180100100500009329244</t>
  </si>
  <si>
    <t>263861800124186180100100480000000244</t>
  </si>
  <si>
    <t>Февраль 2026</t>
  </si>
  <si>
    <t>263861800124186180100100460002751244</t>
  </si>
  <si>
    <t>263861800124186180100100440000000244</t>
  </si>
  <si>
    <t>263861800124186180100100420000000244</t>
  </si>
  <si>
    <t>263861800124186180100100400001712244</t>
  </si>
  <si>
    <t>263861800124186180100100370002740244</t>
  </si>
  <si>
    <t>263861800124186180100100350000000244</t>
  </si>
  <si>
    <t>263861800124186180100100200000000244</t>
  </si>
  <si>
    <t>263861800124186180100100820002620244</t>
  </si>
  <si>
    <t>263861800124186180100100780005829244</t>
  </si>
  <si>
    <t>263861800124186180100100630009511244</t>
  </si>
  <si>
    <t>263861800124186180100100600003315244</t>
  </si>
  <si>
    <t>263861800124186180100100520009329244</t>
  </si>
  <si>
    <t>Июнь 2026</t>
  </si>
  <si>
    <t>263861800124186180100100930000000244</t>
  </si>
  <si>
    <t>263861800124186180100100900000000244</t>
  </si>
  <si>
    <t>263861800124186180100100880001392244</t>
  </si>
  <si>
    <t>263861800124186180100100950002211244</t>
  </si>
  <si>
    <t>263861800124186180100100860003101244</t>
  </si>
  <si>
    <t>263861800124186180100100920001920244</t>
  </si>
  <si>
    <t>Май 2026</t>
  </si>
  <si>
    <t>263861800124186180100100650005222244</t>
  </si>
  <si>
    <t>263861800124186180100100620004520244</t>
  </si>
  <si>
    <t>263861800124186180100100590004520244</t>
  </si>
  <si>
    <t>263861800124186180100100530009329244</t>
  </si>
  <si>
    <t>263861800124186180100100340008010244</t>
  </si>
  <si>
    <t>Июль 2026</t>
  </si>
  <si>
    <t>263861800124186180100100320008129244</t>
  </si>
  <si>
    <t>263861800124186180100100310008110244</t>
  </si>
  <si>
    <t>263861800124186180100100300003700247</t>
  </si>
  <si>
    <t>273861800124186180100100340000119244</t>
  </si>
  <si>
    <t>Апрель 2027</t>
  </si>
  <si>
    <t>273861800124186180100100310000000244</t>
  </si>
  <si>
    <t>Февраль 2027</t>
  </si>
  <si>
    <t>273861800124186180100100300001392244</t>
  </si>
  <si>
    <t>Март 2027</t>
  </si>
  <si>
    <t>273861800124186180100100290003101244</t>
  </si>
  <si>
    <t>273861800124186180100100280002620244</t>
  </si>
  <si>
    <t>273861800124186180100100270002620244</t>
  </si>
  <si>
    <t>273861800124186180100100250005829244</t>
  </si>
  <si>
    <t>273861800124186180100100200009511244</t>
  </si>
  <si>
    <t>273861800124186180100100190003315244</t>
  </si>
  <si>
    <t>273861800124186180100100150009329244</t>
  </si>
  <si>
    <t>273861800124186180100100140000000244</t>
  </si>
  <si>
    <t>273861800124186180100100130002751244</t>
  </si>
  <si>
    <t>Март 2017</t>
  </si>
  <si>
    <t>273861800124186180100100120000000244</t>
  </si>
  <si>
    <t>273861800124186180100100110000000244</t>
  </si>
  <si>
    <t>273861800124186180100100100001712244</t>
  </si>
  <si>
    <t>273861800124186180100100090002740244</t>
  </si>
  <si>
    <t>273861800124186180100100080000000244</t>
  </si>
  <si>
    <t>273861800124186180100100010000000244</t>
  </si>
  <si>
    <t>273861800124186180100100330002211244</t>
  </si>
  <si>
    <t>273861800124186180100100320000000244</t>
  </si>
  <si>
    <t>Комитет по образованию АХМР/МКОУ ХМР "ООШ д.Белогорье"</t>
  </si>
  <si>
    <t>25 38618004877861801001 0016 000 0000 244</t>
  </si>
  <si>
    <t>Единственный поставщик</t>
  </si>
  <si>
    <t>04.2025</t>
  </si>
  <si>
    <t>26 38618004877861801001 0009 000 8010 244</t>
  </si>
  <si>
    <t>Электронный аукцион</t>
  </si>
  <si>
    <t>01.2026</t>
  </si>
  <si>
    <t>27 38618004877861801001 0002 000 8010 244</t>
  </si>
  <si>
    <t>01.2027</t>
  </si>
  <si>
    <t>Комитет по образованию АХМР/МКДОУ ХМР "Детский сад Мишутка д.Белогорье"</t>
  </si>
  <si>
    <t>25 38618004620861801001 0019 000 0000 244</t>
  </si>
  <si>
    <t>Услуги частной охраны (выставление поста охраны)</t>
  </si>
  <si>
    <t>единственный поставщик</t>
  </si>
  <si>
    <t>26 38618004620861801001 0010 000 8010 244</t>
  </si>
  <si>
    <t>электроный аукцион</t>
  </si>
  <si>
    <t>27 38618004620861801001 0004 000 8010 244</t>
  </si>
  <si>
    <t>ДЕПАРТАМЕНТ СТРОИТЕЛЬСТВА, АРХИТЕКТУРЫ И ЖКХ</t>
  </si>
  <si>
    <t>253860104022886010100100160007111244</t>
  </si>
  <si>
    <t>Внесение изменений в генеральные планы и правила землепользования и застройки населенных пунктов Ханты-Мансийского района</t>
  </si>
  <si>
    <t>Запрос котировок</t>
  </si>
  <si>
    <t>02.2025</t>
  </si>
  <si>
    <t>253860104022886010100100120000000244</t>
  </si>
  <si>
    <t>Приобретение резерва материально-технических ресурсов для устранения неисправностей и аварий на объектах жилищно-коммунального хозяйства Ханты-Мансийского района</t>
  </si>
  <si>
    <t>ДЕПАРТАМЕНТ СТРОИТЕЛЬСТВА, АРХИТЕКТУРЫ И ЖКХ/МКУ УКСиР</t>
  </si>
  <si>
    <t>25 38601046759861801001 0010 002 3900 244</t>
  </si>
  <si>
    <t>Ликвидация несанкционированных свалок</t>
  </si>
  <si>
    <t>Запрос котировок/электронный аукцион</t>
  </si>
  <si>
    <t>01.2025-12.2025</t>
  </si>
  <si>
    <t>25 38601046759861801001 0009 000 4221 414</t>
  </si>
  <si>
    <t>Строительство (кольцевание) сети водоснабжения по ул. Северная, пер. Восточный (с установкой пожарных гидрантов) в д. Шапша</t>
  </si>
  <si>
    <t>01.2025</t>
  </si>
  <si>
    <t>ДЕПАРТАМЕНТ СТРОИТЕЛЬСТВА, АРХИТЕКТУРЫ И ЖКХ - МКУ ХМР "УТО"</t>
  </si>
  <si>
    <t>273860104022886010100100030008129244</t>
  </si>
  <si>
    <t>Субвенции на организацию осуществления мероприятий по проведению дезинсекции и дератизации в Ханты-Мансийском автономном округе – Югре в рамках подпрограммы "Развитие первичной медико-санитарной помощи" Государственной программы "Современное здравоохранение" за счет средств бюджета автономного округа</t>
  </si>
  <si>
    <t>3 587, 336</t>
  </si>
  <si>
    <t>10.2025</t>
  </si>
  <si>
    <t>273860104022886010100100020007111244</t>
  </si>
  <si>
    <t>Разработка документации по планировке и межеванию территории населенных пунктов Ханты-Мансийского района</t>
  </si>
  <si>
    <t>273860104022886010100100010000000244</t>
  </si>
  <si>
    <t>263860104675986180100100060003900244</t>
  </si>
  <si>
    <t>11.2025</t>
  </si>
  <si>
    <t>273860104675986180100100010003900244</t>
  </si>
  <si>
    <t>10.2026</t>
  </si>
  <si>
    <t>ДИЗО</t>
  </si>
  <si>
    <t>202501873000130001000009</t>
  </si>
  <si>
    <t>Приобретение жилых помещений</t>
  </si>
  <si>
    <t>март 2025</t>
  </si>
  <si>
    <t>202501873000130001000023</t>
  </si>
  <si>
    <t>март- июнь 2026</t>
  </si>
  <si>
    <t>202501873000130001000024</t>
  </si>
  <si>
    <t>март-декабрь 2027</t>
  </si>
  <si>
    <t>Администрация ХМР</t>
  </si>
  <si>
    <t>Закупки отсутствуют</t>
  </si>
  <si>
    <t>Итого в текущем году</t>
  </si>
  <si>
    <t>Администрация ХМР/
МБУ ХМР  "Досуговый центр "ИМИТУЙ""</t>
  </si>
  <si>
    <t>253861800369786180100100080001412244</t>
  </si>
  <si>
    <t>Поставка спецодежды</t>
  </si>
  <si>
    <t>03.2025</t>
  </si>
  <si>
    <t>253861800369786180100100090002932244</t>
  </si>
  <si>
    <t>Поставка запасных частей</t>
  </si>
  <si>
    <t>253861800369786180100100060005222244</t>
  </si>
  <si>
    <t>Размещение и хранение лодки с мотором</t>
  </si>
  <si>
    <t>253861800369786180100100030001920244</t>
  </si>
  <si>
    <t>Поставка бензина автомобильного</t>
  </si>
  <si>
    <t>05.2025</t>
  </si>
  <si>
    <t>253861800369786180100100100001712244</t>
  </si>
  <si>
    <t>Поставка канцелярских товаров</t>
  </si>
  <si>
    <t>253861800369786180100100140001920244</t>
  </si>
  <si>
    <t>253861800369786180100100130008121244</t>
  </si>
  <si>
    <t>Услуги по уборке помещений</t>
  </si>
  <si>
    <t>Администрация ХМР/
МКУ "Управление гражданской защиты"</t>
  </si>
  <si>
    <t>Оказание услуг по эксплуатационно-техническому обслуживанию систем оповещения</t>
  </si>
  <si>
    <t>Услуги по общей уборке зданий</t>
  </si>
  <si>
    <t>Оказание услуг по технической поддержке специализированного программного обеспечения СПО «ИСТОК-СМ»</t>
  </si>
  <si>
    <t>Ремонт дамбы обвалования (земляных валов) в  п. Сибирский,  сельского поселения Сибирский.</t>
  </si>
  <si>
    <t>253860104821086010100100910004291244</t>
  </si>
  <si>
    <t>Ремонт дамбы обвалования (земляных валов) в населенных пунктах, п. Кирпичный, сельского поселения Луговской.</t>
  </si>
  <si>
    <t>253860104821086010100101050004291244</t>
  </si>
  <si>
    <t>Ремонт дамбы обвалования (земляных валов) в населенных пунктах с. Елизарово сельского поселения Кедровый.</t>
  </si>
  <si>
    <t>253860104821086010100100990004291244</t>
  </si>
  <si>
    <t>Содержание и обслуживание дамбы обвалования (земляных валов)в с. Батово сельского поселения Сибирский.</t>
  </si>
  <si>
    <t>253860104821086010100100960004291244</t>
  </si>
  <si>
    <t>Содержание и обслуживание дамбы обвалования (земляных валов) в с. Реполово сельского поселения Сибирский.</t>
  </si>
  <si>
    <t>253860104821086010100100930004291244</t>
  </si>
  <si>
    <t>Содержание и обслуживание дамбы обвалования (земляных валов) в п. Сибирский сельского поселения Сибирский.</t>
  </si>
  <si>
    <t>Администрация ХМР/
МКУ ХМР "Централизованная бухгалтерия"</t>
  </si>
  <si>
    <t>253860104825986010100100640006202244</t>
  </si>
  <si>
    <t>Оказание услуг по сопровождению и обновлению программ для ЭВМ системы «1С: Предприятие»</t>
  </si>
  <si>
    <t>февраль-март 2025</t>
  </si>
  <si>
    <t>253860104825986010100100680006209244</t>
  </si>
  <si>
    <t>Допоставка экземпляров в комплект Систем КонсультантПлюс, а также оказание услуг по адаптации и сопровождению экземпляров Систем КонсультантПлюс, оказываемые на основе специального лицензионного сервисного программного обеспечения, обеспечивающего совместимость (взаимодействие) дополнительных экземпляров и услуг с ранее установленными у заказчика экземплярами Систем КонсультантПлюс</t>
  </si>
  <si>
    <t>25 38601048259860101001 0070 000 5829 244</t>
  </si>
  <si>
    <t>Оказание услуг по передаче неисключительного права (лицензий) на использование программного обеспечения антивирусной защиты Kaspersky Endpoint Security для бизнеса - расширенный Russian Edition</t>
  </si>
  <si>
    <t>253860104825986010100100720006311244</t>
  </si>
  <si>
    <t>Оказание услуг по предоставлению права использования на условиях простой (неисключительной) лицензии баз данных электронных систем «Госфинансы» и «Госзаказ»</t>
  </si>
  <si>
    <t>253860104825986010100100390001712244</t>
  </si>
  <si>
    <t>Бумага для офисной техники белая</t>
  </si>
  <si>
    <t>253860104825986010100100570004339244</t>
  </si>
  <si>
    <t>Выполнение работ по ремонту помещений</t>
  </si>
  <si>
    <t>март-апрель 2025</t>
  </si>
  <si>
    <t>сентябрь-октябрь 2025</t>
  </si>
  <si>
    <t>253860104825986010100100700005829244</t>
  </si>
  <si>
    <t>253860104825986010100100660008010244</t>
  </si>
  <si>
    <t>253860104825986010100100620009511244</t>
  </si>
  <si>
    <t>Заправка и восстановление картриджей</t>
  </si>
  <si>
    <t>253860104825986010100100600008129244</t>
  </si>
  <si>
    <t>Оказание услуг по уборке и вывозу снега с территории Заказчика</t>
  </si>
  <si>
    <t>253860104825986010100100580008122244</t>
  </si>
  <si>
    <t>Оказание услуг по содержанию и уборке помещений</t>
  </si>
  <si>
    <t>Поставка бумаги для офисной техники</t>
  </si>
  <si>
    <t>Администрация ХМР/ МКУ ХМР «Централизованная библиотечная система»</t>
  </si>
  <si>
    <t>Администрация ХМР/ МБОУ ДО ХМР "Детская музыкальная школа"</t>
  </si>
  <si>
    <t>Итого на первый год планового периода</t>
  </si>
  <si>
    <t>МБУ ХМР  "Досуговый центр "ИМИТУЙ""</t>
  </si>
  <si>
    <t>263861800369786180100100070001412244</t>
  </si>
  <si>
    <t>03.2026</t>
  </si>
  <si>
    <t>263861800369786180100100080009319244</t>
  </si>
  <si>
    <t>Организация участия в конкурсе на кубок губернатора профессионального мастерства среди оленеводов</t>
  </si>
  <si>
    <t>02.2026</t>
  </si>
  <si>
    <t>263861800369786180100100060001920244</t>
  </si>
  <si>
    <t>05.2026</t>
  </si>
  <si>
    <t>263861800369786180100100040008121244</t>
  </si>
  <si>
    <t>10.26</t>
  </si>
  <si>
    <t>253860104821086010100101210008121244</t>
  </si>
  <si>
    <t>253860104821086010100100670003313244</t>
  </si>
  <si>
    <t>08.2025</t>
  </si>
  <si>
    <t>253860104821086010100100710006202244</t>
  </si>
  <si>
    <t>253860104821086010100100570001089244</t>
  </si>
  <si>
    <t>Поставка индивидуальных рационов питания</t>
  </si>
  <si>
    <t>09.2025</t>
  </si>
  <si>
    <t>253860104821086010100101060004291244</t>
  </si>
  <si>
    <t>253860104821086010100101030004291244</t>
  </si>
  <si>
    <t>253860104821086010100101000004291244</t>
  </si>
  <si>
    <t>253860104821086010100100970004291244</t>
  </si>
  <si>
    <t>253860104821086010100100940004291244</t>
  </si>
  <si>
    <t>Администрация Ханты-Мансийского района/МКУ ХМР "Централизованная бухгалтерия"</t>
  </si>
  <si>
    <t>263860104825986010100100350006311244</t>
  </si>
  <si>
    <t>сентябрь-октябрь 2026</t>
  </si>
  <si>
    <t>263860104825986010100100340005829244</t>
  </si>
  <si>
    <t>263860104825986010100100330006209244</t>
  </si>
  <si>
    <t>263860104825986010100100320008010244</t>
  </si>
  <si>
    <t>263860104825986010100100310006202244</t>
  </si>
  <si>
    <t>263860104825986010100100290009511244</t>
  </si>
  <si>
    <t>263860104825986010100100280008129244</t>
  </si>
  <si>
    <t>263860104825986010100100270008122244</t>
  </si>
  <si>
    <t>263860104825986010100100300001712244</t>
  </si>
  <si>
    <t>Итого на второй год планового периода</t>
  </si>
  <si>
    <t>273861800369786180100100020001412244</t>
  </si>
  <si>
    <t>03.2027</t>
  </si>
  <si>
    <t>273861800369786180100100030009319244</t>
  </si>
  <si>
    <t>02.2027</t>
  </si>
  <si>
    <t>263860104821086010100100510008121244</t>
  </si>
  <si>
    <t>11.2026</t>
  </si>
  <si>
    <t>263860104821086010100100470007490244</t>
  </si>
  <si>
    <t>Разработка документации по безопасности гидротехнических сооружений (дамб обвалований) в населенных пунктах: с. Реполово.</t>
  </si>
  <si>
    <t>08.2026</t>
  </si>
  <si>
    <t>263860104821086010100100460007490244</t>
  </si>
  <si>
    <t>Разработка документации по безопасности гидротехнических сооружений (дамб обвалований) в населенных пунктах: п. Луговской  Ханты-Мансийского района</t>
  </si>
  <si>
    <t>263860104821086010100100420004291244</t>
  </si>
  <si>
    <t>263860104821086010100100410004291244</t>
  </si>
  <si>
    <t>263860104821086010100100290006202244</t>
  </si>
  <si>
    <t>263860104821086010100100270003313244</t>
  </si>
  <si>
    <t>263860104821086010100100230001089244</t>
  </si>
  <si>
    <t>09.2026</t>
  </si>
  <si>
    <t>*</t>
  </si>
  <si>
    <t>Комитет по образованию администрации Ханты-Мансийского района/ Ханты-Мансийский район/ МКДОУ ХМР "Детский сад "Сказка" п.Горноправдинск"</t>
  </si>
  <si>
    <t>25 38618005302861801001 0041 000 8010 244</t>
  </si>
  <si>
    <t>2 810,87</t>
  </si>
  <si>
    <t>1 927,2</t>
  </si>
  <si>
    <t>25 38618005302861801001 0034 000 4339 244</t>
  </si>
  <si>
    <t>Выполнение работ по текущему ремонту помещений</t>
  </si>
  <si>
    <t>26 38618005302861801001 0017 000 4339 244</t>
  </si>
  <si>
    <t>27 38618005302861801001 0008 000 8010 244</t>
  </si>
  <si>
    <t>27 38618005302861801001 0003 000 4339 244</t>
  </si>
  <si>
    <t>Комитет по образованию администрации Ханты-Мансийского района/ Ханты-Мансийский район/ МКДОУ ХМР "Детский сад "Росинка" с. Троица"</t>
  </si>
  <si>
    <t>25 38618004588861801001 0024 000 8010 244</t>
  </si>
  <si>
    <t>1 927,3</t>
  </si>
  <si>
    <t>27 38618004588861801001 0001 000 8010 244</t>
  </si>
  <si>
    <t>Комитет по образованию администрации Ханты-Мансийского района/ Ханты-Мансийский район/ МКОУ ХМР "СОШ им. Ю.Ю. Ахметшина п. Кирпичный"</t>
  </si>
  <si>
    <t>25 38618005013861801001 0027 000 8010 244</t>
  </si>
  <si>
    <t>27 38618005013861801001 0001 000 8010 244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</si>
</sst>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00\.00\.000\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 wrapText="1"/>
    </xf>
    <xf numFmtId="164" fontId="1" fillId="2" borderId="7" xfId="1" applyNumberFormat="1" applyFont="1" applyFill="1" applyBorder="1" applyAlignment="1" applyProtection="1">
      <alignment horizontal="center" vertical="center" wrapText="1"/>
      <protection hidden="1"/>
    </xf>
    <xf numFmtId="49" fontId="1" fillId="2" borderId="7" xfId="0" applyNumberFormat="1" applyFont="1" applyFill="1" applyBorder="1" applyAlignment="1">
      <alignment horizontal="center" vertical="center"/>
    </xf>
    <xf numFmtId="164" fontId="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4" fontId="1" fillId="2" borderId="7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wrapText="1"/>
    </xf>
    <xf numFmtId="164" fontId="3" fillId="2" borderId="7" xfId="1" applyNumberFormat="1" applyFont="1" applyFill="1" applyBorder="1" applyAlignment="1" applyProtection="1">
      <alignment horizontal="left" vertical="center" wrapText="1"/>
      <protection hidden="1"/>
    </xf>
    <xf numFmtId="164" fontId="1" fillId="2" borderId="7" xfId="1" applyNumberFormat="1" applyFont="1" applyFill="1" applyBorder="1" applyAlignment="1" applyProtection="1">
      <alignment horizontal="left" vertical="center" wrapText="1"/>
      <protection hidden="1"/>
    </xf>
    <xf numFmtId="0" fontId="4" fillId="2" borderId="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 applyProtection="1">
      <alignment horizontal="center" vertical="center" wrapText="1"/>
      <protection hidden="1"/>
    </xf>
    <xf numFmtId="49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2" fontId="1" fillId="2" borderId="7" xfId="2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3"/>
  <sheetViews>
    <sheetView tabSelected="1" zoomScale="81" zoomScaleNormal="81" workbookViewId="0">
      <pane ySplit="8" topLeftCell="A271" activePane="bottomLeft" state="frozen"/>
      <selection pane="bottomLeft" activeCell="M274" sqref="M274"/>
    </sheetView>
  </sheetViews>
  <sheetFormatPr defaultRowHeight="15.75" x14ac:dyDescent="0.25"/>
  <cols>
    <col min="1" max="1" width="3.5703125" style="10" customWidth="1"/>
    <col min="2" max="2" width="6.42578125" style="10" customWidth="1"/>
    <col min="3" max="3" width="19.42578125" style="10" customWidth="1"/>
    <col min="4" max="4" width="25.85546875" style="10" customWidth="1"/>
    <col min="5" max="5" width="29.28515625" style="10" customWidth="1"/>
    <col min="6" max="6" width="22.7109375" style="10" customWidth="1"/>
    <col min="7" max="7" width="16.5703125" style="10" customWidth="1"/>
    <col min="8" max="8" width="13.5703125" style="10" customWidth="1"/>
    <col min="9" max="9" width="14.42578125" style="10" customWidth="1"/>
    <col min="10" max="10" width="14.5703125" style="10" customWidth="1"/>
    <col min="11" max="11" width="9.140625" style="10" customWidth="1"/>
    <col min="12" max="12" width="15" style="10" customWidth="1"/>
    <col min="13" max="16384" width="9.140625" style="10"/>
  </cols>
  <sheetData>
    <row r="2" spans="2:12" ht="15.75" customHeight="1" x14ac:dyDescent="0.25">
      <c r="H2" s="11"/>
      <c r="L2" s="11"/>
    </row>
    <row r="3" spans="2:12" ht="27.75" customHeight="1" x14ac:dyDescent="0.25">
      <c r="B3" s="49" t="s">
        <v>17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5" spans="2:12" ht="31.5" customHeight="1" x14ac:dyDescent="0.25">
      <c r="B5" s="46" t="s">
        <v>0</v>
      </c>
      <c r="C5" s="46" t="s">
        <v>1</v>
      </c>
      <c r="D5" s="42" t="s">
        <v>2</v>
      </c>
      <c r="E5" s="52"/>
      <c r="F5" s="46" t="s">
        <v>3</v>
      </c>
      <c r="G5" s="46" t="s">
        <v>4</v>
      </c>
      <c r="H5" s="42" t="s">
        <v>5</v>
      </c>
      <c r="I5" s="53"/>
      <c r="J5" s="53"/>
      <c r="K5" s="52"/>
      <c r="L5" s="46" t="s">
        <v>6</v>
      </c>
    </row>
    <row r="6" spans="2:12" x14ac:dyDescent="0.25">
      <c r="B6" s="47"/>
      <c r="C6" s="50"/>
      <c r="D6" s="46" t="s">
        <v>7</v>
      </c>
      <c r="E6" s="46" t="s">
        <v>8</v>
      </c>
      <c r="F6" s="50"/>
      <c r="G6" s="50"/>
      <c r="H6" s="46" t="s">
        <v>9</v>
      </c>
      <c r="I6" s="42" t="s">
        <v>10</v>
      </c>
      <c r="J6" s="52"/>
      <c r="K6" s="46" t="s">
        <v>11</v>
      </c>
      <c r="L6" s="47"/>
    </row>
    <row r="7" spans="2:12" ht="39" customHeight="1" x14ac:dyDescent="0.25">
      <c r="B7" s="48"/>
      <c r="C7" s="51"/>
      <c r="D7" s="51"/>
      <c r="E7" s="51"/>
      <c r="F7" s="51"/>
      <c r="G7" s="51"/>
      <c r="H7" s="48"/>
      <c r="I7" s="31" t="s">
        <v>12</v>
      </c>
      <c r="J7" s="31" t="s">
        <v>13</v>
      </c>
      <c r="K7" s="48"/>
      <c r="L7" s="48"/>
    </row>
    <row r="8" spans="2:12" x14ac:dyDescent="0.25">
      <c r="B8" s="1">
        <v>1</v>
      </c>
      <c r="C8" s="1">
        <v>2</v>
      </c>
      <c r="D8" s="1">
        <v>3</v>
      </c>
      <c r="E8" s="1">
        <v>4</v>
      </c>
      <c r="F8" s="1">
        <v>5</v>
      </c>
      <c r="G8" s="1">
        <v>6</v>
      </c>
      <c r="H8" s="1">
        <v>7</v>
      </c>
      <c r="I8" s="1">
        <v>8</v>
      </c>
      <c r="J8" s="1">
        <v>9</v>
      </c>
      <c r="K8" s="1">
        <v>10</v>
      </c>
      <c r="L8" s="1">
        <v>11</v>
      </c>
    </row>
    <row r="9" spans="2:12" x14ac:dyDescent="0.25">
      <c r="B9" s="39" t="s">
        <v>14</v>
      </c>
      <c r="C9" s="40"/>
      <c r="D9" s="40"/>
      <c r="E9" s="40"/>
      <c r="F9" s="40"/>
      <c r="G9" s="40"/>
      <c r="H9" s="40"/>
      <c r="I9" s="40"/>
      <c r="J9" s="40"/>
      <c r="K9" s="40"/>
      <c r="L9" s="41"/>
    </row>
    <row r="10" spans="2:12" ht="66.75" customHeight="1" x14ac:dyDescent="0.25">
      <c r="B10" s="31">
        <v>1</v>
      </c>
      <c r="C10" s="31" t="s">
        <v>22</v>
      </c>
      <c r="D10" s="2" t="s">
        <v>23</v>
      </c>
      <c r="E10" s="3" t="s">
        <v>24</v>
      </c>
      <c r="F10" s="4" t="s">
        <v>25</v>
      </c>
      <c r="G10" s="5">
        <v>80</v>
      </c>
      <c r="H10" s="6">
        <v>80</v>
      </c>
      <c r="I10" s="6">
        <v>80</v>
      </c>
      <c r="J10" s="6">
        <v>80</v>
      </c>
      <c r="K10" s="6">
        <v>0</v>
      </c>
      <c r="L10" s="2" t="s">
        <v>26</v>
      </c>
    </row>
    <row r="11" spans="2:12" ht="63" customHeight="1" x14ac:dyDescent="0.25">
      <c r="B11" s="31">
        <v>2</v>
      </c>
      <c r="C11" s="31" t="s">
        <v>22</v>
      </c>
      <c r="D11" s="2" t="s">
        <v>27</v>
      </c>
      <c r="E11" s="31" t="s">
        <v>28</v>
      </c>
      <c r="F11" s="4" t="s">
        <v>25</v>
      </c>
      <c r="G11" s="6">
        <v>600</v>
      </c>
      <c r="H11" s="6">
        <v>600</v>
      </c>
      <c r="I11" s="6">
        <v>600</v>
      </c>
      <c r="J11" s="6">
        <v>600</v>
      </c>
      <c r="K11" s="6">
        <v>0</v>
      </c>
      <c r="L11" s="2" t="s">
        <v>26</v>
      </c>
    </row>
    <row r="12" spans="2:12" ht="32.25" customHeight="1" x14ac:dyDescent="0.25">
      <c r="B12" s="31"/>
      <c r="C12" s="7" t="s">
        <v>18</v>
      </c>
      <c r="D12" s="2" t="s">
        <v>19</v>
      </c>
      <c r="E12" s="31" t="s">
        <v>19</v>
      </c>
      <c r="F12" s="31"/>
      <c r="G12" s="6">
        <v>680</v>
      </c>
      <c r="H12" s="6">
        <v>680</v>
      </c>
      <c r="I12" s="6">
        <f>I10+I11</f>
        <v>680</v>
      </c>
      <c r="J12" s="6">
        <f>J10+J11</f>
        <v>680</v>
      </c>
      <c r="K12" s="6">
        <v>0</v>
      </c>
      <c r="L12" s="8" t="s">
        <v>19</v>
      </c>
    </row>
    <row r="13" spans="2:12" x14ac:dyDescent="0.25">
      <c r="B13" s="39" t="s">
        <v>15</v>
      </c>
      <c r="C13" s="40"/>
      <c r="D13" s="40"/>
      <c r="E13" s="40"/>
      <c r="F13" s="40"/>
      <c r="G13" s="40"/>
      <c r="H13" s="40"/>
      <c r="I13" s="40"/>
      <c r="J13" s="40"/>
      <c r="K13" s="40"/>
      <c r="L13" s="41"/>
    </row>
    <row r="14" spans="2:12" ht="61.5" customHeight="1" x14ac:dyDescent="0.25">
      <c r="B14" s="31">
        <v>1</v>
      </c>
      <c r="C14" s="31" t="s">
        <v>22</v>
      </c>
      <c r="D14" s="2" t="s">
        <v>29</v>
      </c>
      <c r="E14" s="3" t="s">
        <v>30</v>
      </c>
      <c r="F14" s="31" t="s">
        <v>25</v>
      </c>
      <c r="G14" s="6">
        <v>0</v>
      </c>
      <c r="H14" s="6">
        <v>0</v>
      </c>
      <c r="I14" s="6">
        <v>3854.4</v>
      </c>
      <c r="J14" s="6">
        <v>3854.4</v>
      </c>
      <c r="K14" s="6">
        <v>0</v>
      </c>
      <c r="L14" s="2" t="s">
        <v>26</v>
      </c>
    </row>
    <row r="15" spans="2:12" ht="59.25" customHeight="1" x14ac:dyDescent="0.25">
      <c r="B15" s="31"/>
      <c r="C15" s="9" t="s">
        <v>20</v>
      </c>
      <c r="D15" s="2" t="s">
        <v>19</v>
      </c>
      <c r="E15" s="31" t="s">
        <v>19</v>
      </c>
      <c r="F15" s="31"/>
      <c r="G15" s="6">
        <v>0</v>
      </c>
      <c r="H15" s="6">
        <v>0</v>
      </c>
      <c r="I15" s="6">
        <v>3854.4</v>
      </c>
      <c r="J15" s="6">
        <f>J14</f>
        <v>3854.4</v>
      </c>
      <c r="K15" s="6">
        <v>0</v>
      </c>
      <c r="L15" s="8" t="s">
        <v>19</v>
      </c>
    </row>
    <row r="16" spans="2:12" x14ac:dyDescent="0.25">
      <c r="B16" s="39" t="s">
        <v>16</v>
      </c>
      <c r="C16" s="40"/>
      <c r="D16" s="40"/>
      <c r="E16" s="40"/>
      <c r="F16" s="40"/>
      <c r="G16" s="40"/>
      <c r="H16" s="40"/>
      <c r="I16" s="40"/>
      <c r="J16" s="40"/>
      <c r="K16" s="40"/>
      <c r="L16" s="41"/>
    </row>
    <row r="17" spans="2:12" ht="72.75" customHeight="1" x14ac:dyDescent="0.25">
      <c r="B17" s="31">
        <v>1</v>
      </c>
      <c r="C17" s="31" t="s">
        <v>22</v>
      </c>
      <c r="D17" s="2" t="s">
        <v>31</v>
      </c>
      <c r="E17" s="3" t="s">
        <v>30</v>
      </c>
      <c r="F17" s="31" t="s">
        <v>25</v>
      </c>
      <c r="G17" s="6">
        <v>0</v>
      </c>
      <c r="H17" s="6">
        <v>0</v>
      </c>
      <c r="I17" s="6">
        <v>0</v>
      </c>
      <c r="J17" s="6">
        <v>3854.4</v>
      </c>
      <c r="K17" s="6">
        <v>0</v>
      </c>
      <c r="L17" s="2" t="s">
        <v>26</v>
      </c>
    </row>
    <row r="18" spans="2:12" ht="45.75" customHeight="1" x14ac:dyDescent="0.25">
      <c r="B18" s="31"/>
      <c r="C18" s="9" t="s">
        <v>21</v>
      </c>
      <c r="D18" s="2" t="s">
        <v>19</v>
      </c>
      <c r="E18" s="31" t="s">
        <v>19</v>
      </c>
      <c r="F18" s="31"/>
      <c r="G18" s="6">
        <v>0</v>
      </c>
      <c r="H18" s="6">
        <v>0</v>
      </c>
      <c r="I18" s="6">
        <v>0</v>
      </c>
      <c r="J18" s="6">
        <v>3854.4</v>
      </c>
      <c r="K18" s="6">
        <v>0</v>
      </c>
      <c r="L18" s="8" t="s">
        <v>19</v>
      </c>
    </row>
    <row r="19" spans="2:12" ht="30" customHeight="1" x14ac:dyDescent="0.25">
      <c r="B19" s="39" t="s">
        <v>14</v>
      </c>
      <c r="C19" s="40"/>
      <c r="D19" s="40"/>
      <c r="E19" s="40"/>
      <c r="F19" s="40"/>
      <c r="G19" s="40"/>
      <c r="H19" s="40"/>
      <c r="I19" s="40"/>
      <c r="J19" s="40"/>
      <c r="K19" s="40"/>
      <c r="L19" s="41"/>
    </row>
    <row r="20" spans="2:12" ht="47.25" customHeight="1" x14ac:dyDescent="0.25">
      <c r="B20" s="31">
        <v>1</v>
      </c>
      <c r="C20" s="31" t="s">
        <v>162</v>
      </c>
      <c r="D20" s="2" t="s">
        <v>163</v>
      </c>
      <c r="E20" s="31" t="s">
        <v>94</v>
      </c>
      <c r="F20" s="31" t="s">
        <v>164</v>
      </c>
      <c r="G20" s="6">
        <v>554.97</v>
      </c>
      <c r="H20" s="6">
        <v>557.97</v>
      </c>
      <c r="I20" s="6">
        <v>0</v>
      </c>
      <c r="J20" s="6">
        <v>0</v>
      </c>
      <c r="K20" s="6">
        <v>0</v>
      </c>
      <c r="L20" s="2" t="s">
        <v>165</v>
      </c>
    </row>
    <row r="21" spans="2:12" ht="47.25" customHeight="1" x14ac:dyDescent="0.25">
      <c r="B21" s="31"/>
      <c r="C21" s="7" t="s">
        <v>18</v>
      </c>
      <c r="D21" s="2" t="s">
        <v>19</v>
      </c>
      <c r="E21" s="31" t="s">
        <v>19</v>
      </c>
      <c r="F21" s="31"/>
      <c r="G21" s="6">
        <v>554.97</v>
      </c>
      <c r="H21" s="6">
        <v>557.97</v>
      </c>
      <c r="I21" s="6">
        <v>0</v>
      </c>
      <c r="J21" s="6">
        <v>0</v>
      </c>
      <c r="K21" s="6">
        <v>0</v>
      </c>
      <c r="L21" s="8" t="s">
        <v>19</v>
      </c>
    </row>
    <row r="22" spans="2:12" ht="25.5" customHeight="1" x14ac:dyDescent="0.25">
      <c r="B22" s="39" t="s">
        <v>15</v>
      </c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2:12" ht="47.25" customHeight="1" x14ac:dyDescent="0.25">
      <c r="B23" s="31">
        <v>1</v>
      </c>
      <c r="C23" s="31" t="s">
        <v>162</v>
      </c>
      <c r="D23" s="2" t="s">
        <v>166</v>
      </c>
      <c r="E23" s="31" t="s">
        <v>94</v>
      </c>
      <c r="F23" s="31" t="s">
        <v>167</v>
      </c>
      <c r="G23" s="6">
        <v>1927.2</v>
      </c>
      <c r="H23" s="6">
        <v>0</v>
      </c>
      <c r="I23" s="6">
        <v>1927.2</v>
      </c>
      <c r="J23" s="6">
        <v>0</v>
      </c>
      <c r="K23" s="6">
        <v>0</v>
      </c>
      <c r="L23" s="2" t="s">
        <v>168</v>
      </c>
    </row>
    <row r="24" spans="2:12" ht="31.5" customHeight="1" x14ac:dyDescent="0.25">
      <c r="B24" s="31"/>
      <c r="C24" s="9" t="s">
        <v>20</v>
      </c>
      <c r="D24" s="2" t="s">
        <v>19</v>
      </c>
      <c r="E24" s="31" t="s">
        <v>19</v>
      </c>
      <c r="F24" s="31"/>
      <c r="G24" s="6">
        <v>1927.2</v>
      </c>
      <c r="H24" s="6">
        <v>0</v>
      </c>
      <c r="I24" s="6">
        <v>1927.2</v>
      </c>
      <c r="J24" s="6">
        <v>0</v>
      </c>
      <c r="K24" s="6">
        <v>0</v>
      </c>
      <c r="L24" s="8" t="s">
        <v>19</v>
      </c>
    </row>
    <row r="25" spans="2:12" ht="24.75" customHeight="1" x14ac:dyDescent="0.25">
      <c r="B25" s="39" t="s">
        <v>16</v>
      </c>
      <c r="C25" s="40"/>
      <c r="D25" s="40"/>
      <c r="E25" s="40"/>
      <c r="F25" s="40"/>
      <c r="G25" s="40"/>
      <c r="H25" s="40"/>
      <c r="I25" s="40"/>
      <c r="J25" s="40"/>
      <c r="K25" s="40"/>
      <c r="L25" s="41"/>
    </row>
    <row r="26" spans="2:12" ht="47.25" customHeight="1" x14ac:dyDescent="0.25">
      <c r="B26" s="31">
        <v>1</v>
      </c>
      <c r="C26" s="31" t="s">
        <v>162</v>
      </c>
      <c r="D26" s="2" t="s">
        <v>169</v>
      </c>
      <c r="E26" s="31" t="s">
        <v>94</v>
      </c>
      <c r="F26" s="31" t="s">
        <v>167</v>
      </c>
      <c r="G26" s="6">
        <v>1927.2</v>
      </c>
      <c r="H26" s="6">
        <v>0</v>
      </c>
      <c r="I26" s="6">
        <v>0</v>
      </c>
      <c r="J26" s="6">
        <v>1927.2</v>
      </c>
      <c r="K26" s="6">
        <v>0</v>
      </c>
      <c r="L26" s="2" t="s">
        <v>170</v>
      </c>
    </row>
    <row r="27" spans="2:12" ht="57" customHeight="1" x14ac:dyDescent="0.25">
      <c r="B27" s="31"/>
      <c r="C27" s="9" t="s">
        <v>21</v>
      </c>
      <c r="D27" s="2" t="s">
        <v>19</v>
      </c>
      <c r="E27" s="31" t="s">
        <v>19</v>
      </c>
      <c r="F27" s="31"/>
      <c r="G27" s="6">
        <v>1927.2</v>
      </c>
      <c r="H27" s="6">
        <v>0</v>
      </c>
      <c r="I27" s="6">
        <v>0</v>
      </c>
      <c r="J27" s="6">
        <v>1927.2</v>
      </c>
      <c r="K27" s="6">
        <v>0</v>
      </c>
      <c r="L27" s="8" t="s">
        <v>19</v>
      </c>
    </row>
    <row r="28" spans="2:12" ht="93.75" customHeight="1" x14ac:dyDescent="0.25">
      <c r="B28" s="31">
        <v>1</v>
      </c>
      <c r="C28" s="31" t="s">
        <v>171</v>
      </c>
      <c r="D28" s="2" t="s">
        <v>172</v>
      </c>
      <c r="E28" s="31" t="s">
        <v>173</v>
      </c>
      <c r="F28" s="31" t="s">
        <v>174</v>
      </c>
      <c r="G28" s="6">
        <v>737.62</v>
      </c>
      <c r="H28" s="6">
        <v>737.62</v>
      </c>
      <c r="I28" s="6">
        <v>0</v>
      </c>
      <c r="J28" s="6">
        <v>0</v>
      </c>
      <c r="K28" s="6">
        <v>0</v>
      </c>
      <c r="L28" s="2" t="s">
        <v>165</v>
      </c>
    </row>
    <row r="29" spans="2:12" ht="36" customHeight="1" x14ac:dyDescent="0.25">
      <c r="B29" s="31"/>
      <c r="C29" s="7" t="s">
        <v>18</v>
      </c>
      <c r="D29" s="2" t="s">
        <v>19</v>
      </c>
      <c r="E29" s="31" t="s">
        <v>19</v>
      </c>
      <c r="F29" s="31"/>
      <c r="G29" s="6">
        <v>737.62</v>
      </c>
      <c r="H29" s="6">
        <v>737.62</v>
      </c>
      <c r="I29" s="6">
        <v>0</v>
      </c>
      <c r="J29" s="6">
        <v>0</v>
      </c>
      <c r="K29" s="6">
        <v>0</v>
      </c>
      <c r="L29" s="8" t="s">
        <v>19</v>
      </c>
    </row>
    <row r="30" spans="2:12" ht="20.25" customHeight="1" x14ac:dyDescent="0.25">
      <c r="B30" s="39" t="s">
        <v>15</v>
      </c>
      <c r="C30" s="40"/>
      <c r="D30" s="40"/>
      <c r="E30" s="40"/>
      <c r="F30" s="40"/>
      <c r="G30" s="40"/>
      <c r="H30" s="40"/>
      <c r="I30" s="40"/>
      <c r="J30" s="40"/>
      <c r="K30" s="40"/>
      <c r="L30" s="41"/>
    </row>
    <row r="31" spans="2:12" ht="98.25" customHeight="1" x14ac:dyDescent="0.25">
      <c r="B31" s="31">
        <v>1</v>
      </c>
      <c r="C31" s="31" t="s">
        <v>171</v>
      </c>
      <c r="D31" s="2" t="s">
        <v>175</v>
      </c>
      <c r="E31" s="31" t="s">
        <v>173</v>
      </c>
      <c r="F31" s="31" t="s">
        <v>176</v>
      </c>
      <c r="G31" s="6">
        <v>1927.2</v>
      </c>
      <c r="H31" s="6">
        <v>0</v>
      </c>
      <c r="I31" s="6">
        <v>1927.2</v>
      </c>
      <c r="J31" s="6">
        <v>0</v>
      </c>
      <c r="K31" s="6">
        <v>0</v>
      </c>
      <c r="L31" s="2" t="s">
        <v>168</v>
      </c>
    </row>
    <row r="32" spans="2:12" ht="30" customHeight="1" x14ac:dyDescent="0.25">
      <c r="B32" s="31"/>
      <c r="C32" s="9" t="s">
        <v>20</v>
      </c>
      <c r="D32" s="2" t="s">
        <v>19</v>
      </c>
      <c r="E32" s="31" t="s">
        <v>19</v>
      </c>
      <c r="F32" s="31"/>
      <c r="G32" s="6">
        <v>1927.2</v>
      </c>
      <c r="H32" s="6">
        <v>0</v>
      </c>
      <c r="I32" s="6">
        <v>1927.2</v>
      </c>
      <c r="J32" s="6">
        <v>0</v>
      </c>
      <c r="K32" s="6">
        <v>0</v>
      </c>
      <c r="L32" s="8" t="s">
        <v>19</v>
      </c>
    </row>
    <row r="33" spans="2:12" ht="15.75" customHeight="1" x14ac:dyDescent="0.25">
      <c r="B33" s="39" t="s">
        <v>16</v>
      </c>
      <c r="C33" s="40"/>
      <c r="D33" s="40"/>
      <c r="E33" s="40"/>
      <c r="F33" s="40"/>
      <c r="G33" s="40"/>
      <c r="H33" s="40"/>
      <c r="I33" s="40"/>
      <c r="J33" s="40"/>
      <c r="K33" s="40"/>
      <c r="L33" s="41"/>
    </row>
    <row r="34" spans="2:12" ht="94.5" x14ac:dyDescent="0.25">
      <c r="B34" s="31">
        <v>1</v>
      </c>
      <c r="C34" s="31" t="s">
        <v>171</v>
      </c>
      <c r="D34" s="2" t="s">
        <v>177</v>
      </c>
      <c r="E34" s="31" t="s">
        <v>173</v>
      </c>
      <c r="F34" s="31" t="s">
        <v>176</v>
      </c>
      <c r="G34" s="6">
        <v>1927.2</v>
      </c>
      <c r="H34" s="6">
        <v>0</v>
      </c>
      <c r="I34" s="6">
        <v>0</v>
      </c>
      <c r="J34" s="6">
        <v>1927.2</v>
      </c>
      <c r="K34" s="6">
        <v>0</v>
      </c>
      <c r="L34" s="2" t="s">
        <v>168</v>
      </c>
    </row>
    <row r="35" spans="2:12" ht="47.25" x14ac:dyDescent="0.25">
      <c r="B35" s="31"/>
      <c r="C35" s="9" t="s">
        <v>21</v>
      </c>
      <c r="D35" s="2" t="s">
        <v>19</v>
      </c>
      <c r="E35" s="31" t="s">
        <v>19</v>
      </c>
      <c r="F35" s="31"/>
      <c r="G35" s="6">
        <v>1927.2</v>
      </c>
      <c r="H35" s="6">
        <v>0</v>
      </c>
      <c r="I35" s="6">
        <v>0</v>
      </c>
      <c r="J35" s="6">
        <v>1927.2</v>
      </c>
      <c r="K35" s="6">
        <v>0</v>
      </c>
      <c r="L35" s="8" t="s">
        <v>19</v>
      </c>
    </row>
    <row r="36" spans="2:12" ht="189" x14ac:dyDescent="0.25">
      <c r="B36" s="31">
        <v>1</v>
      </c>
      <c r="C36" s="31" t="s">
        <v>327</v>
      </c>
      <c r="D36" s="2" t="s">
        <v>328</v>
      </c>
      <c r="E36" s="31" t="s">
        <v>173</v>
      </c>
      <c r="F36" s="31" t="s">
        <v>167</v>
      </c>
      <c r="G36" s="37" t="s">
        <v>329</v>
      </c>
      <c r="H36" s="6">
        <v>883.67783999999995</v>
      </c>
      <c r="I36" s="6" t="s">
        <v>330</v>
      </c>
      <c r="J36" s="6">
        <v>0</v>
      </c>
      <c r="K36" s="6">
        <v>0</v>
      </c>
      <c r="L36" s="2" t="s">
        <v>219</v>
      </c>
    </row>
    <row r="37" spans="2:12" ht="189" x14ac:dyDescent="0.25">
      <c r="B37" s="31"/>
      <c r="C37" s="31" t="s">
        <v>327</v>
      </c>
      <c r="D37" s="2" t="s">
        <v>331</v>
      </c>
      <c r="E37" s="31" t="s">
        <v>332</v>
      </c>
      <c r="F37" s="31" t="s">
        <v>167</v>
      </c>
      <c r="G37" s="6">
        <v>453.64</v>
      </c>
      <c r="H37" s="6">
        <v>453.64</v>
      </c>
      <c r="I37" s="6">
        <v>0</v>
      </c>
      <c r="J37" s="6">
        <v>0</v>
      </c>
      <c r="K37" s="6">
        <v>0</v>
      </c>
      <c r="L37" s="2" t="s">
        <v>219</v>
      </c>
    </row>
    <row r="38" spans="2:12" ht="31.5" x14ac:dyDescent="0.25">
      <c r="B38" s="31"/>
      <c r="C38" s="7" t="s">
        <v>18</v>
      </c>
      <c r="D38" s="2" t="s">
        <v>19</v>
      </c>
      <c r="E38" s="31" t="s">
        <v>19</v>
      </c>
      <c r="F38" s="31"/>
      <c r="G38" s="13">
        <v>3264.51</v>
      </c>
      <c r="H38" s="13">
        <f>SUM(H36:H37)</f>
        <v>1337.3178399999999</v>
      </c>
      <c r="I38" s="13" t="str">
        <f>I36</f>
        <v>1 927,2</v>
      </c>
      <c r="J38" s="13">
        <f t="shared" ref="J38:K38" si="0">SUM(J36:J37)</f>
        <v>0</v>
      </c>
      <c r="K38" s="13">
        <f t="shared" si="0"/>
        <v>0</v>
      </c>
      <c r="L38" s="8" t="s">
        <v>19</v>
      </c>
    </row>
    <row r="39" spans="2:12" x14ac:dyDescent="0.25">
      <c r="B39" s="39" t="s">
        <v>15</v>
      </c>
      <c r="C39" s="40"/>
      <c r="D39" s="40"/>
      <c r="E39" s="40"/>
      <c r="F39" s="40"/>
      <c r="G39" s="40"/>
      <c r="H39" s="40"/>
      <c r="I39" s="40"/>
      <c r="J39" s="40"/>
      <c r="K39" s="40"/>
      <c r="L39" s="41"/>
    </row>
    <row r="40" spans="2:12" ht="189" x14ac:dyDescent="0.25">
      <c r="B40" s="31">
        <v>1</v>
      </c>
      <c r="C40" s="31" t="s">
        <v>327</v>
      </c>
      <c r="D40" s="2" t="s">
        <v>333</v>
      </c>
      <c r="E40" s="31" t="s">
        <v>332</v>
      </c>
      <c r="F40" s="31" t="s">
        <v>167</v>
      </c>
      <c r="G40" s="6">
        <v>453.64</v>
      </c>
      <c r="H40" s="6">
        <v>453.64</v>
      </c>
      <c r="I40" s="6">
        <v>0</v>
      </c>
      <c r="J40" s="6">
        <v>0</v>
      </c>
      <c r="K40" s="6">
        <v>0</v>
      </c>
      <c r="L40" s="2" t="s">
        <v>277</v>
      </c>
    </row>
    <row r="41" spans="2:12" ht="47.25" x14ac:dyDescent="0.25">
      <c r="B41" s="31"/>
      <c r="C41" s="9" t="s">
        <v>20</v>
      </c>
      <c r="D41" s="2" t="s">
        <v>19</v>
      </c>
      <c r="E41" s="31" t="s">
        <v>19</v>
      </c>
      <c r="F41" s="31"/>
      <c r="G41" s="6">
        <v>453.64</v>
      </c>
      <c r="H41" s="6">
        <v>453.64</v>
      </c>
      <c r="I41" s="6">
        <v>0</v>
      </c>
      <c r="J41" s="6">
        <v>0</v>
      </c>
      <c r="K41" s="6">
        <v>0</v>
      </c>
      <c r="L41" s="8" t="s">
        <v>19</v>
      </c>
    </row>
    <row r="42" spans="2:12" x14ac:dyDescent="0.25">
      <c r="B42" s="39" t="s">
        <v>16</v>
      </c>
      <c r="C42" s="40"/>
      <c r="D42" s="40"/>
      <c r="E42" s="40"/>
      <c r="F42" s="40"/>
      <c r="G42" s="40"/>
      <c r="H42" s="40"/>
      <c r="I42" s="40"/>
      <c r="J42" s="40"/>
      <c r="K42" s="40"/>
      <c r="L42" s="41"/>
    </row>
    <row r="43" spans="2:12" ht="189" x14ac:dyDescent="0.25">
      <c r="B43" s="31">
        <v>1</v>
      </c>
      <c r="C43" s="31" t="s">
        <v>327</v>
      </c>
      <c r="D43" s="2" t="s">
        <v>334</v>
      </c>
      <c r="E43" s="31" t="s">
        <v>173</v>
      </c>
      <c r="F43" s="31" t="s">
        <v>167</v>
      </c>
      <c r="G43" s="6" t="s">
        <v>330</v>
      </c>
      <c r="H43" s="6" t="s">
        <v>330</v>
      </c>
      <c r="I43" s="6">
        <v>0</v>
      </c>
      <c r="J43" s="6">
        <v>0</v>
      </c>
      <c r="K43" s="6">
        <v>0</v>
      </c>
      <c r="L43" s="2" t="s">
        <v>325</v>
      </c>
    </row>
    <row r="44" spans="2:12" ht="189" x14ac:dyDescent="0.25">
      <c r="B44" s="1">
        <v>2</v>
      </c>
      <c r="C44" s="31" t="s">
        <v>327</v>
      </c>
      <c r="D44" s="2" t="s">
        <v>335</v>
      </c>
      <c r="E44" s="31" t="s">
        <v>332</v>
      </c>
      <c r="F44" s="31" t="s">
        <v>167</v>
      </c>
      <c r="G44" s="6">
        <v>453.64</v>
      </c>
      <c r="H44" s="6">
        <v>453.64</v>
      </c>
      <c r="I44" s="6">
        <v>0</v>
      </c>
      <c r="J44" s="6">
        <v>0</v>
      </c>
      <c r="K44" s="6">
        <v>0</v>
      </c>
      <c r="L44" s="2" t="s">
        <v>310</v>
      </c>
    </row>
    <row r="45" spans="2:12" ht="47.25" x14ac:dyDescent="0.25">
      <c r="B45" s="31"/>
      <c r="C45" s="9" t="s">
        <v>21</v>
      </c>
      <c r="D45" s="2" t="s">
        <v>19</v>
      </c>
      <c r="E45" s="31" t="s">
        <v>19</v>
      </c>
      <c r="F45" s="31"/>
      <c r="G45" s="6">
        <v>2380.84</v>
      </c>
      <c r="H45" s="6">
        <v>2380.84</v>
      </c>
      <c r="I45" s="6">
        <f t="shared" ref="I45:K45" si="1">SUM(I43:I44)</f>
        <v>0</v>
      </c>
      <c r="J45" s="6">
        <f t="shared" si="1"/>
        <v>0</v>
      </c>
      <c r="K45" s="6">
        <f t="shared" si="1"/>
        <v>0</v>
      </c>
      <c r="L45" s="8" t="s">
        <v>19</v>
      </c>
    </row>
    <row r="46" spans="2:12" x14ac:dyDescent="0.25">
      <c r="B46" s="39" t="s">
        <v>14</v>
      </c>
      <c r="C46" s="40"/>
      <c r="D46" s="40"/>
      <c r="E46" s="40"/>
      <c r="F46" s="40"/>
      <c r="G46" s="40"/>
      <c r="H46" s="40"/>
      <c r="I46" s="40"/>
      <c r="J46" s="40"/>
      <c r="K46" s="40"/>
      <c r="L46" s="41"/>
    </row>
    <row r="47" spans="2:12" ht="173.25" x14ac:dyDescent="0.25">
      <c r="B47" s="31"/>
      <c r="C47" s="31" t="s">
        <v>336</v>
      </c>
      <c r="D47" s="2" t="s">
        <v>337</v>
      </c>
      <c r="E47" s="31" t="s">
        <v>173</v>
      </c>
      <c r="F47" s="31" t="s">
        <v>167</v>
      </c>
      <c r="G47" s="38">
        <v>2680.43</v>
      </c>
      <c r="H47" s="6">
        <v>753.23764000000006</v>
      </c>
      <c r="I47" s="6" t="s">
        <v>330</v>
      </c>
      <c r="J47" s="6">
        <v>0</v>
      </c>
      <c r="K47" s="6">
        <v>0</v>
      </c>
      <c r="L47" s="2" t="s">
        <v>219</v>
      </c>
    </row>
    <row r="48" spans="2:12" ht="31.5" x14ac:dyDescent="0.25">
      <c r="B48" s="31"/>
      <c r="C48" s="7" t="s">
        <v>18</v>
      </c>
      <c r="D48" s="2" t="s">
        <v>19</v>
      </c>
      <c r="E48" s="31" t="s">
        <v>19</v>
      </c>
      <c r="F48" s="31"/>
      <c r="G48" s="38">
        <v>2680.43</v>
      </c>
      <c r="H48" s="6">
        <v>753.23764000000006</v>
      </c>
      <c r="I48" s="6" t="s">
        <v>338</v>
      </c>
      <c r="J48" s="6">
        <v>0</v>
      </c>
      <c r="K48" s="6">
        <v>0</v>
      </c>
      <c r="L48" s="8" t="s">
        <v>19</v>
      </c>
    </row>
    <row r="49" spans="2:12" x14ac:dyDescent="0.25">
      <c r="B49" s="39" t="s">
        <v>16</v>
      </c>
      <c r="C49" s="40"/>
      <c r="D49" s="40"/>
      <c r="E49" s="40"/>
      <c r="F49" s="40"/>
      <c r="G49" s="40"/>
      <c r="H49" s="40"/>
      <c r="I49" s="40"/>
      <c r="J49" s="40"/>
      <c r="K49" s="40"/>
      <c r="L49" s="41"/>
    </row>
    <row r="50" spans="2:12" ht="173.25" x14ac:dyDescent="0.25">
      <c r="B50" s="31">
        <v>1</v>
      </c>
      <c r="C50" s="31" t="s">
        <v>336</v>
      </c>
      <c r="D50" s="2" t="s">
        <v>339</v>
      </c>
      <c r="E50" s="31" t="s">
        <v>173</v>
      </c>
      <c r="F50" s="31" t="s">
        <v>167</v>
      </c>
      <c r="G50" s="6" t="s">
        <v>330</v>
      </c>
      <c r="H50" s="6" t="s">
        <v>330</v>
      </c>
      <c r="I50" s="6">
        <v>0</v>
      </c>
      <c r="J50" s="6">
        <v>0</v>
      </c>
      <c r="K50" s="6">
        <v>0</v>
      </c>
      <c r="L50" s="2" t="s">
        <v>325</v>
      </c>
    </row>
    <row r="51" spans="2:12" ht="47.25" x14ac:dyDescent="0.25">
      <c r="B51" s="31"/>
      <c r="C51" s="9" t="s">
        <v>21</v>
      </c>
      <c r="D51" s="2" t="s">
        <v>19</v>
      </c>
      <c r="E51" s="31" t="s">
        <v>19</v>
      </c>
      <c r="F51" s="31"/>
      <c r="G51" s="6" t="s">
        <v>338</v>
      </c>
      <c r="H51" s="6" t="s">
        <v>338</v>
      </c>
      <c r="I51" s="6">
        <v>0</v>
      </c>
      <c r="J51" s="6">
        <v>0</v>
      </c>
      <c r="K51" s="6">
        <v>0</v>
      </c>
      <c r="L51" s="8" t="s">
        <v>19</v>
      </c>
    </row>
    <row r="52" spans="2:12" x14ac:dyDescent="0.25">
      <c r="B52" s="39" t="s">
        <v>14</v>
      </c>
      <c r="C52" s="40"/>
      <c r="D52" s="40"/>
      <c r="E52" s="40"/>
      <c r="F52" s="40"/>
      <c r="G52" s="40"/>
      <c r="H52" s="40"/>
      <c r="I52" s="40"/>
      <c r="J52" s="40"/>
      <c r="K52" s="40"/>
      <c r="L52" s="41"/>
    </row>
    <row r="53" spans="2:12" ht="173.25" x14ac:dyDescent="0.25">
      <c r="B53" s="31">
        <v>1</v>
      </c>
      <c r="C53" s="31" t="s">
        <v>340</v>
      </c>
      <c r="D53" s="2" t="s">
        <v>341</v>
      </c>
      <c r="E53" s="31" t="s">
        <v>173</v>
      </c>
      <c r="F53" s="31" t="s">
        <v>167</v>
      </c>
      <c r="G53" s="6">
        <v>2378.3200000000002</v>
      </c>
      <c r="H53" s="6">
        <v>451.12180000000001</v>
      </c>
      <c r="I53" s="6" t="s">
        <v>330</v>
      </c>
      <c r="J53" s="6">
        <v>0</v>
      </c>
      <c r="K53" s="6">
        <v>0</v>
      </c>
      <c r="L53" s="2" t="s">
        <v>219</v>
      </c>
    </row>
    <row r="54" spans="2:12" ht="31.5" x14ac:dyDescent="0.25">
      <c r="B54" s="31"/>
      <c r="C54" s="7" t="s">
        <v>18</v>
      </c>
      <c r="D54" s="2" t="s">
        <v>19</v>
      </c>
      <c r="E54" s="31" t="s">
        <v>19</v>
      </c>
      <c r="F54" s="31"/>
      <c r="G54" s="6">
        <v>2378.3200000000002</v>
      </c>
      <c r="H54" s="6">
        <v>451.12180000000001</v>
      </c>
      <c r="I54" s="6" t="s">
        <v>338</v>
      </c>
      <c r="J54" s="6">
        <v>0</v>
      </c>
      <c r="K54" s="6">
        <v>0</v>
      </c>
      <c r="L54" s="8" t="s">
        <v>19</v>
      </c>
    </row>
    <row r="55" spans="2:12" x14ac:dyDescent="0.25">
      <c r="B55" s="39" t="s">
        <v>16</v>
      </c>
      <c r="C55" s="40"/>
      <c r="D55" s="40"/>
      <c r="E55" s="40"/>
      <c r="F55" s="40"/>
      <c r="G55" s="40"/>
      <c r="H55" s="40"/>
      <c r="I55" s="40"/>
      <c r="J55" s="40"/>
      <c r="K55" s="40"/>
      <c r="L55" s="41"/>
    </row>
    <row r="56" spans="2:12" ht="173.25" x14ac:dyDescent="0.25">
      <c r="B56" s="31">
        <v>1</v>
      </c>
      <c r="C56" s="31" t="s">
        <v>340</v>
      </c>
      <c r="D56" s="2" t="s">
        <v>342</v>
      </c>
      <c r="E56" s="31" t="s">
        <v>173</v>
      </c>
      <c r="F56" s="31" t="s">
        <v>167</v>
      </c>
      <c r="G56" s="6" t="s">
        <v>330</v>
      </c>
      <c r="H56" s="6" t="s">
        <v>330</v>
      </c>
      <c r="I56" s="6">
        <v>0</v>
      </c>
      <c r="J56" s="6">
        <v>0</v>
      </c>
      <c r="K56" s="6">
        <v>0</v>
      </c>
      <c r="L56" s="2" t="s">
        <v>325</v>
      </c>
    </row>
    <row r="57" spans="2:12" ht="47.25" x14ac:dyDescent="0.25">
      <c r="B57" s="31"/>
      <c r="C57" s="9" t="s">
        <v>21</v>
      </c>
      <c r="D57" s="2" t="s">
        <v>19</v>
      </c>
      <c r="E57" s="31" t="s">
        <v>19</v>
      </c>
      <c r="F57" s="31"/>
      <c r="G57" s="6" t="s">
        <v>338</v>
      </c>
      <c r="H57" s="6" t="s">
        <v>338</v>
      </c>
      <c r="I57" s="6">
        <v>0</v>
      </c>
      <c r="J57" s="6">
        <v>0</v>
      </c>
      <c r="K57" s="6">
        <v>0</v>
      </c>
      <c r="L57" s="8" t="s">
        <v>19</v>
      </c>
    </row>
    <row r="58" spans="2:12" hidden="1" x14ac:dyDescent="0.25">
      <c r="B58" s="30"/>
      <c r="C58" s="33"/>
      <c r="D58" s="34"/>
      <c r="E58" s="32"/>
      <c r="F58" s="32"/>
      <c r="G58" s="35"/>
      <c r="H58" s="35"/>
      <c r="I58" s="35"/>
      <c r="J58" s="35"/>
      <c r="K58" s="35"/>
      <c r="L58" s="36"/>
    </row>
    <row r="59" spans="2:12" hidden="1" x14ac:dyDescent="0.25">
      <c r="B59" s="30"/>
      <c r="C59" s="33"/>
      <c r="D59" s="34"/>
      <c r="E59" s="32"/>
      <c r="F59" s="32"/>
      <c r="G59" s="35"/>
      <c r="H59" s="35"/>
      <c r="I59" s="35"/>
      <c r="J59" s="35"/>
      <c r="K59" s="35"/>
      <c r="L59" s="36"/>
    </row>
    <row r="60" spans="2:12" hidden="1" x14ac:dyDescent="0.25">
      <c r="B60" s="30"/>
      <c r="C60" s="33"/>
      <c r="D60" s="34"/>
      <c r="E60" s="32"/>
      <c r="F60" s="32"/>
      <c r="G60" s="35"/>
      <c r="H60" s="35"/>
      <c r="I60" s="35"/>
      <c r="J60" s="35"/>
      <c r="K60" s="35"/>
      <c r="L60" s="36"/>
    </row>
    <row r="61" spans="2:12" hidden="1" x14ac:dyDescent="0.25">
      <c r="B61" s="30"/>
      <c r="C61" s="33"/>
      <c r="D61" s="34"/>
      <c r="E61" s="32"/>
      <c r="F61" s="32"/>
      <c r="G61" s="35"/>
      <c r="H61" s="35"/>
      <c r="I61" s="35"/>
      <c r="J61" s="35"/>
      <c r="K61" s="35"/>
      <c r="L61" s="36"/>
    </row>
    <row r="62" spans="2:12" hidden="1" x14ac:dyDescent="0.25">
      <c r="B62" s="30"/>
      <c r="C62" s="33"/>
      <c r="D62" s="34"/>
      <c r="E62" s="32"/>
      <c r="F62" s="32"/>
      <c r="G62" s="35"/>
      <c r="H62" s="35"/>
      <c r="I62" s="35"/>
      <c r="J62" s="35"/>
      <c r="K62" s="35"/>
      <c r="L62" s="36"/>
    </row>
    <row r="63" spans="2:12" hidden="1" x14ac:dyDescent="0.25">
      <c r="B63" s="30"/>
      <c r="C63" s="33"/>
      <c r="D63" s="34"/>
      <c r="E63" s="32"/>
      <c r="F63" s="32"/>
      <c r="G63" s="35"/>
      <c r="H63" s="35"/>
      <c r="I63" s="35"/>
      <c r="J63" s="35"/>
      <c r="K63" s="35"/>
      <c r="L63" s="36"/>
    </row>
    <row r="64" spans="2:12" hidden="1" x14ac:dyDescent="0.25">
      <c r="B64" s="30"/>
      <c r="C64" s="33"/>
      <c r="D64" s="34"/>
      <c r="E64" s="32"/>
      <c r="F64" s="32"/>
      <c r="G64" s="35"/>
      <c r="H64" s="35"/>
      <c r="I64" s="35"/>
      <c r="J64" s="35"/>
      <c r="K64" s="35"/>
      <c r="L64" s="36"/>
    </row>
    <row r="65" spans="2:12" hidden="1" x14ac:dyDescent="0.25">
      <c r="B65" s="30"/>
      <c r="C65" s="33"/>
      <c r="D65" s="34"/>
      <c r="E65" s="32"/>
      <c r="F65" s="32"/>
      <c r="G65" s="35"/>
      <c r="H65" s="35"/>
      <c r="I65" s="35"/>
      <c r="J65" s="35"/>
      <c r="K65" s="35"/>
      <c r="L65" s="36"/>
    </row>
    <row r="66" spans="2:12" hidden="1" x14ac:dyDescent="0.25">
      <c r="B66" s="30"/>
      <c r="C66" s="33"/>
      <c r="D66" s="34"/>
      <c r="E66" s="32"/>
      <c r="F66" s="32"/>
      <c r="G66" s="35"/>
      <c r="H66" s="35"/>
      <c r="I66" s="35"/>
      <c r="J66" s="35"/>
      <c r="K66" s="35"/>
      <c r="L66" s="36"/>
    </row>
    <row r="67" spans="2:12" hidden="1" x14ac:dyDescent="0.25">
      <c r="B67" s="30"/>
      <c r="C67" s="33"/>
      <c r="D67" s="34"/>
      <c r="E67" s="32"/>
      <c r="F67" s="32"/>
      <c r="G67" s="35"/>
      <c r="H67" s="35"/>
      <c r="I67" s="35"/>
      <c r="J67" s="35"/>
      <c r="K67" s="35"/>
      <c r="L67" s="36"/>
    </row>
    <row r="68" spans="2:12" hidden="1" x14ac:dyDescent="0.25">
      <c r="B68" s="30"/>
      <c r="C68" s="33"/>
      <c r="D68" s="34"/>
      <c r="E68" s="32"/>
      <c r="F68" s="32"/>
      <c r="G68" s="35"/>
      <c r="H68" s="35"/>
      <c r="I68" s="35"/>
      <c r="J68" s="35"/>
      <c r="K68" s="35"/>
      <c r="L68" s="36"/>
    </row>
    <row r="69" spans="2:12" hidden="1" x14ac:dyDescent="0.25">
      <c r="B69" s="30"/>
      <c r="C69" s="33"/>
      <c r="D69" s="34"/>
      <c r="E69" s="32"/>
      <c r="F69" s="32"/>
      <c r="G69" s="35"/>
      <c r="H69" s="35"/>
      <c r="I69" s="35"/>
      <c r="J69" s="35"/>
      <c r="K69" s="35"/>
      <c r="L69" s="36"/>
    </row>
    <row r="70" spans="2:12" hidden="1" x14ac:dyDescent="0.25">
      <c r="B70" s="30"/>
      <c r="C70" s="33"/>
      <c r="D70" s="34"/>
      <c r="E70" s="32"/>
      <c r="F70" s="32"/>
      <c r="G70" s="35"/>
      <c r="H70" s="35"/>
      <c r="I70" s="35"/>
      <c r="J70" s="35"/>
      <c r="K70" s="35"/>
      <c r="L70" s="36"/>
    </row>
    <row r="71" spans="2:12" hidden="1" x14ac:dyDescent="0.25">
      <c r="B71" s="30"/>
      <c r="C71" s="33"/>
      <c r="D71" s="34"/>
      <c r="E71" s="32"/>
      <c r="F71" s="32"/>
      <c r="G71" s="35"/>
      <c r="H71" s="35"/>
      <c r="I71" s="35"/>
      <c r="J71" s="35"/>
      <c r="K71" s="35"/>
      <c r="L71" s="36"/>
    </row>
    <row r="72" spans="2:12" hidden="1" x14ac:dyDescent="0.25">
      <c r="B72" s="30"/>
      <c r="C72" s="33"/>
      <c r="D72" s="34"/>
      <c r="E72" s="32"/>
      <c r="F72" s="32"/>
      <c r="G72" s="35"/>
      <c r="H72" s="35"/>
      <c r="I72" s="35"/>
      <c r="J72" s="35"/>
      <c r="K72" s="35"/>
      <c r="L72" s="36"/>
    </row>
    <row r="73" spans="2:12" hidden="1" x14ac:dyDescent="0.25">
      <c r="B73" s="30"/>
      <c r="C73" s="33"/>
      <c r="D73" s="34"/>
      <c r="E73" s="32"/>
      <c r="F73" s="32"/>
      <c r="G73" s="35"/>
      <c r="H73" s="35"/>
      <c r="I73" s="35"/>
      <c r="J73" s="35"/>
      <c r="K73" s="35"/>
      <c r="L73" s="36"/>
    </row>
    <row r="74" spans="2:12" hidden="1" x14ac:dyDescent="0.25">
      <c r="B74" s="30"/>
      <c r="C74" s="33"/>
      <c r="D74" s="34"/>
      <c r="E74" s="32"/>
      <c r="F74" s="32"/>
      <c r="G74" s="35"/>
      <c r="H74" s="35"/>
      <c r="I74" s="35"/>
      <c r="J74" s="35"/>
      <c r="K74" s="35"/>
      <c r="L74" s="36"/>
    </row>
    <row r="75" spans="2:12" x14ac:dyDescent="0.25">
      <c r="B75" s="39" t="s">
        <v>14</v>
      </c>
      <c r="C75" s="40"/>
      <c r="D75" s="40"/>
      <c r="E75" s="40"/>
      <c r="F75" s="40"/>
      <c r="G75" s="40"/>
      <c r="H75" s="40"/>
      <c r="I75" s="40"/>
      <c r="J75" s="40"/>
      <c r="K75" s="40"/>
      <c r="L75" s="41"/>
    </row>
    <row r="76" spans="2:12" ht="94.5" x14ac:dyDescent="0.25">
      <c r="B76" s="29">
        <v>1</v>
      </c>
      <c r="C76" s="46" t="s">
        <v>178</v>
      </c>
      <c r="D76" s="2" t="s">
        <v>179</v>
      </c>
      <c r="E76" s="4" t="s">
        <v>180</v>
      </c>
      <c r="F76" s="31" t="s">
        <v>181</v>
      </c>
      <c r="G76" s="12">
        <v>3119.2</v>
      </c>
      <c r="H76" s="12">
        <v>3119.2</v>
      </c>
      <c r="I76" s="13">
        <v>0</v>
      </c>
      <c r="J76" s="13">
        <v>0</v>
      </c>
      <c r="K76" s="6">
        <v>0</v>
      </c>
      <c r="L76" s="2" t="s">
        <v>182</v>
      </c>
    </row>
    <row r="77" spans="2:12" ht="126" x14ac:dyDescent="0.25">
      <c r="B77" s="29">
        <v>2</v>
      </c>
      <c r="C77" s="48"/>
      <c r="D77" s="2" t="s">
        <v>183</v>
      </c>
      <c r="E77" s="4" t="s">
        <v>184</v>
      </c>
      <c r="F77" s="31" t="s">
        <v>181</v>
      </c>
      <c r="G77" s="12">
        <v>2739.2276200000001</v>
      </c>
      <c r="H77" s="12">
        <v>2739.2276200000001</v>
      </c>
      <c r="I77" s="13">
        <v>0</v>
      </c>
      <c r="J77" s="13">
        <v>0</v>
      </c>
      <c r="K77" s="6">
        <v>0</v>
      </c>
      <c r="L77" s="2" t="s">
        <v>182</v>
      </c>
    </row>
    <row r="78" spans="2:12" ht="47.25" x14ac:dyDescent="0.25">
      <c r="B78" s="29">
        <v>3</v>
      </c>
      <c r="C78" s="46" t="s">
        <v>185</v>
      </c>
      <c r="D78" s="2" t="s">
        <v>186</v>
      </c>
      <c r="E78" s="4" t="s">
        <v>187</v>
      </c>
      <c r="F78" s="31" t="s">
        <v>188</v>
      </c>
      <c r="G78" s="13">
        <v>6500</v>
      </c>
      <c r="H78" s="13">
        <v>46889.3</v>
      </c>
      <c r="I78" s="13">
        <v>0</v>
      </c>
      <c r="J78" s="13">
        <v>0</v>
      </c>
      <c r="K78" s="6">
        <v>0</v>
      </c>
      <c r="L78" s="2" t="s">
        <v>189</v>
      </c>
    </row>
    <row r="79" spans="2:12" ht="94.5" x14ac:dyDescent="0.25">
      <c r="B79" s="29">
        <v>4</v>
      </c>
      <c r="C79" s="47"/>
      <c r="D79" s="2" t="s">
        <v>190</v>
      </c>
      <c r="E79" s="4" t="s">
        <v>191</v>
      </c>
      <c r="F79" s="31" t="s">
        <v>181</v>
      </c>
      <c r="G79" s="13">
        <v>9871.61</v>
      </c>
      <c r="H79" s="13">
        <v>11423.22</v>
      </c>
      <c r="I79" s="13">
        <v>0</v>
      </c>
      <c r="J79" s="13">
        <v>0</v>
      </c>
      <c r="K79" s="6">
        <v>0</v>
      </c>
      <c r="L79" s="2" t="s">
        <v>192</v>
      </c>
    </row>
    <row r="80" spans="2:12" ht="47.25" x14ac:dyDescent="0.25">
      <c r="B80" s="29">
        <v>5</v>
      </c>
      <c r="C80" s="46" t="s">
        <v>193</v>
      </c>
      <c r="D80" s="2" t="s">
        <v>32</v>
      </c>
      <c r="E80" s="31" t="s">
        <v>33</v>
      </c>
      <c r="F80" s="31" t="s">
        <v>34</v>
      </c>
      <c r="G80" s="6">
        <v>1454.72</v>
      </c>
      <c r="H80" s="6">
        <v>1454.72</v>
      </c>
      <c r="I80" s="13">
        <v>0</v>
      </c>
      <c r="J80" s="13">
        <v>0</v>
      </c>
      <c r="K80" s="6">
        <v>0</v>
      </c>
      <c r="L80" s="2" t="s">
        <v>35</v>
      </c>
    </row>
    <row r="81" spans="2:12" ht="47.25" x14ac:dyDescent="0.25">
      <c r="B81" s="29">
        <v>6</v>
      </c>
      <c r="C81" s="47"/>
      <c r="D81" s="2" t="s">
        <v>36</v>
      </c>
      <c r="E81" s="31" t="s">
        <v>37</v>
      </c>
      <c r="F81" s="31" t="s">
        <v>34</v>
      </c>
      <c r="G81" s="6">
        <v>225</v>
      </c>
      <c r="H81" s="6">
        <v>225</v>
      </c>
      <c r="I81" s="13">
        <v>0</v>
      </c>
      <c r="J81" s="13">
        <v>0</v>
      </c>
      <c r="K81" s="6">
        <v>0</v>
      </c>
      <c r="L81" s="2" t="s">
        <v>35</v>
      </c>
    </row>
    <row r="82" spans="2:12" ht="31.5" x14ac:dyDescent="0.25">
      <c r="B82" s="29">
        <v>7</v>
      </c>
      <c r="C82" s="47"/>
      <c r="D82" s="2" t="s">
        <v>38</v>
      </c>
      <c r="E82" s="31" t="s">
        <v>39</v>
      </c>
      <c r="F82" s="31" t="s">
        <v>34</v>
      </c>
      <c r="G82" s="14">
        <v>222.35</v>
      </c>
      <c r="H82" s="14">
        <v>222.35</v>
      </c>
      <c r="I82" s="13">
        <v>0</v>
      </c>
      <c r="J82" s="13">
        <v>0</v>
      </c>
      <c r="K82" s="6">
        <v>0</v>
      </c>
      <c r="L82" s="2" t="s">
        <v>35</v>
      </c>
    </row>
    <row r="83" spans="2:12" ht="47.25" x14ac:dyDescent="0.25">
      <c r="B83" s="29">
        <v>8</v>
      </c>
      <c r="C83" s="47"/>
      <c r="D83" s="2" t="s">
        <v>40</v>
      </c>
      <c r="E83" s="31" t="s">
        <v>41</v>
      </c>
      <c r="F83" s="31" t="s">
        <v>34</v>
      </c>
      <c r="G83" s="14">
        <v>611.62</v>
      </c>
      <c r="H83" s="14">
        <v>611.62</v>
      </c>
      <c r="I83" s="13">
        <v>0</v>
      </c>
      <c r="J83" s="13">
        <v>0</v>
      </c>
      <c r="K83" s="6">
        <v>0</v>
      </c>
      <c r="L83" s="2" t="s">
        <v>42</v>
      </c>
    </row>
    <row r="84" spans="2:12" ht="78.75" x14ac:dyDescent="0.25">
      <c r="B84" s="29">
        <v>9</v>
      </c>
      <c r="C84" s="47"/>
      <c r="D84" s="2" t="s">
        <v>43</v>
      </c>
      <c r="E84" s="31" t="s">
        <v>44</v>
      </c>
      <c r="F84" s="31" t="s">
        <v>34</v>
      </c>
      <c r="G84" s="14">
        <v>65.099999999999994</v>
      </c>
      <c r="H84" s="14">
        <v>65.099999999999994</v>
      </c>
      <c r="I84" s="13">
        <v>0</v>
      </c>
      <c r="J84" s="13">
        <v>0</v>
      </c>
      <c r="K84" s="6">
        <v>0</v>
      </c>
      <c r="L84" s="2" t="s">
        <v>35</v>
      </c>
    </row>
    <row r="85" spans="2:12" ht="31.5" x14ac:dyDescent="0.25">
      <c r="B85" s="29">
        <v>10</v>
      </c>
      <c r="C85" s="47"/>
      <c r="D85" s="2" t="s">
        <v>45</v>
      </c>
      <c r="E85" s="31" t="s">
        <v>46</v>
      </c>
      <c r="F85" s="31" t="s">
        <v>34</v>
      </c>
      <c r="G85" s="14">
        <v>300</v>
      </c>
      <c r="H85" s="14">
        <v>300</v>
      </c>
      <c r="I85" s="13">
        <v>0</v>
      </c>
      <c r="J85" s="13">
        <v>0</v>
      </c>
      <c r="K85" s="6">
        <v>0</v>
      </c>
      <c r="L85" s="2" t="s">
        <v>47</v>
      </c>
    </row>
    <row r="86" spans="2:12" ht="31.5" x14ac:dyDescent="0.25">
      <c r="B86" s="29">
        <v>11</v>
      </c>
      <c r="C86" s="47"/>
      <c r="D86" s="2" t="s">
        <v>48</v>
      </c>
      <c r="E86" s="31" t="s">
        <v>49</v>
      </c>
      <c r="F86" s="31" t="s">
        <v>34</v>
      </c>
      <c r="G86" s="14">
        <v>341.2</v>
      </c>
      <c r="H86" s="14">
        <v>341.2</v>
      </c>
      <c r="I86" s="13">
        <v>0</v>
      </c>
      <c r="J86" s="13">
        <v>0</v>
      </c>
      <c r="K86" s="6">
        <v>0</v>
      </c>
      <c r="L86" s="2" t="s">
        <v>42</v>
      </c>
    </row>
    <row r="87" spans="2:12" ht="31.5" x14ac:dyDescent="0.25">
      <c r="B87" s="29">
        <v>12</v>
      </c>
      <c r="C87" s="47"/>
      <c r="D87" s="2" t="s">
        <v>50</v>
      </c>
      <c r="E87" s="31" t="s">
        <v>51</v>
      </c>
      <c r="F87" s="31" t="s">
        <v>34</v>
      </c>
      <c r="G87" s="14">
        <v>512.16999999999996</v>
      </c>
      <c r="H87" s="14">
        <v>512.16999999999996</v>
      </c>
      <c r="I87" s="13">
        <v>0</v>
      </c>
      <c r="J87" s="13">
        <v>0</v>
      </c>
      <c r="K87" s="6">
        <v>0</v>
      </c>
      <c r="L87" s="2" t="s">
        <v>42</v>
      </c>
    </row>
    <row r="88" spans="2:12" ht="31.5" x14ac:dyDescent="0.25">
      <c r="B88" s="29">
        <v>13</v>
      </c>
      <c r="C88" s="47"/>
      <c r="D88" s="2" t="s">
        <v>52</v>
      </c>
      <c r="E88" s="31" t="s">
        <v>53</v>
      </c>
      <c r="F88" s="31" t="s">
        <v>34</v>
      </c>
      <c r="G88" s="14">
        <v>644.5</v>
      </c>
      <c r="H88" s="14">
        <v>644.5</v>
      </c>
      <c r="I88" s="13">
        <v>0</v>
      </c>
      <c r="J88" s="13">
        <v>0</v>
      </c>
      <c r="K88" s="6">
        <v>0</v>
      </c>
      <c r="L88" s="2" t="s">
        <v>42</v>
      </c>
    </row>
    <row r="89" spans="2:12" ht="31.5" x14ac:dyDescent="0.25">
      <c r="B89" s="29">
        <v>14</v>
      </c>
      <c r="C89" s="47"/>
      <c r="D89" s="2" t="s">
        <v>54</v>
      </c>
      <c r="E89" s="31" t="s">
        <v>55</v>
      </c>
      <c r="F89" s="31" t="s">
        <v>34</v>
      </c>
      <c r="G89" s="14">
        <v>489.11</v>
      </c>
      <c r="H89" s="14">
        <v>489.11</v>
      </c>
      <c r="I89" s="13">
        <v>0</v>
      </c>
      <c r="J89" s="13">
        <v>0</v>
      </c>
      <c r="K89" s="6">
        <v>0</v>
      </c>
      <c r="L89" s="2" t="s">
        <v>42</v>
      </c>
    </row>
    <row r="90" spans="2:12" ht="47.25" x14ac:dyDescent="0.25">
      <c r="B90" s="29">
        <v>15</v>
      </c>
      <c r="C90" s="47"/>
      <c r="D90" s="2" t="s">
        <v>56</v>
      </c>
      <c r="E90" s="31" t="s">
        <v>57</v>
      </c>
      <c r="F90" s="31" t="s">
        <v>34</v>
      </c>
      <c r="G90" s="14">
        <v>728.7</v>
      </c>
      <c r="H90" s="14">
        <v>728.7</v>
      </c>
      <c r="I90" s="13">
        <v>0</v>
      </c>
      <c r="J90" s="13">
        <v>0</v>
      </c>
      <c r="K90" s="6">
        <v>0</v>
      </c>
      <c r="L90" s="2" t="s">
        <v>58</v>
      </c>
    </row>
    <row r="91" spans="2:12" ht="31.5" x14ac:dyDescent="0.25">
      <c r="B91" s="29">
        <v>16</v>
      </c>
      <c r="C91" s="47"/>
      <c r="D91" s="2" t="s">
        <v>59</v>
      </c>
      <c r="E91" s="31" t="s">
        <v>60</v>
      </c>
      <c r="F91" s="31" t="s">
        <v>34</v>
      </c>
      <c r="G91" s="14">
        <v>250</v>
      </c>
      <c r="H91" s="14">
        <v>250</v>
      </c>
      <c r="I91" s="13">
        <v>0</v>
      </c>
      <c r="J91" s="13">
        <v>0</v>
      </c>
      <c r="K91" s="6">
        <v>0</v>
      </c>
      <c r="L91" s="2" t="s">
        <v>42</v>
      </c>
    </row>
    <row r="92" spans="2:12" ht="31.5" x14ac:dyDescent="0.25">
      <c r="B92" s="29">
        <v>17</v>
      </c>
      <c r="C92" s="47"/>
      <c r="D92" s="2" t="s">
        <v>61</v>
      </c>
      <c r="E92" s="31" t="s">
        <v>62</v>
      </c>
      <c r="F92" s="31" t="s">
        <v>34</v>
      </c>
      <c r="G92" s="14">
        <v>489.15</v>
      </c>
      <c r="H92" s="14">
        <v>489.15</v>
      </c>
      <c r="I92" s="13">
        <v>0</v>
      </c>
      <c r="J92" s="13">
        <v>0</v>
      </c>
      <c r="K92" s="6">
        <v>0</v>
      </c>
      <c r="L92" s="2" t="s">
        <v>35</v>
      </c>
    </row>
    <row r="93" spans="2:12" ht="63" x14ac:dyDescent="0.25">
      <c r="B93" s="29">
        <v>18</v>
      </c>
      <c r="C93" s="47"/>
      <c r="D93" s="2" t="s">
        <v>63</v>
      </c>
      <c r="E93" s="31" t="s">
        <v>64</v>
      </c>
      <c r="F93" s="31" t="s">
        <v>34</v>
      </c>
      <c r="G93" s="14">
        <v>956.23</v>
      </c>
      <c r="H93" s="14">
        <v>956.23</v>
      </c>
      <c r="I93" s="13">
        <v>0</v>
      </c>
      <c r="J93" s="13">
        <v>0</v>
      </c>
      <c r="K93" s="6">
        <v>0</v>
      </c>
      <c r="L93" s="2" t="s">
        <v>47</v>
      </c>
    </row>
    <row r="94" spans="2:12" ht="47.25" x14ac:dyDescent="0.25">
      <c r="B94" s="29">
        <v>19</v>
      </c>
      <c r="C94" s="47"/>
      <c r="D94" s="2" t="s">
        <v>65</v>
      </c>
      <c r="E94" s="31" t="s">
        <v>66</v>
      </c>
      <c r="F94" s="31" t="s">
        <v>34</v>
      </c>
      <c r="G94" s="14">
        <v>386.02</v>
      </c>
      <c r="H94" s="14">
        <v>386.02</v>
      </c>
      <c r="I94" s="13">
        <v>0</v>
      </c>
      <c r="J94" s="13">
        <v>0</v>
      </c>
      <c r="K94" s="6">
        <v>0</v>
      </c>
      <c r="L94" s="2" t="s">
        <v>42</v>
      </c>
    </row>
    <row r="95" spans="2:12" ht="63" x14ac:dyDescent="0.25">
      <c r="B95" s="29">
        <v>20</v>
      </c>
      <c r="C95" s="47"/>
      <c r="D95" s="2" t="s">
        <v>67</v>
      </c>
      <c r="E95" s="31" t="s">
        <v>68</v>
      </c>
      <c r="F95" s="31" t="s">
        <v>34</v>
      </c>
      <c r="G95" s="14">
        <v>250</v>
      </c>
      <c r="H95" s="14">
        <v>250</v>
      </c>
      <c r="I95" s="13">
        <v>0</v>
      </c>
      <c r="J95" s="13">
        <v>0</v>
      </c>
      <c r="K95" s="6">
        <v>0</v>
      </c>
      <c r="L95" s="2" t="s">
        <v>42</v>
      </c>
    </row>
    <row r="96" spans="2:12" ht="78.75" x14ac:dyDescent="0.25">
      <c r="B96" s="29">
        <v>21</v>
      </c>
      <c r="C96" s="47"/>
      <c r="D96" s="2" t="s">
        <v>69</v>
      </c>
      <c r="E96" s="31" t="s">
        <v>70</v>
      </c>
      <c r="F96" s="31" t="s">
        <v>34</v>
      </c>
      <c r="G96" s="14">
        <v>200</v>
      </c>
      <c r="H96" s="14">
        <v>200</v>
      </c>
      <c r="I96" s="13">
        <v>0</v>
      </c>
      <c r="J96" s="13">
        <v>0</v>
      </c>
      <c r="K96" s="6">
        <v>0</v>
      </c>
      <c r="L96" s="2" t="s">
        <v>71</v>
      </c>
    </row>
    <row r="97" spans="2:12" ht="141.75" x14ac:dyDescent="0.25">
      <c r="B97" s="29">
        <v>22</v>
      </c>
      <c r="C97" s="47"/>
      <c r="D97" s="2" t="s">
        <v>72</v>
      </c>
      <c r="E97" s="31" t="s">
        <v>73</v>
      </c>
      <c r="F97" s="31" t="s">
        <v>34</v>
      </c>
      <c r="G97" s="14">
        <v>750</v>
      </c>
      <c r="H97" s="14">
        <v>750</v>
      </c>
      <c r="I97" s="13">
        <v>0</v>
      </c>
      <c r="J97" s="13">
        <v>0</v>
      </c>
      <c r="K97" s="6">
        <v>0</v>
      </c>
      <c r="L97" s="2" t="s">
        <v>35</v>
      </c>
    </row>
    <row r="98" spans="2:12" ht="31.5" x14ac:dyDescent="0.25">
      <c r="B98" s="29">
        <v>23</v>
      </c>
      <c r="C98" s="47"/>
      <c r="D98" s="2" t="s">
        <v>74</v>
      </c>
      <c r="E98" s="31" t="s">
        <v>75</v>
      </c>
      <c r="F98" s="31" t="s">
        <v>34</v>
      </c>
      <c r="G98" s="6">
        <v>535</v>
      </c>
      <c r="H98" s="6">
        <v>535</v>
      </c>
      <c r="I98" s="13">
        <v>0</v>
      </c>
      <c r="J98" s="13">
        <v>0</v>
      </c>
      <c r="K98" s="6">
        <v>0</v>
      </c>
      <c r="L98" s="8" t="s">
        <v>42</v>
      </c>
    </row>
    <row r="99" spans="2:12" ht="63" x14ac:dyDescent="0.25">
      <c r="B99" s="29">
        <v>24</v>
      </c>
      <c r="C99" s="47"/>
      <c r="D99" s="2" t="s">
        <v>76</v>
      </c>
      <c r="E99" s="31" t="s">
        <v>77</v>
      </c>
      <c r="F99" s="31" t="s">
        <v>34</v>
      </c>
      <c r="G99" s="14">
        <v>94.02</v>
      </c>
      <c r="H99" s="14">
        <v>94.02</v>
      </c>
      <c r="I99" s="13">
        <v>0</v>
      </c>
      <c r="J99" s="13">
        <v>0</v>
      </c>
      <c r="K99" s="6">
        <v>0</v>
      </c>
      <c r="L99" s="2" t="s">
        <v>47</v>
      </c>
    </row>
    <row r="100" spans="2:12" ht="31.5" x14ac:dyDescent="0.25">
      <c r="B100" s="29">
        <v>25</v>
      </c>
      <c r="C100" s="47"/>
      <c r="D100" s="2" t="s">
        <v>78</v>
      </c>
      <c r="E100" s="31" t="s">
        <v>79</v>
      </c>
      <c r="F100" s="31" t="s">
        <v>34</v>
      </c>
      <c r="G100" s="14">
        <v>633.20000000000005</v>
      </c>
      <c r="H100" s="14">
        <v>633.20000000000005</v>
      </c>
      <c r="I100" s="13">
        <v>0</v>
      </c>
      <c r="J100" s="13">
        <v>0</v>
      </c>
      <c r="K100" s="6">
        <v>0</v>
      </c>
      <c r="L100" s="2" t="s">
        <v>42</v>
      </c>
    </row>
    <row r="101" spans="2:12" ht="31.5" x14ac:dyDescent="0.25">
      <c r="B101" s="29">
        <v>26</v>
      </c>
      <c r="C101" s="47"/>
      <c r="D101" s="2" t="s">
        <v>80</v>
      </c>
      <c r="E101" s="31" t="s">
        <v>81</v>
      </c>
      <c r="F101" s="31" t="s">
        <v>34</v>
      </c>
      <c r="G101" s="14">
        <v>30.54</v>
      </c>
      <c r="H101" s="14">
        <v>30.54</v>
      </c>
      <c r="I101" s="13">
        <v>0</v>
      </c>
      <c r="J101" s="13">
        <v>0</v>
      </c>
      <c r="K101" s="6">
        <v>0</v>
      </c>
      <c r="L101" s="2" t="s">
        <v>42</v>
      </c>
    </row>
    <row r="102" spans="2:12" ht="31.5" x14ac:dyDescent="0.25">
      <c r="B102" s="29">
        <v>27</v>
      </c>
      <c r="C102" s="47"/>
      <c r="D102" s="2" t="s">
        <v>82</v>
      </c>
      <c r="E102" s="31" t="s">
        <v>83</v>
      </c>
      <c r="F102" s="31" t="s">
        <v>34</v>
      </c>
      <c r="G102" s="14">
        <v>205.52</v>
      </c>
      <c r="H102" s="14">
        <v>205.52</v>
      </c>
      <c r="I102" s="13">
        <v>0</v>
      </c>
      <c r="J102" s="13">
        <v>0</v>
      </c>
      <c r="K102" s="6">
        <v>0</v>
      </c>
      <c r="L102" s="2" t="s">
        <v>42</v>
      </c>
    </row>
    <row r="103" spans="2:12" ht="204.75" x14ac:dyDescent="0.25">
      <c r="B103" s="29">
        <v>28</v>
      </c>
      <c r="C103" s="47"/>
      <c r="D103" s="2" t="s">
        <v>84</v>
      </c>
      <c r="E103" s="31" t="s">
        <v>85</v>
      </c>
      <c r="F103" s="31" t="s">
        <v>34</v>
      </c>
      <c r="G103" s="14">
        <v>9500</v>
      </c>
      <c r="H103" s="14">
        <v>0</v>
      </c>
      <c r="I103" s="6">
        <v>9500</v>
      </c>
      <c r="J103" s="13">
        <v>0</v>
      </c>
      <c r="K103" s="6">
        <v>0</v>
      </c>
      <c r="L103" s="2" t="s">
        <v>58</v>
      </c>
    </row>
    <row r="104" spans="2:12" ht="47.25" x14ac:dyDescent="0.25">
      <c r="B104" s="29">
        <v>29</v>
      </c>
      <c r="C104" s="47"/>
      <c r="D104" s="2" t="s">
        <v>86</v>
      </c>
      <c r="E104" s="31" t="s">
        <v>87</v>
      </c>
      <c r="F104" s="31" t="s">
        <v>34</v>
      </c>
      <c r="G104" s="14">
        <v>325.13</v>
      </c>
      <c r="H104" s="14">
        <v>0</v>
      </c>
      <c r="I104" s="6">
        <v>325.13</v>
      </c>
      <c r="J104" s="13">
        <v>0</v>
      </c>
      <c r="K104" s="6">
        <v>0</v>
      </c>
      <c r="L104" s="2" t="s">
        <v>42</v>
      </c>
    </row>
    <row r="105" spans="2:12" ht="31.5" x14ac:dyDescent="0.25">
      <c r="B105" s="29">
        <v>30</v>
      </c>
      <c r="C105" s="47"/>
      <c r="D105" s="2" t="s">
        <v>88</v>
      </c>
      <c r="E105" s="31" t="s">
        <v>89</v>
      </c>
      <c r="F105" s="31" t="s">
        <v>34</v>
      </c>
      <c r="G105" s="14">
        <v>319.97000000000003</v>
      </c>
      <c r="H105" s="14">
        <v>0</v>
      </c>
      <c r="I105" s="6">
        <v>319.97000000000003</v>
      </c>
      <c r="J105" s="13">
        <v>0</v>
      </c>
      <c r="K105" s="6">
        <v>0</v>
      </c>
      <c r="L105" s="2" t="s">
        <v>90</v>
      </c>
    </row>
    <row r="106" spans="2:12" ht="63" x14ac:dyDescent="0.25">
      <c r="B106" s="29">
        <v>31</v>
      </c>
      <c r="C106" s="47"/>
      <c r="D106" s="2" t="s">
        <v>91</v>
      </c>
      <c r="E106" s="31" t="s">
        <v>92</v>
      </c>
      <c r="F106" s="31" t="s">
        <v>34</v>
      </c>
      <c r="G106" s="14">
        <v>5709.55</v>
      </c>
      <c r="H106" s="14">
        <v>0</v>
      </c>
      <c r="I106" s="6">
        <v>5709.55</v>
      </c>
      <c r="J106" s="13">
        <v>0</v>
      </c>
      <c r="K106" s="6">
        <v>0</v>
      </c>
      <c r="L106" s="2" t="s">
        <v>90</v>
      </c>
    </row>
    <row r="107" spans="2:12" ht="47.25" x14ac:dyDescent="0.25">
      <c r="B107" s="29">
        <v>32</v>
      </c>
      <c r="C107" s="47"/>
      <c r="D107" s="2" t="s">
        <v>93</v>
      </c>
      <c r="E107" s="31" t="s">
        <v>94</v>
      </c>
      <c r="F107" s="31" t="s">
        <v>34</v>
      </c>
      <c r="G107" s="14">
        <v>7200</v>
      </c>
      <c r="H107" s="14">
        <v>0</v>
      </c>
      <c r="I107" s="6">
        <v>7200</v>
      </c>
      <c r="J107" s="13">
        <v>0</v>
      </c>
      <c r="K107" s="6">
        <v>0</v>
      </c>
      <c r="L107" s="2" t="s">
        <v>95</v>
      </c>
    </row>
    <row r="108" spans="2:12" ht="31.5" x14ac:dyDescent="0.25">
      <c r="B108" s="29">
        <v>33</v>
      </c>
      <c r="C108" s="47"/>
      <c r="D108" s="2" t="s">
        <v>96</v>
      </c>
      <c r="E108" s="31" t="s">
        <v>97</v>
      </c>
      <c r="F108" s="31" t="s">
        <v>34</v>
      </c>
      <c r="G108" s="14">
        <v>1000.71</v>
      </c>
      <c r="H108" s="14">
        <v>0</v>
      </c>
      <c r="I108" s="6">
        <v>1000.71</v>
      </c>
      <c r="J108" s="13">
        <v>0</v>
      </c>
      <c r="K108" s="6">
        <v>0</v>
      </c>
      <c r="L108" s="2" t="s">
        <v>35</v>
      </c>
    </row>
    <row r="109" spans="2:12" ht="78.75" x14ac:dyDescent="0.25">
      <c r="B109" s="29">
        <v>34</v>
      </c>
      <c r="C109" s="47"/>
      <c r="D109" s="2" t="s">
        <v>98</v>
      </c>
      <c r="E109" s="31" t="s">
        <v>99</v>
      </c>
      <c r="F109" s="31" t="s">
        <v>34</v>
      </c>
      <c r="G109" s="14">
        <v>3795</v>
      </c>
      <c r="H109" s="14">
        <v>0</v>
      </c>
      <c r="I109" s="6">
        <v>3795</v>
      </c>
      <c r="J109" s="13">
        <v>0</v>
      </c>
      <c r="K109" s="6">
        <v>0</v>
      </c>
      <c r="L109" s="2" t="s">
        <v>35</v>
      </c>
    </row>
    <row r="110" spans="2:12" ht="31.5" x14ac:dyDescent="0.25">
      <c r="B110" s="29">
        <v>35</v>
      </c>
      <c r="C110" s="48"/>
      <c r="D110" s="2" t="s">
        <v>100</v>
      </c>
      <c r="E110" s="31" t="s">
        <v>101</v>
      </c>
      <c r="F110" s="31" t="s">
        <v>34</v>
      </c>
      <c r="G110" s="14">
        <v>287.20999999999998</v>
      </c>
      <c r="H110" s="14">
        <v>0</v>
      </c>
      <c r="I110" s="6">
        <v>287.20999999999998</v>
      </c>
      <c r="J110" s="13">
        <v>0</v>
      </c>
      <c r="K110" s="6">
        <v>0</v>
      </c>
      <c r="L110" s="2" t="s">
        <v>35</v>
      </c>
    </row>
    <row r="111" spans="2:12" ht="31.5" x14ac:dyDescent="0.25">
      <c r="B111" s="31"/>
      <c r="C111" s="7" t="s">
        <v>18</v>
      </c>
      <c r="D111" s="2" t="s">
        <v>19</v>
      </c>
      <c r="E111" s="31" t="s">
        <v>19</v>
      </c>
      <c r="F111" s="31" t="s">
        <v>19</v>
      </c>
      <c r="G111" s="13">
        <f>SUM(G76:G110)</f>
        <v>60741.757620000004</v>
      </c>
      <c r="H111" s="13">
        <f>SUM(H76:H110)</f>
        <v>74545.09762</v>
      </c>
      <c r="I111" s="13">
        <f>SUM(I76:I110)</f>
        <v>28137.569999999996</v>
      </c>
      <c r="J111" s="13">
        <f t="shared" ref="J111:K111" si="2">SUM(J76:J110)</f>
        <v>0</v>
      </c>
      <c r="K111" s="13">
        <f t="shared" si="2"/>
        <v>0</v>
      </c>
      <c r="L111" s="8" t="s">
        <v>19</v>
      </c>
    </row>
    <row r="112" spans="2:12" x14ac:dyDescent="0.25">
      <c r="B112" s="39" t="s">
        <v>15</v>
      </c>
      <c r="C112" s="40"/>
      <c r="D112" s="40"/>
      <c r="E112" s="40"/>
      <c r="F112" s="40"/>
      <c r="G112" s="40"/>
      <c r="H112" s="40"/>
      <c r="I112" s="40"/>
      <c r="J112" s="40"/>
      <c r="K112" s="40"/>
      <c r="L112" s="41"/>
    </row>
    <row r="113" spans="2:12" ht="236.25" x14ac:dyDescent="0.25">
      <c r="B113" s="1">
        <v>1</v>
      </c>
      <c r="C113" s="45" t="s">
        <v>178</v>
      </c>
      <c r="D113" s="15" t="s">
        <v>194</v>
      </c>
      <c r="E113" s="4" t="s">
        <v>195</v>
      </c>
      <c r="F113" s="4" t="s">
        <v>188</v>
      </c>
      <c r="G113" s="16">
        <v>0</v>
      </c>
      <c r="H113" s="16">
        <v>0</v>
      </c>
      <c r="I113" s="16" t="s">
        <v>196</v>
      </c>
      <c r="J113" s="16">
        <v>0</v>
      </c>
      <c r="K113" s="17">
        <v>0</v>
      </c>
      <c r="L113" s="15" t="s">
        <v>197</v>
      </c>
    </row>
    <row r="114" spans="2:12" ht="78.75" x14ac:dyDescent="0.25">
      <c r="B114" s="1">
        <v>2</v>
      </c>
      <c r="C114" s="45"/>
      <c r="D114" s="15" t="s">
        <v>198</v>
      </c>
      <c r="E114" s="4" t="s">
        <v>199</v>
      </c>
      <c r="F114" s="4" t="s">
        <v>188</v>
      </c>
      <c r="G114" s="16">
        <v>0</v>
      </c>
      <c r="H114" s="16">
        <v>0</v>
      </c>
      <c r="I114" s="16">
        <v>5013.2</v>
      </c>
      <c r="J114" s="16">
        <v>0</v>
      </c>
      <c r="K114" s="17">
        <v>0</v>
      </c>
      <c r="L114" s="15" t="s">
        <v>197</v>
      </c>
    </row>
    <row r="115" spans="2:12" ht="126" x14ac:dyDescent="0.25">
      <c r="B115" s="1">
        <v>3</v>
      </c>
      <c r="C115" s="45"/>
      <c r="D115" s="15" t="s">
        <v>200</v>
      </c>
      <c r="E115" s="4" t="s">
        <v>184</v>
      </c>
      <c r="F115" s="4" t="s">
        <v>188</v>
      </c>
      <c r="G115" s="16">
        <v>0</v>
      </c>
      <c r="H115" s="16">
        <v>0</v>
      </c>
      <c r="I115" s="16">
        <v>2739.2276200000001</v>
      </c>
      <c r="J115" s="16">
        <v>0</v>
      </c>
      <c r="K115" s="17">
        <v>0</v>
      </c>
      <c r="L115" s="15" t="s">
        <v>197</v>
      </c>
    </row>
    <row r="116" spans="2:12" ht="94.5" x14ac:dyDescent="0.25">
      <c r="B116" s="1">
        <v>4</v>
      </c>
      <c r="C116" s="4" t="s">
        <v>185</v>
      </c>
      <c r="D116" s="15" t="s">
        <v>201</v>
      </c>
      <c r="E116" s="4" t="s">
        <v>187</v>
      </c>
      <c r="F116" s="4" t="s">
        <v>188</v>
      </c>
      <c r="G116" s="16">
        <v>0</v>
      </c>
      <c r="H116" s="16">
        <v>0</v>
      </c>
      <c r="I116" s="16">
        <v>73889.3</v>
      </c>
      <c r="J116" s="16">
        <v>0</v>
      </c>
      <c r="K116" s="17">
        <v>0</v>
      </c>
      <c r="L116" s="15" t="s">
        <v>202</v>
      </c>
    </row>
    <row r="117" spans="2:12" ht="47.25" x14ac:dyDescent="0.25">
      <c r="B117" s="1">
        <v>5</v>
      </c>
      <c r="C117" s="45" t="s">
        <v>193</v>
      </c>
      <c r="D117" s="2" t="s">
        <v>102</v>
      </c>
      <c r="E117" s="31" t="s">
        <v>37</v>
      </c>
      <c r="F117" s="31" t="s">
        <v>34</v>
      </c>
      <c r="G117" s="6">
        <v>225</v>
      </c>
      <c r="H117" s="16">
        <v>0</v>
      </c>
      <c r="I117" s="6">
        <v>225</v>
      </c>
      <c r="J117" s="16">
        <v>0</v>
      </c>
      <c r="K117" s="17">
        <v>0</v>
      </c>
      <c r="L117" s="2" t="s">
        <v>103</v>
      </c>
    </row>
    <row r="118" spans="2:12" ht="31.5" x14ac:dyDescent="0.25">
      <c r="B118" s="1">
        <v>6</v>
      </c>
      <c r="C118" s="45"/>
      <c r="D118" s="2" t="s">
        <v>104</v>
      </c>
      <c r="E118" s="31" t="s">
        <v>83</v>
      </c>
      <c r="F118" s="31" t="s">
        <v>34</v>
      </c>
      <c r="G118" s="6">
        <v>205.52</v>
      </c>
      <c r="H118" s="16">
        <v>0</v>
      </c>
      <c r="I118" s="6">
        <v>205.52</v>
      </c>
      <c r="J118" s="16">
        <v>0</v>
      </c>
      <c r="K118" s="17">
        <v>0</v>
      </c>
      <c r="L118" s="2" t="s">
        <v>105</v>
      </c>
    </row>
    <row r="119" spans="2:12" ht="141.75" x14ac:dyDescent="0.25">
      <c r="B119" s="1">
        <v>7</v>
      </c>
      <c r="C119" s="45"/>
      <c r="D119" s="2" t="s">
        <v>106</v>
      </c>
      <c r="E119" s="31" t="s">
        <v>73</v>
      </c>
      <c r="F119" s="31" t="s">
        <v>34</v>
      </c>
      <c r="G119" s="6">
        <v>750</v>
      </c>
      <c r="H119" s="16">
        <v>0</v>
      </c>
      <c r="I119" s="6">
        <v>750</v>
      </c>
      <c r="J119" s="16">
        <v>0</v>
      </c>
      <c r="K119" s="17">
        <v>0</v>
      </c>
      <c r="L119" s="2" t="s">
        <v>103</v>
      </c>
    </row>
    <row r="120" spans="2:12" ht="31.5" x14ac:dyDescent="0.25">
      <c r="B120" s="1">
        <v>8</v>
      </c>
      <c r="C120" s="45"/>
      <c r="D120" s="2" t="s">
        <v>107</v>
      </c>
      <c r="E120" s="31" t="s">
        <v>46</v>
      </c>
      <c r="F120" s="31" t="s">
        <v>34</v>
      </c>
      <c r="G120" s="6">
        <v>300</v>
      </c>
      <c r="H120" s="16">
        <v>0</v>
      </c>
      <c r="I120" s="6">
        <v>300</v>
      </c>
      <c r="J120" s="16">
        <v>0</v>
      </c>
      <c r="K120" s="17">
        <v>0</v>
      </c>
      <c r="L120" s="2" t="s">
        <v>108</v>
      </c>
    </row>
    <row r="121" spans="2:12" ht="31.5" x14ac:dyDescent="0.25">
      <c r="B121" s="1">
        <v>9</v>
      </c>
      <c r="C121" s="45"/>
      <c r="D121" s="2" t="s">
        <v>109</v>
      </c>
      <c r="E121" s="31" t="s">
        <v>49</v>
      </c>
      <c r="F121" s="31" t="s">
        <v>34</v>
      </c>
      <c r="G121" s="6">
        <v>343.2</v>
      </c>
      <c r="H121" s="16">
        <v>0</v>
      </c>
      <c r="I121" s="6">
        <v>343.2</v>
      </c>
      <c r="J121" s="16">
        <v>0</v>
      </c>
      <c r="K121" s="17">
        <v>0</v>
      </c>
      <c r="L121" s="2" t="s">
        <v>105</v>
      </c>
    </row>
    <row r="122" spans="2:12" ht="31.5" x14ac:dyDescent="0.25">
      <c r="B122" s="1">
        <v>10</v>
      </c>
      <c r="C122" s="45"/>
      <c r="D122" s="2" t="s">
        <v>110</v>
      </c>
      <c r="E122" s="31" t="s">
        <v>51</v>
      </c>
      <c r="F122" s="31" t="s">
        <v>34</v>
      </c>
      <c r="G122" s="6">
        <v>512.16999999999996</v>
      </c>
      <c r="H122" s="16">
        <v>0</v>
      </c>
      <c r="I122" s="6">
        <v>512.16999999999996</v>
      </c>
      <c r="J122" s="16">
        <v>0</v>
      </c>
      <c r="K122" s="17">
        <v>0</v>
      </c>
      <c r="L122" s="2" t="s">
        <v>105</v>
      </c>
    </row>
    <row r="123" spans="2:12" ht="31.5" x14ac:dyDescent="0.25">
      <c r="B123" s="1">
        <v>11</v>
      </c>
      <c r="C123" s="45"/>
      <c r="D123" s="2" t="s">
        <v>111</v>
      </c>
      <c r="E123" s="31" t="s">
        <v>53</v>
      </c>
      <c r="F123" s="31" t="s">
        <v>34</v>
      </c>
      <c r="G123" s="6">
        <v>644.5</v>
      </c>
      <c r="H123" s="16">
        <v>0</v>
      </c>
      <c r="I123" s="6">
        <v>644.5</v>
      </c>
      <c r="J123" s="16">
        <v>0</v>
      </c>
      <c r="K123" s="17">
        <v>0</v>
      </c>
      <c r="L123" s="2" t="s">
        <v>105</v>
      </c>
    </row>
    <row r="124" spans="2:12" ht="31.5" x14ac:dyDescent="0.25">
      <c r="B124" s="1">
        <v>12</v>
      </c>
      <c r="C124" s="45"/>
      <c r="D124" s="2" t="s">
        <v>112</v>
      </c>
      <c r="E124" s="31" t="s">
        <v>55</v>
      </c>
      <c r="F124" s="31" t="s">
        <v>34</v>
      </c>
      <c r="G124" s="6">
        <v>489.11</v>
      </c>
      <c r="H124" s="16">
        <v>0</v>
      </c>
      <c r="I124" s="6">
        <v>489.11</v>
      </c>
      <c r="J124" s="16">
        <v>0</v>
      </c>
      <c r="K124" s="17">
        <v>0</v>
      </c>
      <c r="L124" s="2" t="s">
        <v>108</v>
      </c>
    </row>
    <row r="125" spans="2:12" ht="31.5" x14ac:dyDescent="0.25">
      <c r="B125" s="1">
        <v>13</v>
      </c>
      <c r="C125" s="45"/>
      <c r="D125" s="2" t="s">
        <v>113</v>
      </c>
      <c r="E125" s="31" t="s">
        <v>60</v>
      </c>
      <c r="F125" s="31" t="s">
        <v>34</v>
      </c>
      <c r="G125" s="6">
        <v>250</v>
      </c>
      <c r="H125" s="16">
        <v>0</v>
      </c>
      <c r="I125" s="6">
        <v>250</v>
      </c>
      <c r="J125" s="16">
        <v>0</v>
      </c>
      <c r="K125" s="17">
        <v>0</v>
      </c>
      <c r="L125" s="2" t="s">
        <v>105</v>
      </c>
    </row>
    <row r="126" spans="2:12" ht="31.5" x14ac:dyDescent="0.25">
      <c r="B126" s="1">
        <v>14</v>
      </c>
      <c r="C126" s="45"/>
      <c r="D126" s="2" t="s">
        <v>114</v>
      </c>
      <c r="E126" s="31" t="s">
        <v>62</v>
      </c>
      <c r="F126" s="31" t="s">
        <v>34</v>
      </c>
      <c r="G126" s="6">
        <v>489.15</v>
      </c>
      <c r="H126" s="16">
        <v>0</v>
      </c>
      <c r="I126" s="6">
        <v>489.15</v>
      </c>
      <c r="J126" s="16">
        <v>0</v>
      </c>
      <c r="K126" s="17">
        <v>0</v>
      </c>
      <c r="L126" s="2" t="s">
        <v>103</v>
      </c>
    </row>
    <row r="127" spans="2:12" ht="63" x14ac:dyDescent="0.25">
      <c r="B127" s="1">
        <v>15</v>
      </c>
      <c r="C127" s="45"/>
      <c r="D127" s="2" t="s">
        <v>115</v>
      </c>
      <c r="E127" s="31" t="s">
        <v>64</v>
      </c>
      <c r="F127" s="31" t="s">
        <v>34</v>
      </c>
      <c r="G127" s="6">
        <v>956.23</v>
      </c>
      <c r="H127" s="16">
        <v>0</v>
      </c>
      <c r="I127" s="6">
        <v>956.23</v>
      </c>
      <c r="J127" s="16">
        <v>0</v>
      </c>
      <c r="K127" s="17">
        <v>0</v>
      </c>
      <c r="L127" s="2" t="s">
        <v>108</v>
      </c>
    </row>
    <row r="128" spans="2:12" ht="47.25" x14ac:dyDescent="0.25">
      <c r="B128" s="1">
        <v>16</v>
      </c>
      <c r="C128" s="45"/>
      <c r="D128" s="2" t="s">
        <v>116</v>
      </c>
      <c r="E128" s="31" t="s">
        <v>41</v>
      </c>
      <c r="F128" s="31" t="s">
        <v>34</v>
      </c>
      <c r="G128" s="6">
        <v>611.62</v>
      </c>
      <c r="H128" s="16">
        <v>0</v>
      </c>
      <c r="I128" s="6">
        <v>611.62</v>
      </c>
      <c r="J128" s="16">
        <v>0</v>
      </c>
      <c r="K128" s="17">
        <v>0</v>
      </c>
      <c r="L128" s="2" t="s">
        <v>105</v>
      </c>
    </row>
    <row r="129" spans="2:12" ht="78.75" x14ac:dyDescent="0.25">
      <c r="B129" s="1">
        <v>17</v>
      </c>
      <c r="C129" s="45"/>
      <c r="D129" s="2" t="s">
        <v>117</v>
      </c>
      <c r="E129" s="31" t="s">
        <v>44</v>
      </c>
      <c r="F129" s="31" t="s">
        <v>34</v>
      </c>
      <c r="G129" s="6">
        <v>65.099999999999994</v>
      </c>
      <c r="H129" s="16">
        <v>0</v>
      </c>
      <c r="I129" s="6">
        <v>65.099999999999994</v>
      </c>
      <c r="J129" s="16">
        <v>0</v>
      </c>
      <c r="K129" s="17">
        <v>0</v>
      </c>
      <c r="L129" s="2" t="s">
        <v>103</v>
      </c>
    </row>
    <row r="130" spans="2:12" ht="47.25" x14ac:dyDescent="0.25">
      <c r="B130" s="1">
        <v>18</v>
      </c>
      <c r="C130" s="45"/>
      <c r="D130" s="2" t="s">
        <v>118</v>
      </c>
      <c r="E130" s="31" t="s">
        <v>66</v>
      </c>
      <c r="F130" s="31" t="s">
        <v>34</v>
      </c>
      <c r="G130" s="6">
        <v>386.02</v>
      </c>
      <c r="H130" s="16">
        <v>0</v>
      </c>
      <c r="I130" s="6">
        <v>386.02</v>
      </c>
      <c r="J130" s="16">
        <v>0</v>
      </c>
      <c r="K130" s="17">
        <v>0</v>
      </c>
      <c r="L130" s="2" t="s">
        <v>105</v>
      </c>
    </row>
    <row r="131" spans="2:12" ht="63" x14ac:dyDescent="0.25">
      <c r="B131" s="1">
        <v>19</v>
      </c>
      <c r="C131" s="45"/>
      <c r="D131" s="2" t="s">
        <v>119</v>
      </c>
      <c r="E131" s="31" t="s">
        <v>68</v>
      </c>
      <c r="F131" s="31" t="s">
        <v>34</v>
      </c>
      <c r="G131" s="6">
        <v>250</v>
      </c>
      <c r="H131" s="16">
        <v>0</v>
      </c>
      <c r="I131" s="6">
        <v>250</v>
      </c>
      <c r="J131" s="16">
        <v>0</v>
      </c>
      <c r="K131" s="17">
        <v>0</v>
      </c>
      <c r="L131" s="2" t="s">
        <v>105</v>
      </c>
    </row>
    <row r="132" spans="2:12" ht="78.75" x14ac:dyDescent="0.25">
      <c r="B132" s="1">
        <v>20</v>
      </c>
      <c r="C132" s="45"/>
      <c r="D132" s="2" t="s">
        <v>120</v>
      </c>
      <c r="E132" s="31" t="s">
        <v>70</v>
      </c>
      <c r="F132" s="31" t="s">
        <v>34</v>
      </c>
      <c r="G132" s="6">
        <v>200</v>
      </c>
      <c r="H132" s="16">
        <v>0</v>
      </c>
      <c r="I132" s="6">
        <v>200</v>
      </c>
      <c r="J132" s="16">
        <v>0</v>
      </c>
      <c r="K132" s="17">
        <v>0</v>
      </c>
      <c r="L132" s="2" t="s">
        <v>121</v>
      </c>
    </row>
    <row r="133" spans="2:12" ht="31.5" x14ac:dyDescent="0.25">
      <c r="B133" s="1">
        <v>21</v>
      </c>
      <c r="C133" s="45"/>
      <c r="D133" s="2" t="s">
        <v>122</v>
      </c>
      <c r="E133" s="31" t="s">
        <v>75</v>
      </c>
      <c r="F133" s="31" t="s">
        <v>34</v>
      </c>
      <c r="G133" s="6">
        <v>535</v>
      </c>
      <c r="H133" s="16">
        <v>0</v>
      </c>
      <c r="I133" s="6">
        <v>535</v>
      </c>
      <c r="J133" s="16">
        <v>0</v>
      </c>
      <c r="K133" s="17">
        <v>0</v>
      </c>
      <c r="L133" s="2" t="s">
        <v>105</v>
      </c>
    </row>
    <row r="134" spans="2:12" ht="63" x14ac:dyDescent="0.25">
      <c r="B134" s="1">
        <v>22</v>
      </c>
      <c r="C134" s="45"/>
      <c r="D134" s="2" t="s">
        <v>123</v>
      </c>
      <c r="E134" s="31" t="s">
        <v>77</v>
      </c>
      <c r="F134" s="31" t="s">
        <v>34</v>
      </c>
      <c r="G134" s="6">
        <v>94.02</v>
      </c>
      <c r="H134" s="16">
        <v>0</v>
      </c>
      <c r="I134" s="6">
        <v>94.02</v>
      </c>
      <c r="J134" s="16">
        <v>0</v>
      </c>
      <c r="K134" s="17">
        <v>0</v>
      </c>
      <c r="L134" s="2" t="s">
        <v>108</v>
      </c>
    </row>
    <row r="135" spans="2:12" ht="31.5" x14ac:dyDescent="0.25">
      <c r="B135" s="1">
        <v>23</v>
      </c>
      <c r="C135" s="45"/>
      <c r="D135" s="2" t="s">
        <v>124</v>
      </c>
      <c r="E135" s="31" t="s">
        <v>81</v>
      </c>
      <c r="F135" s="31" t="s">
        <v>34</v>
      </c>
      <c r="G135" s="6">
        <v>30.54</v>
      </c>
      <c r="H135" s="16">
        <v>0</v>
      </c>
      <c r="I135" s="6">
        <v>30.54</v>
      </c>
      <c r="J135" s="16">
        <v>0</v>
      </c>
      <c r="K135" s="17">
        <v>0</v>
      </c>
      <c r="L135" s="2" t="s">
        <v>105</v>
      </c>
    </row>
    <row r="136" spans="2:12" ht="31.5" x14ac:dyDescent="0.25">
      <c r="B136" s="1">
        <v>24</v>
      </c>
      <c r="C136" s="45"/>
      <c r="D136" s="2" t="s">
        <v>125</v>
      </c>
      <c r="E136" s="31" t="s">
        <v>39</v>
      </c>
      <c r="F136" s="31" t="s">
        <v>34</v>
      </c>
      <c r="G136" s="6">
        <v>222.35</v>
      </c>
      <c r="H136" s="16">
        <v>0</v>
      </c>
      <c r="I136" s="6">
        <v>222.35</v>
      </c>
      <c r="J136" s="16">
        <v>0</v>
      </c>
      <c r="K136" s="17">
        <v>0</v>
      </c>
      <c r="L136" s="8" t="s">
        <v>103</v>
      </c>
    </row>
    <row r="137" spans="2:12" ht="31.5" x14ac:dyDescent="0.25">
      <c r="B137" s="1">
        <v>25</v>
      </c>
      <c r="C137" s="45"/>
      <c r="D137" s="2" t="s">
        <v>126</v>
      </c>
      <c r="E137" s="31" t="s">
        <v>79</v>
      </c>
      <c r="F137" s="31" t="s">
        <v>34</v>
      </c>
      <c r="G137" s="14">
        <v>633.20000000000005</v>
      </c>
      <c r="H137" s="16">
        <v>0</v>
      </c>
      <c r="I137" s="6">
        <v>633.20000000000005</v>
      </c>
      <c r="J137" s="16">
        <v>0</v>
      </c>
      <c r="K137" s="17">
        <v>0</v>
      </c>
      <c r="L137" s="2" t="s">
        <v>105</v>
      </c>
    </row>
    <row r="138" spans="2:12" ht="204.75" x14ac:dyDescent="0.25">
      <c r="B138" s="1">
        <v>26</v>
      </c>
      <c r="C138" s="45"/>
      <c r="D138" s="2" t="s">
        <v>127</v>
      </c>
      <c r="E138" s="31" t="s">
        <v>85</v>
      </c>
      <c r="F138" s="31" t="s">
        <v>34</v>
      </c>
      <c r="G138" s="14">
        <v>9500</v>
      </c>
      <c r="H138" s="16">
        <v>0</v>
      </c>
      <c r="I138" s="6">
        <v>0</v>
      </c>
      <c r="J138" s="6">
        <v>9500</v>
      </c>
      <c r="K138" s="17">
        <v>0</v>
      </c>
      <c r="L138" s="2" t="s">
        <v>128</v>
      </c>
    </row>
    <row r="139" spans="2:12" ht="47.25" x14ac:dyDescent="0.25">
      <c r="B139" s="1">
        <v>27</v>
      </c>
      <c r="C139" s="45"/>
      <c r="D139" s="2" t="s">
        <v>129</v>
      </c>
      <c r="E139" s="31" t="s">
        <v>87</v>
      </c>
      <c r="F139" s="31" t="s">
        <v>34</v>
      </c>
      <c r="G139" s="14">
        <v>325.13</v>
      </c>
      <c r="H139" s="6">
        <v>0</v>
      </c>
      <c r="I139" s="6">
        <v>0</v>
      </c>
      <c r="J139" s="6">
        <v>325.13</v>
      </c>
      <c r="K139" s="17">
        <v>0</v>
      </c>
      <c r="L139" s="2" t="s">
        <v>105</v>
      </c>
    </row>
    <row r="140" spans="2:12" ht="31.5" x14ac:dyDescent="0.25">
      <c r="B140" s="1">
        <v>28</v>
      </c>
      <c r="C140" s="45"/>
      <c r="D140" s="2" t="s">
        <v>130</v>
      </c>
      <c r="E140" s="31" t="s">
        <v>89</v>
      </c>
      <c r="F140" s="31" t="s">
        <v>34</v>
      </c>
      <c r="G140" s="14">
        <v>319.97000000000003</v>
      </c>
      <c r="H140" s="6">
        <v>0</v>
      </c>
      <c r="I140" s="6">
        <v>0</v>
      </c>
      <c r="J140" s="6">
        <v>319.97000000000003</v>
      </c>
      <c r="K140" s="17">
        <v>0</v>
      </c>
      <c r="L140" s="2" t="s">
        <v>105</v>
      </c>
    </row>
    <row r="141" spans="2:12" ht="63" x14ac:dyDescent="0.25">
      <c r="B141" s="1">
        <v>29</v>
      </c>
      <c r="C141" s="45"/>
      <c r="D141" s="2" t="s">
        <v>131</v>
      </c>
      <c r="E141" s="31" t="s">
        <v>92</v>
      </c>
      <c r="F141" s="31" t="s">
        <v>34</v>
      </c>
      <c r="G141" s="14">
        <v>5709.55</v>
      </c>
      <c r="H141" s="6">
        <v>0</v>
      </c>
      <c r="I141" s="6">
        <v>0</v>
      </c>
      <c r="J141" s="6">
        <v>5709.55</v>
      </c>
      <c r="K141" s="17">
        <v>0</v>
      </c>
      <c r="L141" s="2" t="s">
        <v>103</v>
      </c>
    </row>
    <row r="142" spans="2:12" ht="78.75" x14ac:dyDescent="0.25">
      <c r="B142" s="1">
        <v>30</v>
      </c>
      <c r="C142" s="45"/>
      <c r="D142" s="2" t="s">
        <v>132</v>
      </c>
      <c r="E142" s="31" t="s">
        <v>70</v>
      </c>
      <c r="F142" s="31" t="s">
        <v>34</v>
      </c>
      <c r="G142" s="14">
        <v>200</v>
      </c>
      <c r="H142" s="6">
        <v>0</v>
      </c>
      <c r="I142" s="6">
        <v>0</v>
      </c>
      <c r="J142" s="6">
        <v>200</v>
      </c>
      <c r="K142" s="17">
        <v>0</v>
      </c>
      <c r="L142" s="2" t="s">
        <v>121</v>
      </c>
    </row>
    <row r="143" spans="2:12" ht="47.25" x14ac:dyDescent="0.25">
      <c r="B143" s="1">
        <v>31</v>
      </c>
      <c r="C143" s="45"/>
      <c r="D143" s="2" t="s">
        <v>133</v>
      </c>
      <c r="E143" s="31" t="s">
        <v>94</v>
      </c>
      <c r="F143" s="31" t="s">
        <v>34</v>
      </c>
      <c r="G143" s="14">
        <v>7200</v>
      </c>
      <c r="H143" s="6">
        <v>0</v>
      </c>
      <c r="I143" s="6">
        <v>0</v>
      </c>
      <c r="J143" s="6">
        <v>7200</v>
      </c>
      <c r="K143" s="17">
        <v>0</v>
      </c>
      <c r="L143" s="2" t="s">
        <v>134</v>
      </c>
    </row>
    <row r="144" spans="2:12" ht="31.5" x14ac:dyDescent="0.25">
      <c r="B144" s="1">
        <v>32</v>
      </c>
      <c r="C144" s="45"/>
      <c r="D144" s="2" t="s">
        <v>135</v>
      </c>
      <c r="E144" s="31" t="s">
        <v>97</v>
      </c>
      <c r="F144" s="31" t="s">
        <v>34</v>
      </c>
      <c r="G144" s="14">
        <v>1000.71</v>
      </c>
      <c r="H144" s="6">
        <v>0</v>
      </c>
      <c r="I144" s="6">
        <v>0</v>
      </c>
      <c r="J144" s="6">
        <v>1000.71</v>
      </c>
      <c r="K144" s="17">
        <v>0</v>
      </c>
      <c r="L144" s="2" t="s">
        <v>103</v>
      </c>
    </row>
    <row r="145" spans="2:12" ht="78.75" x14ac:dyDescent="0.25">
      <c r="B145" s="1">
        <v>33</v>
      </c>
      <c r="C145" s="45"/>
      <c r="D145" s="2" t="s">
        <v>136</v>
      </c>
      <c r="E145" s="31" t="s">
        <v>99</v>
      </c>
      <c r="F145" s="31" t="s">
        <v>34</v>
      </c>
      <c r="G145" s="14">
        <v>3795</v>
      </c>
      <c r="H145" s="6">
        <v>0</v>
      </c>
      <c r="I145" s="6">
        <v>0</v>
      </c>
      <c r="J145" s="6">
        <v>3795</v>
      </c>
      <c r="K145" s="17">
        <v>0</v>
      </c>
      <c r="L145" s="2" t="s">
        <v>103</v>
      </c>
    </row>
    <row r="146" spans="2:12" ht="31.5" x14ac:dyDescent="0.25">
      <c r="B146" s="1">
        <v>34</v>
      </c>
      <c r="C146" s="45"/>
      <c r="D146" s="2" t="s">
        <v>137</v>
      </c>
      <c r="E146" s="31" t="s">
        <v>101</v>
      </c>
      <c r="F146" s="31" t="s">
        <v>34</v>
      </c>
      <c r="G146" s="14">
        <v>287.20999999999998</v>
      </c>
      <c r="H146" s="6">
        <v>0</v>
      </c>
      <c r="I146" s="6">
        <v>0</v>
      </c>
      <c r="J146" s="6">
        <v>287.20999999999998</v>
      </c>
      <c r="K146" s="17">
        <v>0</v>
      </c>
      <c r="L146" s="2" t="s">
        <v>103</v>
      </c>
    </row>
    <row r="147" spans="2:12" ht="47.25" x14ac:dyDescent="0.25">
      <c r="B147" s="31"/>
      <c r="C147" s="9" t="s">
        <v>20</v>
      </c>
      <c r="D147" s="2" t="s">
        <v>19</v>
      </c>
      <c r="E147" s="31" t="s">
        <v>19</v>
      </c>
      <c r="F147" s="31" t="s">
        <v>19</v>
      </c>
      <c r="G147" s="13">
        <f>SUM(G113:G146)</f>
        <v>36530.299999999996</v>
      </c>
      <c r="H147" s="13">
        <f t="shared" ref="H147" si="3">SUM(H113:H146)</f>
        <v>0</v>
      </c>
      <c r="I147" s="13">
        <f>SUM(I113:I146)</f>
        <v>89834.457620000001</v>
      </c>
      <c r="J147" s="13">
        <f>SUM(J113:J146)</f>
        <v>28337.569999999996</v>
      </c>
      <c r="K147" s="13">
        <f>SUM(K113:K146)</f>
        <v>0</v>
      </c>
      <c r="L147" s="8" t="s">
        <v>19</v>
      </c>
    </row>
    <row r="148" spans="2:12" x14ac:dyDescent="0.25">
      <c r="B148" s="39" t="s">
        <v>16</v>
      </c>
      <c r="C148" s="40"/>
      <c r="D148" s="40"/>
      <c r="E148" s="40"/>
      <c r="F148" s="40"/>
      <c r="G148" s="40"/>
      <c r="H148" s="40"/>
      <c r="I148" s="40"/>
      <c r="J148" s="40"/>
      <c r="K148" s="40"/>
      <c r="L148" s="41"/>
    </row>
    <row r="149" spans="2:12" ht="94.5" x14ac:dyDescent="0.25">
      <c r="B149" s="29">
        <v>1</v>
      </c>
      <c r="C149" s="4" t="s">
        <v>185</v>
      </c>
      <c r="D149" s="18" t="s">
        <v>203</v>
      </c>
      <c r="E149" s="4" t="s">
        <v>187</v>
      </c>
      <c r="F149" s="4" t="s">
        <v>188</v>
      </c>
      <c r="G149" s="16">
        <v>0</v>
      </c>
      <c r="H149" s="16">
        <v>0</v>
      </c>
      <c r="I149" s="16">
        <v>0</v>
      </c>
      <c r="J149" s="16">
        <v>73889.3</v>
      </c>
      <c r="K149" s="17">
        <v>0</v>
      </c>
      <c r="L149" s="19" t="s">
        <v>168</v>
      </c>
    </row>
    <row r="150" spans="2:12" ht="236.25" x14ac:dyDescent="0.25">
      <c r="B150" s="29">
        <v>2</v>
      </c>
      <c r="C150" s="45" t="s">
        <v>178</v>
      </c>
      <c r="D150" s="15" t="s">
        <v>194</v>
      </c>
      <c r="E150" s="4" t="s">
        <v>195</v>
      </c>
      <c r="F150" s="4" t="s">
        <v>188</v>
      </c>
      <c r="G150" s="16">
        <v>0</v>
      </c>
      <c r="H150" s="16">
        <v>0</v>
      </c>
      <c r="I150" s="16">
        <v>0</v>
      </c>
      <c r="J150" s="16" t="s">
        <v>196</v>
      </c>
      <c r="K150" s="17">
        <v>0</v>
      </c>
      <c r="L150" s="19" t="s">
        <v>204</v>
      </c>
    </row>
    <row r="151" spans="2:12" ht="78.75" x14ac:dyDescent="0.25">
      <c r="B151" s="29">
        <v>3</v>
      </c>
      <c r="C151" s="45"/>
      <c r="D151" s="15" t="s">
        <v>198</v>
      </c>
      <c r="E151" s="4" t="s">
        <v>199</v>
      </c>
      <c r="F151" s="4" t="s">
        <v>188</v>
      </c>
      <c r="G151" s="16">
        <v>0</v>
      </c>
      <c r="H151" s="16">
        <v>0</v>
      </c>
      <c r="I151" s="16">
        <v>0</v>
      </c>
      <c r="J151" s="16">
        <v>5013.2</v>
      </c>
      <c r="K151" s="17">
        <v>0</v>
      </c>
      <c r="L151" s="19" t="s">
        <v>204</v>
      </c>
    </row>
    <row r="152" spans="2:12" ht="126" x14ac:dyDescent="0.25">
      <c r="B152" s="29">
        <v>4</v>
      </c>
      <c r="C152" s="45"/>
      <c r="D152" s="15" t="s">
        <v>200</v>
      </c>
      <c r="E152" s="4" t="s">
        <v>184</v>
      </c>
      <c r="F152" s="4" t="s">
        <v>188</v>
      </c>
      <c r="G152" s="16">
        <v>0</v>
      </c>
      <c r="H152" s="16">
        <v>0</v>
      </c>
      <c r="I152" s="16">
        <v>0</v>
      </c>
      <c r="J152" s="16">
        <v>2739.2276200000001</v>
      </c>
      <c r="K152" s="17">
        <v>0</v>
      </c>
      <c r="L152" s="19" t="s">
        <v>204</v>
      </c>
    </row>
    <row r="153" spans="2:12" ht="47.25" x14ac:dyDescent="0.25">
      <c r="B153" s="29">
        <v>5</v>
      </c>
      <c r="C153" s="46" t="s">
        <v>193</v>
      </c>
      <c r="D153" s="2" t="s">
        <v>138</v>
      </c>
      <c r="E153" s="31" t="s">
        <v>37</v>
      </c>
      <c r="F153" s="31" t="s">
        <v>34</v>
      </c>
      <c r="G153" s="6">
        <v>225</v>
      </c>
      <c r="H153" s="16">
        <v>0</v>
      </c>
      <c r="I153" s="16">
        <v>0</v>
      </c>
      <c r="J153" s="6">
        <v>225</v>
      </c>
      <c r="K153" s="17">
        <v>0</v>
      </c>
      <c r="L153" s="2" t="s">
        <v>139</v>
      </c>
    </row>
    <row r="154" spans="2:12" ht="63" x14ac:dyDescent="0.25">
      <c r="B154" s="29">
        <v>6</v>
      </c>
      <c r="C154" s="47"/>
      <c r="D154" s="2" t="s">
        <v>140</v>
      </c>
      <c r="E154" s="31" t="s">
        <v>77</v>
      </c>
      <c r="F154" s="31" t="s">
        <v>34</v>
      </c>
      <c r="G154" s="6">
        <v>94.02</v>
      </c>
      <c r="H154" s="16">
        <v>0</v>
      </c>
      <c r="I154" s="16">
        <v>0</v>
      </c>
      <c r="J154" s="6">
        <v>94.02</v>
      </c>
      <c r="K154" s="17">
        <v>0</v>
      </c>
      <c r="L154" s="2" t="s">
        <v>141</v>
      </c>
    </row>
    <row r="155" spans="2:12" ht="31.5" x14ac:dyDescent="0.25">
      <c r="B155" s="29">
        <v>7</v>
      </c>
      <c r="C155" s="47"/>
      <c r="D155" s="2" t="s">
        <v>142</v>
      </c>
      <c r="E155" s="31" t="s">
        <v>81</v>
      </c>
      <c r="F155" s="31" t="s">
        <v>34</v>
      </c>
      <c r="G155" s="6">
        <v>30.54</v>
      </c>
      <c r="H155" s="16">
        <v>0</v>
      </c>
      <c r="I155" s="16">
        <v>0</v>
      </c>
      <c r="J155" s="6">
        <v>30.54</v>
      </c>
      <c r="K155" s="17">
        <v>0</v>
      </c>
      <c r="L155" s="2" t="s">
        <v>143</v>
      </c>
    </row>
    <row r="156" spans="2:12" ht="31.5" x14ac:dyDescent="0.25">
      <c r="B156" s="29">
        <v>8</v>
      </c>
      <c r="C156" s="47"/>
      <c r="D156" s="2" t="s">
        <v>144</v>
      </c>
      <c r="E156" s="31" t="s">
        <v>79</v>
      </c>
      <c r="F156" s="31" t="s">
        <v>34</v>
      </c>
      <c r="G156" s="6">
        <v>633.20000000000005</v>
      </c>
      <c r="H156" s="16">
        <v>0</v>
      </c>
      <c r="I156" s="16">
        <v>0</v>
      </c>
      <c r="J156" s="6">
        <v>633.20000000000005</v>
      </c>
      <c r="K156" s="17">
        <v>0</v>
      </c>
      <c r="L156" s="2" t="s">
        <v>143</v>
      </c>
    </row>
    <row r="157" spans="2:12" ht="31.5" x14ac:dyDescent="0.25">
      <c r="B157" s="29">
        <v>9</v>
      </c>
      <c r="C157" s="47"/>
      <c r="D157" s="2" t="s">
        <v>145</v>
      </c>
      <c r="E157" s="31" t="s">
        <v>83</v>
      </c>
      <c r="F157" s="31" t="s">
        <v>34</v>
      </c>
      <c r="G157" s="6">
        <v>205.52</v>
      </c>
      <c r="H157" s="16">
        <v>0</v>
      </c>
      <c r="I157" s="16">
        <v>0</v>
      </c>
      <c r="J157" s="6">
        <v>205.52</v>
      </c>
      <c r="K157" s="17">
        <v>0</v>
      </c>
      <c r="L157" s="2" t="s">
        <v>143</v>
      </c>
    </row>
    <row r="158" spans="2:12" ht="47.25" x14ac:dyDescent="0.25">
      <c r="B158" s="29">
        <v>10</v>
      </c>
      <c r="C158" s="47"/>
      <c r="D158" s="2" t="s">
        <v>146</v>
      </c>
      <c r="E158" s="31" t="s">
        <v>41</v>
      </c>
      <c r="F158" s="31" t="s">
        <v>34</v>
      </c>
      <c r="G158" s="6">
        <v>611.62</v>
      </c>
      <c r="H158" s="16">
        <v>0</v>
      </c>
      <c r="I158" s="16">
        <v>0</v>
      </c>
      <c r="J158" s="6">
        <v>611.62</v>
      </c>
      <c r="K158" s="17">
        <v>0</v>
      </c>
      <c r="L158" s="2" t="s">
        <v>143</v>
      </c>
    </row>
    <row r="159" spans="2:12" ht="78.75" x14ac:dyDescent="0.25">
      <c r="B159" s="29">
        <v>11</v>
      </c>
      <c r="C159" s="47"/>
      <c r="D159" s="2" t="s">
        <v>147</v>
      </c>
      <c r="E159" s="31" t="s">
        <v>44</v>
      </c>
      <c r="F159" s="31" t="s">
        <v>34</v>
      </c>
      <c r="G159" s="6">
        <v>65.099999999999994</v>
      </c>
      <c r="H159" s="16">
        <v>0</v>
      </c>
      <c r="I159" s="16">
        <v>0</v>
      </c>
      <c r="J159" s="6">
        <v>65.099999999999994</v>
      </c>
      <c r="K159" s="17">
        <v>0</v>
      </c>
      <c r="L159" s="2" t="s">
        <v>139</v>
      </c>
    </row>
    <row r="160" spans="2:12" ht="47.25" x14ac:dyDescent="0.25">
      <c r="B160" s="29">
        <v>12</v>
      </c>
      <c r="C160" s="47"/>
      <c r="D160" s="2" t="s">
        <v>148</v>
      </c>
      <c r="E160" s="31" t="s">
        <v>66</v>
      </c>
      <c r="F160" s="31" t="s">
        <v>34</v>
      </c>
      <c r="G160" s="6">
        <v>386.02</v>
      </c>
      <c r="H160" s="16">
        <v>0</v>
      </c>
      <c r="I160" s="16">
        <v>0</v>
      </c>
      <c r="J160" s="6">
        <v>386.02</v>
      </c>
      <c r="K160" s="17">
        <v>0</v>
      </c>
      <c r="L160" s="2" t="s">
        <v>143</v>
      </c>
    </row>
    <row r="161" spans="2:12" ht="63" x14ac:dyDescent="0.25">
      <c r="B161" s="29">
        <v>13</v>
      </c>
      <c r="C161" s="47"/>
      <c r="D161" s="2" t="s">
        <v>149</v>
      </c>
      <c r="E161" s="31" t="s">
        <v>68</v>
      </c>
      <c r="F161" s="31" t="s">
        <v>34</v>
      </c>
      <c r="G161" s="6">
        <v>250</v>
      </c>
      <c r="H161" s="16">
        <v>0</v>
      </c>
      <c r="I161" s="16">
        <v>0</v>
      </c>
      <c r="J161" s="6">
        <v>250</v>
      </c>
      <c r="K161" s="17">
        <v>0</v>
      </c>
      <c r="L161" s="2" t="s">
        <v>139</v>
      </c>
    </row>
    <row r="162" spans="2:12" ht="141.75" x14ac:dyDescent="0.25">
      <c r="B162" s="29">
        <v>14</v>
      </c>
      <c r="C162" s="47"/>
      <c r="D162" s="2" t="s">
        <v>150</v>
      </c>
      <c r="E162" s="31" t="s">
        <v>73</v>
      </c>
      <c r="F162" s="31" t="s">
        <v>34</v>
      </c>
      <c r="G162" s="6">
        <v>1000</v>
      </c>
      <c r="H162" s="16">
        <v>0</v>
      </c>
      <c r="I162" s="16">
        <v>0</v>
      </c>
      <c r="J162" s="6">
        <v>1000</v>
      </c>
      <c r="K162" s="17">
        <v>0</v>
      </c>
      <c r="L162" s="2" t="s">
        <v>139</v>
      </c>
    </row>
    <row r="163" spans="2:12" ht="31.5" x14ac:dyDescent="0.25">
      <c r="B163" s="29">
        <v>15</v>
      </c>
      <c r="C163" s="47"/>
      <c r="D163" s="2" t="s">
        <v>151</v>
      </c>
      <c r="E163" s="31" t="s">
        <v>46</v>
      </c>
      <c r="F163" s="31" t="s">
        <v>34</v>
      </c>
      <c r="G163" s="6">
        <v>300</v>
      </c>
      <c r="H163" s="16">
        <v>0</v>
      </c>
      <c r="I163" s="16">
        <v>0</v>
      </c>
      <c r="J163" s="6">
        <v>300</v>
      </c>
      <c r="K163" s="17">
        <v>0</v>
      </c>
      <c r="L163" s="2" t="s">
        <v>141</v>
      </c>
    </row>
    <row r="164" spans="2:12" ht="31.5" x14ac:dyDescent="0.25">
      <c r="B164" s="29">
        <v>16</v>
      </c>
      <c r="C164" s="47"/>
      <c r="D164" s="2" t="s">
        <v>152</v>
      </c>
      <c r="E164" s="31" t="s">
        <v>49</v>
      </c>
      <c r="F164" s="31" t="s">
        <v>34</v>
      </c>
      <c r="G164" s="6">
        <v>345.3</v>
      </c>
      <c r="H164" s="16">
        <v>0</v>
      </c>
      <c r="I164" s="16">
        <v>0</v>
      </c>
      <c r="J164" s="6">
        <v>345.3</v>
      </c>
      <c r="K164" s="17">
        <v>0</v>
      </c>
      <c r="L164" s="2" t="s">
        <v>153</v>
      </c>
    </row>
    <row r="165" spans="2:12" ht="31.5" x14ac:dyDescent="0.25">
      <c r="B165" s="29">
        <v>17</v>
      </c>
      <c r="C165" s="47"/>
      <c r="D165" s="2" t="s">
        <v>154</v>
      </c>
      <c r="E165" s="31" t="s">
        <v>51</v>
      </c>
      <c r="F165" s="31" t="s">
        <v>34</v>
      </c>
      <c r="G165" s="6">
        <v>512.16999999999996</v>
      </c>
      <c r="H165" s="16">
        <v>0</v>
      </c>
      <c r="I165" s="16">
        <v>0</v>
      </c>
      <c r="J165" s="6">
        <v>512.16999999999996</v>
      </c>
      <c r="K165" s="17">
        <v>0</v>
      </c>
      <c r="L165" s="2" t="s">
        <v>143</v>
      </c>
    </row>
    <row r="166" spans="2:12" ht="31.5" x14ac:dyDescent="0.25">
      <c r="B166" s="29">
        <v>18</v>
      </c>
      <c r="C166" s="47"/>
      <c r="D166" s="2" t="s">
        <v>155</v>
      </c>
      <c r="E166" s="31" t="s">
        <v>53</v>
      </c>
      <c r="F166" s="31" t="s">
        <v>34</v>
      </c>
      <c r="G166" s="6">
        <v>644.5</v>
      </c>
      <c r="H166" s="16">
        <v>0</v>
      </c>
      <c r="I166" s="16">
        <v>0</v>
      </c>
      <c r="J166" s="6">
        <v>644.5</v>
      </c>
      <c r="K166" s="17">
        <v>0</v>
      </c>
      <c r="L166" s="2" t="s">
        <v>143</v>
      </c>
    </row>
    <row r="167" spans="2:12" ht="31.5" x14ac:dyDescent="0.25">
      <c r="B167" s="29">
        <v>19</v>
      </c>
      <c r="C167" s="47"/>
      <c r="D167" s="2" t="s">
        <v>156</v>
      </c>
      <c r="E167" s="31" t="s">
        <v>55</v>
      </c>
      <c r="F167" s="31" t="s">
        <v>34</v>
      </c>
      <c r="G167" s="6">
        <v>489.11</v>
      </c>
      <c r="H167" s="16">
        <v>0</v>
      </c>
      <c r="I167" s="16">
        <v>0</v>
      </c>
      <c r="J167" s="6">
        <v>489.11</v>
      </c>
      <c r="K167" s="17">
        <v>0</v>
      </c>
      <c r="L167" s="2" t="s">
        <v>141</v>
      </c>
    </row>
    <row r="168" spans="2:12" ht="31.5" x14ac:dyDescent="0.25">
      <c r="B168" s="29">
        <v>20</v>
      </c>
      <c r="C168" s="47"/>
      <c r="D168" s="2" t="s">
        <v>157</v>
      </c>
      <c r="E168" s="31" t="s">
        <v>60</v>
      </c>
      <c r="F168" s="31" t="s">
        <v>34</v>
      </c>
      <c r="G168" s="6">
        <v>250</v>
      </c>
      <c r="H168" s="16">
        <v>0</v>
      </c>
      <c r="I168" s="16">
        <v>0</v>
      </c>
      <c r="J168" s="6">
        <v>250</v>
      </c>
      <c r="K168" s="17">
        <v>0</v>
      </c>
      <c r="L168" s="2" t="s">
        <v>143</v>
      </c>
    </row>
    <row r="169" spans="2:12" ht="31.5" x14ac:dyDescent="0.25">
      <c r="B169" s="29">
        <v>21</v>
      </c>
      <c r="C169" s="47"/>
      <c r="D169" s="2" t="s">
        <v>158</v>
      </c>
      <c r="E169" s="31" t="s">
        <v>62</v>
      </c>
      <c r="F169" s="31" t="s">
        <v>34</v>
      </c>
      <c r="G169" s="6">
        <v>489.15</v>
      </c>
      <c r="H169" s="16">
        <v>0</v>
      </c>
      <c r="I169" s="16">
        <v>0</v>
      </c>
      <c r="J169" s="6">
        <v>489.15</v>
      </c>
      <c r="K169" s="17">
        <v>0</v>
      </c>
      <c r="L169" s="2" t="s">
        <v>139</v>
      </c>
    </row>
    <row r="170" spans="2:12" ht="63" x14ac:dyDescent="0.25">
      <c r="B170" s="29">
        <v>22</v>
      </c>
      <c r="C170" s="47"/>
      <c r="D170" s="2" t="s">
        <v>159</v>
      </c>
      <c r="E170" s="31" t="s">
        <v>64</v>
      </c>
      <c r="F170" s="31" t="s">
        <v>34</v>
      </c>
      <c r="G170" s="6">
        <v>956.23</v>
      </c>
      <c r="H170" s="16">
        <v>0</v>
      </c>
      <c r="I170" s="16">
        <v>0</v>
      </c>
      <c r="J170" s="6">
        <v>956.23</v>
      </c>
      <c r="K170" s="17">
        <v>0</v>
      </c>
      <c r="L170" s="2" t="s">
        <v>141</v>
      </c>
    </row>
    <row r="171" spans="2:12" ht="31.5" x14ac:dyDescent="0.25">
      <c r="B171" s="29">
        <v>23</v>
      </c>
      <c r="C171" s="47"/>
      <c r="D171" s="2" t="s">
        <v>160</v>
      </c>
      <c r="E171" s="31" t="s">
        <v>39</v>
      </c>
      <c r="F171" s="31" t="s">
        <v>34</v>
      </c>
      <c r="G171" s="6">
        <v>222.35</v>
      </c>
      <c r="H171" s="16">
        <v>0</v>
      </c>
      <c r="I171" s="16">
        <v>0</v>
      </c>
      <c r="J171" s="6">
        <v>222.35</v>
      </c>
      <c r="K171" s="17">
        <v>0</v>
      </c>
      <c r="L171" s="2" t="s">
        <v>139</v>
      </c>
    </row>
    <row r="172" spans="2:12" ht="31.5" x14ac:dyDescent="0.25">
      <c r="B172" s="29">
        <v>24</v>
      </c>
      <c r="C172" s="48"/>
      <c r="D172" s="2" t="s">
        <v>161</v>
      </c>
      <c r="E172" s="31" t="s">
        <v>75</v>
      </c>
      <c r="F172" s="31" t="s">
        <v>34</v>
      </c>
      <c r="G172" s="14">
        <v>535</v>
      </c>
      <c r="H172" s="16">
        <v>0</v>
      </c>
      <c r="I172" s="16">
        <v>0</v>
      </c>
      <c r="J172" s="6">
        <v>535</v>
      </c>
      <c r="K172" s="17">
        <v>0</v>
      </c>
      <c r="L172" s="2" t="s">
        <v>143</v>
      </c>
    </row>
    <row r="173" spans="2:12" ht="47.25" x14ac:dyDescent="0.25">
      <c r="B173" s="31"/>
      <c r="C173" s="9" t="s">
        <v>21</v>
      </c>
      <c r="D173" s="2" t="s">
        <v>19</v>
      </c>
      <c r="E173" s="31" t="s">
        <v>19</v>
      </c>
      <c r="F173" s="31"/>
      <c r="G173" s="13">
        <f>SUM(G149:G172)</f>
        <v>8244.83</v>
      </c>
      <c r="H173" s="13">
        <f t="shared" ref="H173:I173" si="4">SUM(H149:H172)</f>
        <v>0</v>
      </c>
      <c r="I173" s="13">
        <f t="shared" si="4"/>
        <v>0</v>
      </c>
      <c r="J173" s="13">
        <f>SUM(J149:J172)</f>
        <v>89886.557620000007</v>
      </c>
      <c r="K173" s="13">
        <f>SUM(K149:K172)</f>
        <v>0</v>
      </c>
      <c r="L173" s="8" t="s">
        <v>19</v>
      </c>
    </row>
    <row r="174" spans="2:12" x14ac:dyDescent="0.25">
      <c r="B174" s="31"/>
      <c r="C174" s="42" t="s">
        <v>14</v>
      </c>
      <c r="D174" s="43"/>
      <c r="E174" s="43"/>
      <c r="F174" s="43"/>
      <c r="G174" s="43"/>
      <c r="H174" s="43"/>
      <c r="I174" s="43"/>
      <c r="J174" s="43"/>
      <c r="K174" s="43"/>
      <c r="L174" s="44"/>
    </row>
    <row r="175" spans="2:12" ht="31.5" x14ac:dyDescent="0.25">
      <c r="B175" s="31">
        <v>1</v>
      </c>
      <c r="C175" s="31" t="s">
        <v>205</v>
      </c>
      <c r="D175" s="2" t="s">
        <v>206</v>
      </c>
      <c r="E175" s="31" t="s">
        <v>207</v>
      </c>
      <c r="F175" s="31" t="s">
        <v>25</v>
      </c>
      <c r="G175" s="13">
        <v>123362</v>
      </c>
      <c r="H175" s="13">
        <v>123362</v>
      </c>
      <c r="I175" s="6">
        <v>0</v>
      </c>
      <c r="J175" s="6">
        <v>0</v>
      </c>
      <c r="K175" s="6">
        <v>0</v>
      </c>
      <c r="L175" s="2" t="s">
        <v>208</v>
      </c>
    </row>
    <row r="176" spans="2:12" ht="31.5" x14ac:dyDescent="0.25">
      <c r="B176" s="31"/>
      <c r="C176" s="7" t="s">
        <v>18</v>
      </c>
      <c r="D176" s="2" t="s">
        <v>19</v>
      </c>
      <c r="E176" s="31" t="s">
        <v>19</v>
      </c>
      <c r="F176" s="31"/>
      <c r="G176" s="13">
        <f>SUM(G175:G175)</f>
        <v>123362</v>
      </c>
      <c r="H176" s="13">
        <f>SUM(H175:H175)</f>
        <v>123362</v>
      </c>
      <c r="I176" s="13">
        <f>SUM(I175:I175)</f>
        <v>0</v>
      </c>
      <c r="J176" s="13">
        <f>SUM(J175:J175)</f>
        <v>0</v>
      </c>
      <c r="K176" s="13">
        <f>SUM(K175:K175)</f>
        <v>0</v>
      </c>
      <c r="L176" s="8" t="s">
        <v>19</v>
      </c>
    </row>
    <row r="177" spans="2:12" x14ac:dyDescent="0.25">
      <c r="B177" s="39" t="s">
        <v>15</v>
      </c>
      <c r="C177" s="40"/>
      <c r="D177" s="40"/>
      <c r="E177" s="40"/>
      <c r="F177" s="40"/>
      <c r="G177" s="40"/>
      <c r="H177" s="40"/>
      <c r="I177" s="40"/>
      <c r="J177" s="40"/>
      <c r="K177" s="40"/>
      <c r="L177" s="41"/>
    </row>
    <row r="178" spans="2:12" ht="31.5" x14ac:dyDescent="0.25">
      <c r="B178" s="31">
        <v>1</v>
      </c>
      <c r="C178" s="31" t="s">
        <v>205</v>
      </c>
      <c r="D178" s="2" t="s">
        <v>209</v>
      </c>
      <c r="E178" s="31" t="s">
        <v>207</v>
      </c>
      <c r="F178" s="31" t="s">
        <v>25</v>
      </c>
      <c r="G178" s="13">
        <v>103099.6</v>
      </c>
      <c r="H178" s="13">
        <v>0</v>
      </c>
      <c r="I178" s="13">
        <v>103099.6</v>
      </c>
      <c r="J178" s="6">
        <v>0</v>
      </c>
      <c r="K178" s="6">
        <v>0</v>
      </c>
      <c r="L178" s="2" t="s">
        <v>210</v>
      </c>
    </row>
    <row r="179" spans="2:12" ht="47.25" x14ac:dyDescent="0.25">
      <c r="B179" s="31"/>
      <c r="C179" s="9" t="s">
        <v>20</v>
      </c>
      <c r="D179" s="2" t="s">
        <v>19</v>
      </c>
      <c r="E179" s="31" t="s">
        <v>19</v>
      </c>
      <c r="F179" s="31"/>
      <c r="G179" s="13">
        <f>SUM(G178:G178)</f>
        <v>103099.6</v>
      </c>
      <c r="H179" s="13">
        <f>SUM(H178:H178)</f>
        <v>0</v>
      </c>
      <c r="I179" s="13">
        <f>SUM(I178:I178)</f>
        <v>103099.6</v>
      </c>
      <c r="J179" s="13">
        <f>SUM(J178:J178)</f>
        <v>0</v>
      </c>
      <c r="K179" s="13">
        <f>SUM(K178:K178)</f>
        <v>0</v>
      </c>
      <c r="L179" s="8" t="s">
        <v>19</v>
      </c>
    </row>
    <row r="180" spans="2:12" x14ac:dyDescent="0.25">
      <c r="B180" s="39" t="s">
        <v>16</v>
      </c>
      <c r="C180" s="40"/>
      <c r="D180" s="40"/>
      <c r="E180" s="40"/>
      <c r="F180" s="40"/>
      <c r="G180" s="40"/>
      <c r="H180" s="40"/>
      <c r="I180" s="40"/>
      <c r="J180" s="40"/>
      <c r="K180" s="40"/>
      <c r="L180" s="41"/>
    </row>
    <row r="181" spans="2:12" ht="31.5" x14ac:dyDescent="0.25">
      <c r="B181" s="31">
        <v>1</v>
      </c>
      <c r="C181" s="31" t="s">
        <v>205</v>
      </c>
      <c r="D181" s="2" t="s">
        <v>211</v>
      </c>
      <c r="E181" s="31" t="s">
        <v>207</v>
      </c>
      <c r="F181" s="31" t="s">
        <v>25</v>
      </c>
      <c r="G181" s="13">
        <v>639798.9</v>
      </c>
      <c r="H181" s="13">
        <v>0</v>
      </c>
      <c r="I181" s="6">
        <v>0</v>
      </c>
      <c r="J181" s="13">
        <v>639798.9</v>
      </c>
      <c r="K181" s="6">
        <v>0</v>
      </c>
      <c r="L181" s="2" t="s">
        <v>212</v>
      </c>
    </row>
    <row r="182" spans="2:12" ht="47.25" x14ac:dyDescent="0.25">
      <c r="B182" s="31"/>
      <c r="C182" s="9" t="s">
        <v>21</v>
      </c>
      <c r="D182" s="2" t="s">
        <v>19</v>
      </c>
      <c r="E182" s="31" t="s">
        <v>19</v>
      </c>
      <c r="F182" s="31"/>
      <c r="G182" s="13">
        <f>SUM(G181:G181)</f>
        <v>639798.9</v>
      </c>
      <c r="H182" s="13">
        <f>SUM(H181:H181)</f>
        <v>0</v>
      </c>
      <c r="I182" s="13">
        <f>SUM(I181:I181)</f>
        <v>0</v>
      </c>
      <c r="J182" s="13">
        <f>SUM(J181:J181)</f>
        <v>639798.9</v>
      </c>
      <c r="K182" s="13">
        <f>SUM(K181:K181)</f>
        <v>0</v>
      </c>
      <c r="L182" s="8" t="s">
        <v>19</v>
      </c>
    </row>
    <row r="183" spans="2:12" x14ac:dyDescent="0.25">
      <c r="B183" s="39" t="s">
        <v>14</v>
      </c>
      <c r="C183" s="40"/>
      <c r="D183" s="40"/>
      <c r="E183" s="40"/>
      <c r="F183" s="40"/>
      <c r="G183" s="40"/>
      <c r="H183" s="40"/>
      <c r="I183" s="40"/>
      <c r="J183" s="40"/>
      <c r="K183" s="40"/>
      <c r="L183" s="41"/>
    </row>
    <row r="184" spans="2:12" ht="31.5" x14ac:dyDescent="0.25">
      <c r="B184" s="31">
        <v>1</v>
      </c>
      <c r="C184" s="20" t="s">
        <v>213</v>
      </c>
      <c r="D184" s="2"/>
      <c r="E184" s="20" t="s">
        <v>214</v>
      </c>
      <c r="F184" s="31"/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2" t="s">
        <v>19</v>
      </c>
    </row>
    <row r="185" spans="2:12" ht="31.5" x14ac:dyDescent="0.25">
      <c r="B185" s="31"/>
      <c r="C185" s="27" t="s">
        <v>215</v>
      </c>
      <c r="D185" s="2" t="s">
        <v>19</v>
      </c>
      <c r="E185" s="31" t="s">
        <v>19</v>
      </c>
      <c r="F185" s="31"/>
      <c r="G185" s="6">
        <f>SUM(G184)</f>
        <v>0</v>
      </c>
      <c r="H185" s="6">
        <f>SUM(H184)</f>
        <v>0</v>
      </c>
      <c r="I185" s="6">
        <f>SUM(I184)</f>
        <v>0</v>
      </c>
      <c r="J185" s="6">
        <f>SUM(J184)</f>
        <v>0</v>
      </c>
      <c r="K185" s="6">
        <f>SUM(K184)</f>
        <v>0</v>
      </c>
      <c r="L185" s="8" t="s">
        <v>19</v>
      </c>
    </row>
    <row r="186" spans="2:12" ht="31.5" x14ac:dyDescent="0.25">
      <c r="B186" s="1">
        <v>1</v>
      </c>
      <c r="C186" s="54" t="s">
        <v>216</v>
      </c>
      <c r="D186" s="2" t="s">
        <v>217</v>
      </c>
      <c r="E186" s="20" t="s">
        <v>218</v>
      </c>
      <c r="F186" s="31" t="s">
        <v>167</v>
      </c>
      <c r="G186" s="6">
        <v>64.2</v>
      </c>
      <c r="H186" s="6">
        <v>64.2</v>
      </c>
      <c r="I186" s="6">
        <v>0</v>
      </c>
      <c r="J186" s="6">
        <v>0</v>
      </c>
      <c r="K186" s="6">
        <v>0</v>
      </c>
      <c r="L186" s="2" t="s">
        <v>219</v>
      </c>
    </row>
    <row r="187" spans="2:12" ht="31.5" x14ac:dyDescent="0.25">
      <c r="B187" s="1">
        <v>2</v>
      </c>
      <c r="C187" s="55"/>
      <c r="D187" s="2" t="s">
        <v>220</v>
      </c>
      <c r="E187" s="20" t="s">
        <v>221</v>
      </c>
      <c r="F187" s="31" t="s">
        <v>167</v>
      </c>
      <c r="G187" s="6">
        <v>38.700000000000003</v>
      </c>
      <c r="H187" s="6">
        <v>38.700000000000003</v>
      </c>
      <c r="I187" s="6">
        <v>0</v>
      </c>
      <c r="J187" s="6">
        <v>0</v>
      </c>
      <c r="K187" s="6">
        <v>0</v>
      </c>
      <c r="L187" s="2" t="s">
        <v>182</v>
      </c>
    </row>
    <row r="188" spans="2:12" ht="31.5" x14ac:dyDescent="0.25">
      <c r="B188" s="1">
        <v>3</v>
      </c>
      <c r="C188" s="55"/>
      <c r="D188" s="2" t="s">
        <v>222</v>
      </c>
      <c r="E188" s="28" t="s">
        <v>223</v>
      </c>
      <c r="F188" s="31" t="s">
        <v>167</v>
      </c>
      <c r="G188" s="14">
        <v>50.6</v>
      </c>
      <c r="H188" s="14">
        <v>50.6</v>
      </c>
      <c r="I188" s="6">
        <v>0</v>
      </c>
      <c r="J188" s="6">
        <v>0</v>
      </c>
      <c r="K188" s="6">
        <v>0</v>
      </c>
      <c r="L188" s="2" t="s">
        <v>182</v>
      </c>
    </row>
    <row r="189" spans="2:12" ht="31.5" x14ac:dyDescent="0.25">
      <c r="B189" s="1">
        <v>4</v>
      </c>
      <c r="C189" s="55"/>
      <c r="D189" s="2" t="s">
        <v>224</v>
      </c>
      <c r="E189" s="28" t="s">
        <v>225</v>
      </c>
      <c r="F189" s="31" t="s">
        <v>167</v>
      </c>
      <c r="G189" s="6">
        <v>125.2</v>
      </c>
      <c r="H189" s="6">
        <v>125.2</v>
      </c>
      <c r="I189" s="6">
        <v>0</v>
      </c>
      <c r="J189" s="6">
        <v>0</v>
      </c>
      <c r="K189" s="6">
        <v>0</v>
      </c>
      <c r="L189" s="8" t="s">
        <v>226</v>
      </c>
    </row>
    <row r="190" spans="2:12" ht="31.5" x14ac:dyDescent="0.25">
      <c r="B190" s="1">
        <v>5</v>
      </c>
      <c r="C190" s="55"/>
      <c r="D190" s="2" t="s">
        <v>227</v>
      </c>
      <c r="E190" s="20" t="s">
        <v>228</v>
      </c>
      <c r="F190" s="31" t="s">
        <v>167</v>
      </c>
      <c r="G190" s="14">
        <v>100</v>
      </c>
      <c r="H190" s="14">
        <v>100</v>
      </c>
      <c r="I190" s="6">
        <v>0</v>
      </c>
      <c r="J190" s="6">
        <v>0</v>
      </c>
      <c r="K190" s="6">
        <v>0</v>
      </c>
      <c r="L190" s="8" t="s">
        <v>226</v>
      </c>
    </row>
    <row r="191" spans="2:12" ht="31.5" x14ac:dyDescent="0.25">
      <c r="B191" s="1">
        <v>6</v>
      </c>
      <c r="C191" s="55"/>
      <c r="D191" s="2" t="s">
        <v>229</v>
      </c>
      <c r="E191" s="28" t="s">
        <v>225</v>
      </c>
      <c r="F191" s="31" t="s">
        <v>167</v>
      </c>
      <c r="G191" s="14">
        <v>180</v>
      </c>
      <c r="H191" s="6">
        <v>0</v>
      </c>
      <c r="I191" s="6">
        <v>180</v>
      </c>
      <c r="J191" s="6">
        <v>0</v>
      </c>
      <c r="K191" s="6">
        <v>0</v>
      </c>
      <c r="L191" s="2" t="s">
        <v>197</v>
      </c>
    </row>
    <row r="192" spans="2:12" ht="31.5" x14ac:dyDescent="0.25">
      <c r="B192" s="1">
        <v>7</v>
      </c>
      <c r="C192" s="56"/>
      <c r="D192" s="2" t="s">
        <v>230</v>
      </c>
      <c r="E192" s="28" t="s">
        <v>231</v>
      </c>
      <c r="F192" s="31" t="s">
        <v>167</v>
      </c>
      <c r="G192" s="14">
        <v>100</v>
      </c>
      <c r="H192" s="6">
        <v>0</v>
      </c>
      <c r="I192" s="6">
        <v>100</v>
      </c>
      <c r="J192" s="6">
        <v>0</v>
      </c>
      <c r="K192" s="6">
        <v>0</v>
      </c>
      <c r="L192" s="2" t="s">
        <v>197</v>
      </c>
    </row>
    <row r="193" spans="2:12" ht="31.5" x14ac:dyDescent="0.25">
      <c r="B193" s="31"/>
      <c r="C193" s="27" t="s">
        <v>215</v>
      </c>
      <c r="D193" s="2" t="s">
        <v>19</v>
      </c>
      <c r="E193" s="31" t="s">
        <v>19</v>
      </c>
      <c r="F193" s="31"/>
      <c r="G193" s="6">
        <f>SUM(G186:G192)</f>
        <v>658.7</v>
      </c>
      <c r="H193" s="6">
        <f>SUM(H186:H192)</f>
        <v>378.7</v>
      </c>
      <c r="I193" s="6">
        <f>SUM(I186:I192)</f>
        <v>280</v>
      </c>
      <c r="J193" s="6">
        <f>SUM(J186:J192)</f>
        <v>0</v>
      </c>
      <c r="K193" s="6">
        <f>SUM(K186:K192)</f>
        <v>0</v>
      </c>
      <c r="L193" s="8" t="s">
        <v>19</v>
      </c>
    </row>
    <row r="194" spans="2:12" ht="78.75" x14ac:dyDescent="0.25">
      <c r="B194" s="31">
        <v>1</v>
      </c>
      <c r="C194" s="55"/>
      <c r="D194" s="2" t="s">
        <v>237</v>
      </c>
      <c r="E194" s="20" t="s">
        <v>238</v>
      </c>
      <c r="F194" s="31" t="s">
        <v>167</v>
      </c>
      <c r="G194" s="12">
        <v>10414.799999999999</v>
      </c>
      <c r="H194" s="12">
        <v>10414.799999999999</v>
      </c>
      <c r="I194" s="6">
        <v>0</v>
      </c>
      <c r="J194" s="6">
        <v>0</v>
      </c>
      <c r="K194" s="6">
        <v>0</v>
      </c>
      <c r="L194" s="2" t="s">
        <v>182</v>
      </c>
    </row>
    <row r="195" spans="2:12" ht="78.75" x14ac:dyDescent="0.25">
      <c r="B195" s="31">
        <v>2</v>
      </c>
      <c r="C195" s="55"/>
      <c r="D195" s="2" t="s">
        <v>239</v>
      </c>
      <c r="E195" s="20" t="s">
        <v>240</v>
      </c>
      <c r="F195" s="31" t="s">
        <v>167</v>
      </c>
      <c r="G195" s="12">
        <v>2210.5</v>
      </c>
      <c r="H195" s="12">
        <v>2210.5</v>
      </c>
      <c r="I195" s="6">
        <v>0</v>
      </c>
      <c r="J195" s="6">
        <v>0</v>
      </c>
      <c r="K195" s="6">
        <v>0</v>
      </c>
      <c r="L195" s="2" t="s">
        <v>182</v>
      </c>
    </row>
    <row r="196" spans="2:12" ht="78.75" x14ac:dyDescent="0.25">
      <c r="B196" s="31">
        <v>3</v>
      </c>
      <c r="C196" s="55"/>
      <c r="D196" s="2" t="s">
        <v>241</v>
      </c>
      <c r="E196" s="20" t="s">
        <v>242</v>
      </c>
      <c r="F196" s="31" t="s">
        <v>181</v>
      </c>
      <c r="G196" s="12">
        <v>200</v>
      </c>
      <c r="H196" s="12">
        <v>200</v>
      </c>
      <c r="I196" s="6">
        <v>0</v>
      </c>
      <c r="J196" s="6">
        <v>0</v>
      </c>
      <c r="K196" s="6">
        <v>0</v>
      </c>
      <c r="L196" s="2" t="s">
        <v>182</v>
      </c>
    </row>
    <row r="197" spans="2:12" ht="94.5" x14ac:dyDescent="0.25">
      <c r="B197" s="31">
        <v>4</v>
      </c>
      <c r="C197" s="55"/>
      <c r="D197" s="2" t="s">
        <v>243</v>
      </c>
      <c r="E197" s="20" t="s">
        <v>244</v>
      </c>
      <c r="F197" s="31" t="s">
        <v>181</v>
      </c>
      <c r="G197" s="12">
        <v>300</v>
      </c>
      <c r="H197" s="12">
        <v>300</v>
      </c>
      <c r="I197" s="6">
        <v>0</v>
      </c>
      <c r="J197" s="6">
        <v>0</v>
      </c>
      <c r="K197" s="6">
        <v>0</v>
      </c>
      <c r="L197" s="2" t="s">
        <v>182</v>
      </c>
    </row>
    <row r="198" spans="2:12" ht="94.5" x14ac:dyDescent="0.25">
      <c r="B198" s="31">
        <v>5</v>
      </c>
      <c r="C198" s="56"/>
      <c r="D198" s="2" t="s">
        <v>245</v>
      </c>
      <c r="E198" s="20" t="s">
        <v>246</v>
      </c>
      <c r="F198" s="31" t="s">
        <v>181</v>
      </c>
      <c r="G198" s="12">
        <v>500</v>
      </c>
      <c r="H198" s="12">
        <v>500</v>
      </c>
      <c r="I198" s="6">
        <v>0</v>
      </c>
      <c r="J198" s="6">
        <v>0</v>
      </c>
      <c r="K198" s="6">
        <v>0</v>
      </c>
      <c r="L198" s="2" t="s">
        <v>182</v>
      </c>
    </row>
    <row r="199" spans="2:12" ht="31.5" x14ac:dyDescent="0.25">
      <c r="B199" s="31"/>
      <c r="C199" s="27" t="s">
        <v>215</v>
      </c>
      <c r="D199" s="2" t="s">
        <v>19</v>
      </c>
      <c r="E199" s="20" t="s">
        <v>19</v>
      </c>
      <c r="F199" s="31"/>
      <c r="G199" s="13">
        <f>SUM(G194:G198)</f>
        <v>13625.3</v>
      </c>
      <c r="H199" s="13">
        <f>SUM(H194:H198)</f>
        <v>13625.3</v>
      </c>
      <c r="I199" s="13">
        <f>SUM(I194:I198)</f>
        <v>0</v>
      </c>
      <c r="J199" s="13">
        <f>SUM(J194:J198)</f>
        <v>0</v>
      </c>
      <c r="K199" s="13">
        <f>SUM(K194:K198)</f>
        <v>0</v>
      </c>
      <c r="L199" s="8" t="s">
        <v>19</v>
      </c>
    </row>
    <row r="200" spans="2:12" ht="78.75" x14ac:dyDescent="0.25">
      <c r="B200" s="31">
        <v>1</v>
      </c>
      <c r="C200" s="54" t="s">
        <v>247</v>
      </c>
      <c r="D200" s="2" t="s">
        <v>248</v>
      </c>
      <c r="E200" s="22" t="s">
        <v>249</v>
      </c>
      <c r="F200" s="4" t="s">
        <v>167</v>
      </c>
      <c r="G200" s="17">
        <v>600</v>
      </c>
      <c r="H200" s="17">
        <v>600</v>
      </c>
      <c r="I200" s="6">
        <v>0</v>
      </c>
      <c r="J200" s="6">
        <v>0</v>
      </c>
      <c r="K200" s="6">
        <v>0</v>
      </c>
      <c r="L200" s="2" t="s">
        <v>250</v>
      </c>
    </row>
    <row r="201" spans="2:12" ht="315" x14ac:dyDescent="0.25">
      <c r="B201" s="31">
        <v>2</v>
      </c>
      <c r="C201" s="55"/>
      <c r="D201" s="2" t="s">
        <v>251</v>
      </c>
      <c r="E201" s="22" t="s">
        <v>252</v>
      </c>
      <c r="F201" s="4" t="s">
        <v>167</v>
      </c>
      <c r="G201" s="17">
        <v>401</v>
      </c>
      <c r="H201" s="17">
        <v>401</v>
      </c>
      <c r="I201" s="6">
        <v>0</v>
      </c>
      <c r="J201" s="6">
        <v>0</v>
      </c>
      <c r="K201" s="6">
        <v>0</v>
      </c>
      <c r="L201" s="2" t="s">
        <v>250</v>
      </c>
    </row>
    <row r="202" spans="2:12" ht="141.75" x14ac:dyDescent="0.25">
      <c r="B202" s="31">
        <v>3</v>
      </c>
      <c r="C202" s="55"/>
      <c r="D202" s="2" t="s">
        <v>253</v>
      </c>
      <c r="E202" s="22" t="s">
        <v>254</v>
      </c>
      <c r="F202" s="4" t="s">
        <v>167</v>
      </c>
      <c r="G202" s="17">
        <v>150</v>
      </c>
      <c r="H202" s="17">
        <v>150</v>
      </c>
      <c r="I202" s="6">
        <v>0</v>
      </c>
      <c r="J202" s="6">
        <v>0</v>
      </c>
      <c r="K202" s="6">
        <v>0</v>
      </c>
      <c r="L202" s="2" t="s">
        <v>250</v>
      </c>
    </row>
    <row r="203" spans="2:12" ht="126" x14ac:dyDescent="0.25">
      <c r="B203" s="31">
        <v>4</v>
      </c>
      <c r="C203" s="55"/>
      <c r="D203" s="2" t="s">
        <v>255</v>
      </c>
      <c r="E203" s="22" t="s">
        <v>256</v>
      </c>
      <c r="F203" s="4" t="s">
        <v>167</v>
      </c>
      <c r="G203" s="17">
        <v>539</v>
      </c>
      <c r="H203" s="17">
        <v>539</v>
      </c>
      <c r="I203" s="6">
        <v>0</v>
      </c>
      <c r="J203" s="6">
        <v>0</v>
      </c>
      <c r="K203" s="6">
        <v>0</v>
      </c>
      <c r="L203" s="2" t="s">
        <v>250</v>
      </c>
    </row>
    <row r="204" spans="2:12" ht="31.5" x14ac:dyDescent="0.25">
      <c r="B204" s="31">
        <v>5</v>
      </c>
      <c r="C204" s="55"/>
      <c r="D204" s="2" t="s">
        <v>257</v>
      </c>
      <c r="E204" s="23" t="s">
        <v>258</v>
      </c>
      <c r="F204" s="4" t="s">
        <v>167</v>
      </c>
      <c r="G204" s="17">
        <v>230</v>
      </c>
      <c r="H204" s="17">
        <v>230</v>
      </c>
      <c r="I204" s="6">
        <v>0</v>
      </c>
      <c r="J204" s="6">
        <v>0</v>
      </c>
      <c r="K204" s="6">
        <v>0</v>
      </c>
      <c r="L204" s="2" t="s">
        <v>250</v>
      </c>
    </row>
    <row r="205" spans="2:12" ht="31.5" x14ac:dyDescent="0.25">
      <c r="B205" s="31">
        <v>6</v>
      </c>
      <c r="C205" s="55"/>
      <c r="D205" s="2" t="s">
        <v>259</v>
      </c>
      <c r="E205" s="23" t="s">
        <v>260</v>
      </c>
      <c r="F205" s="4" t="s">
        <v>167</v>
      </c>
      <c r="G205" s="17">
        <v>800</v>
      </c>
      <c r="H205" s="17">
        <v>800</v>
      </c>
      <c r="I205" s="6">
        <v>0</v>
      </c>
      <c r="J205" s="6">
        <v>0</v>
      </c>
      <c r="K205" s="6">
        <v>0</v>
      </c>
      <c r="L205" s="2" t="s">
        <v>261</v>
      </c>
    </row>
    <row r="206" spans="2:12" ht="126" x14ac:dyDescent="0.25">
      <c r="B206" s="31">
        <v>7</v>
      </c>
      <c r="C206" s="55"/>
      <c r="D206" s="2" t="s">
        <v>255</v>
      </c>
      <c r="E206" s="22" t="s">
        <v>256</v>
      </c>
      <c r="F206" s="4" t="s">
        <v>167</v>
      </c>
      <c r="G206" s="17">
        <v>300</v>
      </c>
      <c r="H206" s="14">
        <v>0</v>
      </c>
      <c r="I206" s="17">
        <v>300</v>
      </c>
      <c r="J206" s="6">
        <v>0</v>
      </c>
      <c r="K206" s="6">
        <v>0</v>
      </c>
      <c r="L206" s="2" t="s">
        <v>262</v>
      </c>
    </row>
    <row r="207" spans="2:12" ht="141.75" x14ac:dyDescent="0.25">
      <c r="B207" s="31">
        <v>8</v>
      </c>
      <c r="C207" s="55"/>
      <c r="D207" s="2" t="s">
        <v>263</v>
      </c>
      <c r="E207" s="22" t="s">
        <v>254</v>
      </c>
      <c r="F207" s="4" t="s">
        <v>167</v>
      </c>
      <c r="G207" s="17">
        <v>150</v>
      </c>
      <c r="H207" s="14">
        <v>0</v>
      </c>
      <c r="I207" s="17">
        <v>150</v>
      </c>
      <c r="J207" s="6">
        <v>0</v>
      </c>
      <c r="K207" s="6">
        <v>0</v>
      </c>
      <c r="L207" s="2" t="s">
        <v>262</v>
      </c>
    </row>
    <row r="208" spans="2:12" ht="315" x14ac:dyDescent="0.25">
      <c r="B208" s="31">
        <v>9</v>
      </c>
      <c r="C208" s="55"/>
      <c r="D208" s="2" t="s">
        <v>251</v>
      </c>
      <c r="E208" s="22" t="s">
        <v>252</v>
      </c>
      <c r="F208" s="4" t="s">
        <v>167</v>
      </c>
      <c r="G208" s="17">
        <v>304</v>
      </c>
      <c r="H208" s="14">
        <v>0</v>
      </c>
      <c r="I208" s="17">
        <v>304</v>
      </c>
      <c r="J208" s="6">
        <v>0</v>
      </c>
      <c r="K208" s="6">
        <v>0</v>
      </c>
      <c r="L208" s="2" t="s">
        <v>262</v>
      </c>
    </row>
    <row r="209" spans="2:12" ht="47.25" x14ac:dyDescent="0.25">
      <c r="B209" s="31">
        <v>10</v>
      </c>
      <c r="C209" s="55"/>
      <c r="D209" s="2" t="s">
        <v>264</v>
      </c>
      <c r="E209" s="22" t="s">
        <v>94</v>
      </c>
      <c r="F209" s="4" t="s">
        <v>167</v>
      </c>
      <c r="G209" s="17">
        <v>2000</v>
      </c>
      <c r="H209" s="14">
        <v>0</v>
      </c>
      <c r="I209" s="17">
        <v>2000</v>
      </c>
      <c r="J209" s="6">
        <v>0</v>
      </c>
      <c r="K209" s="6">
        <v>0</v>
      </c>
      <c r="L209" s="2" t="s">
        <v>262</v>
      </c>
    </row>
    <row r="210" spans="2:12" ht="78.75" x14ac:dyDescent="0.25">
      <c r="B210" s="31">
        <v>11</v>
      </c>
      <c r="C210" s="55"/>
      <c r="D210" s="2" t="s">
        <v>248</v>
      </c>
      <c r="E210" s="22" t="s">
        <v>249</v>
      </c>
      <c r="F210" s="4" t="s">
        <v>167</v>
      </c>
      <c r="G210" s="17">
        <v>1500</v>
      </c>
      <c r="H210" s="14">
        <v>0</v>
      </c>
      <c r="I210" s="17">
        <v>1500</v>
      </c>
      <c r="J210" s="6">
        <v>0</v>
      </c>
      <c r="K210" s="6">
        <v>0</v>
      </c>
      <c r="L210" s="2" t="s">
        <v>262</v>
      </c>
    </row>
    <row r="211" spans="2:12" ht="31.5" x14ac:dyDescent="0.25">
      <c r="B211" s="31">
        <v>12</v>
      </c>
      <c r="C211" s="55"/>
      <c r="D211" s="2" t="s">
        <v>265</v>
      </c>
      <c r="E211" s="24" t="s">
        <v>266</v>
      </c>
      <c r="F211" s="4" t="s">
        <v>167</v>
      </c>
      <c r="G211" s="17">
        <v>300</v>
      </c>
      <c r="H211" s="14">
        <v>0</v>
      </c>
      <c r="I211" s="17">
        <v>300</v>
      </c>
      <c r="J211" s="6">
        <v>0</v>
      </c>
      <c r="K211" s="6">
        <v>0</v>
      </c>
      <c r="L211" s="2" t="s">
        <v>262</v>
      </c>
    </row>
    <row r="212" spans="2:12" ht="47.25" x14ac:dyDescent="0.25">
      <c r="B212" s="31">
        <v>13</v>
      </c>
      <c r="C212" s="55"/>
      <c r="D212" s="2" t="s">
        <v>267</v>
      </c>
      <c r="E212" s="22" t="s">
        <v>268</v>
      </c>
      <c r="F212" s="4" t="s">
        <v>167</v>
      </c>
      <c r="G212" s="17">
        <v>350</v>
      </c>
      <c r="H212" s="14">
        <v>0</v>
      </c>
      <c r="I212" s="17">
        <v>350</v>
      </c>
      <c r="J212" s="6">
        <v>0</v>
      </c>
      <c r="K212" s="6">
        <v>0</v>
      </c>
      <c r="L212" s="2" t="s">
        <v>262</v>
      </c>
    </row>
    <row r="213" spans="2:12" ht="47.25" x14ac:dyDescent="0.25">
      <c r="B213" s="31">
        <v>14</v>
      </c>
      <c r="C213" s="55"/>
      <c r="D213" s="2" t="s">
        <v>269</v>
      </c>
      <c r="E213" s="22" t="s">
        <v>270</v>
      </c>
      <c r="F213" s="4" t="s">
        <v>167</v>
      </c>
      <c r="G213" s="17">
        <v>1500</v>
      </c>
      <c r="H213" s="14">
        <v>0</v>
      </c>
      <c r="I213" s="17">
        <v>1500</v>
      </c>
      <c r="J213" s="6">
        <v>0</v>
      </c>
      <c r="K213" s="6">
        <v>0</v>
      </c>
      <c r="L213" s="2" t="s">
        <v>262</v>
      </c>
    </row>
    <row r="214" spans="2:12" ht="31.5" x14ac:dyDescent="0.25">
      <c r="B214" s="31">
        <v>15</v>
      </c>
      <c r="C214" s="56"/>
      <c r="D214" s="2" t="s">
        <v>257</v>
      </c>
      <c r="E214" s="23" t="s">
        <v>271</v>
      </c>
      <c r="F214" s="4" t="s">
        <v>167</v>
      </c>
      <c r="G214" s="17">
        <v>800</v>
      </c>
      <c r="H214" s="14">
        <v>0</v>
      </c>
      <c r="I214" s="17">
        <v>800</v>
      </c>
      <c r="J214" s="6">
        <v>0</v>
      </c>
      <c r="K214" s="6">
        <v>0</v>
      </c>
      <c r="L214" s="2" t="s">
        <v>262</v>
      </c>
    </row>
    <row r="215" spans="2:12" ht="31.5" x14ac:dyDescent="0.25">
      <c r="B215" s="31"/>
      <c r="C215" s="27" t="s">
        <v>215</v>
      </c>
      <c r="D215" s="2" t="s">
        <v>19</v>
      </c>
      <c r="E215" s="31" t="s">
        <v>19</v>
      </c>
      <c r="F215" s="31"/>
      <c r="G215" s="13">
        <f>SUM(G200:G214)</f>
        <v>9924</v>
      </c>
      <c r="H215" s="13">
        <f>SUM(H200:H214)</f>
        <v>2720</v>
      </c>
      <c r="I215" s="13">
        <f>SUM(I200:I214)</f>
        <v>7204</v>
      </c>
      <c r="J215" s="13">
        <f>SUM(J200:J214)</f>
        <v>0</v>
      </c>
      <c r="K215" s="13">
        <f>SUM(K200:K214)</f>
        <v>0</v>
      </c>
      <c r="L215" s="8" t="s">
        <v>19</v>
      </c>
    </row>
    <row r="216" spans="2:12" ht="78.75" x14ac:dyDescent="0.25">
      <c r="B216" s="31">
        <v>1</v>
      </c>
      <c r="C216" s="20" t="s">
        <v>272</v>
      </c>
      <c r="D216" s="2"/>
      <c r="E216" s="20" t="s">
        <v>214</v>
      </c>
      <c r="F216" s="31"/>
      <c r="G216" s="6">
        <v>0</v>
      </c>
      <c r="H216" s="14">
        <v>0</v>
      </c>
      <c r="I216" s="14">
        <v>0</v>
      </c>
      <c r="J216" s="14">
        <v>0</v>
      </c>
      <c r="K216" s="14">
        <v>0</v>
      </c>
      <c r="L216" s="2" t="s">
        <v>19</v>
      </c>
    </row>
    <row r="217" spans="2:12" ht="31.5" x14ac:dyDescent="0.25">
      <c r="B217" s="31"/>
      <c r="C217" s="27" t="s">
        <v>215</v>
      </c>
      <c r="D217" s="2" t="s">
        <v>19</v>
      </c>
      <c r="E217" s="31" t="s">
        <v>19</v>
      </c>
      <c r="F217" s="31"/>
      <c r="G217" s="6">
        <f>SUM(G216)</f>
        <v>0</v>
      </c>
      <c r="H217" s="6">
        <f>SUM(H216)</f>
        <v>0</v>
      </c>
      <c r="I217" s="6">
        <f>SUM(I216)</f>
        <v>0</v>
      </c>
      <c r="J217" s="6">
        <f>SUM(J216)</f>
        <v>0</v>
      </c>
      <c r="K217" s="6">
        <f>SUM(K216)</f>
        <v>0</v>
      </c>
      <c r="L217" s="8" t="s">
        <v>19</v>
      </c>
    </row>
    <row r="218" spans="2:12" ht="78.75" x14ac:dyDescent="0.25">
      <c r="B218" s="31">
        <v>1</v>
      </c>
      <c r="C218" s="20" t="s">
        <v>273</v>
      </c>
      <c r="D218" s="2"/>
      <c r="E218" s="20" t="s">
        <v>214</v>
      </c>
      <c r="F218" s="31"/>
      <c r="G218" s="6">
        <v>0</v>
      </c>
      <c r="H218" s="14">
        <v>0</v>
      </c>
      <c r="I218" s="14">
        <v>0</v>
      </c>
      <c r="J218" s="14">
        <v>0</v>
      </c>
      <c r="K218" s="14">
        <v>0</v>
      </c>
      <c r="L218" s="2" t="s">
        <v>19</v>
      </c>
    </row>
    <row r="219" spans="2:12" ht="31.5" x14ac:dyDescent="0.25">
      <c r="B219" s="31"/>
      <c r="C219" s="27" t="s">
        <v>215</v>
      </c>
      <c r="D219" s="2" t="s">
        <v>19</v>
      </c>
      <c r="E219" s="31" t="s">
        <v>19</v>
      </c>
      <c r="F219" s="31"/>
      <c r="G219" s="13">
        <f>SUM(G218)</f>
        <v>0</v>
      </c>
      <c r="H219" s="13">
        <f>SUM(H218)</f>
        <v>0</v>
      </c>
      <c r="I219" s="13">
        <f>SUM(I218)</f>
        <v>0</v>
      </c>
      <c r="J219" s="13">
        <f>SUM(J218)</f>
        <v>0</v>
      </c>
      <c r="K219" s="13">
        <f>SUM(K218)</f>
        <v>0</v>
      </c>
      <c r="L219" s="8" t="s">
        <v>19</v>
      </c>
    </row>
    <row r="220" spans="2:12" x14ac:dyDescent="0.25">
      <c r="B220" s="39" t="s">
        <v>15</v>
      </c>
      <c r="C220" s="40"/>
      <c r="D220" s="40"/>
      <c r="E220" s="40"/>
      <c r="F220" s="40"/>
      <c r="G220" s="40"/>
      <c r="H220" s="40"/>
      <c r="I220" s="40"/>
      <c r="J220" s="40"/>
      <c r="K220" s="40"/>
      <c r="L220" s="41"/>
    </row>
    <row r="221" spans="2:12" ht="31.5" x14ac:dyDescent="0.25">
      <c r="B221" s="31">
        <v>1</v>
      </c>
      <c r="C221" s="20" t="s">
        <v>213</v>
      </c>
      <c r="D221" s="2"/>
      <c r="E221" s="20" t="s">
        <v>214</v>
      </c>
      <c r="F221" s="31"/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2" t="s">
        <v>19</v>
      </c>
    </row>
    <row r="222" spans="2:12" ht="47.25" x14ac:dyDescent="0.25">
      <c r="B222" s="31"/>
      <c r="C222" s="26" t="s">
        <v>274</v>
      </c>
      <c r="D222" s="2" t="s">
        <v>19</v>
      </c>
      <c r="E222" s="31" t="s">
        <v>19</v>
      </c>
      <c r="F222" s="31"/>
      <c r="G222" s="6">
        <f>SUM(G221)</f>
        <v>0</v>
      </c>
      <c r="H222" s="6">
        <f>SUM(H221)</f>
        <v>0</v>
      </c>
      <c r="I222" s="6">
        <f>SUM(I221)</f>
        <v>0</v>
      </c>
      <c r="J222" s="6">
        <f>SUM(J221)</f>
        <v>0</v>
      </c>
      <c r="K222" s="6">
        <f>SUM(K221)</f>
        <v>0</v>
      </c>
      <c r="L222" s="8" t="s">
        <v>19</v>
      </c>
    </row>
    <row r="223" spans="2:12" ht="31.5" x14ac:dyDescent="0.25">
      <c r="B223" s="31">
        <v>1</v>
      </c>
      <c r="C223" s="54" t="s">
        <v>275</v>
      </c>
      <c r="D223" s="2" t="s">
        <v>276</v>
      </c>
      <c r="E223" s="20" t="s">
        <v>218</v>
      </c>
      <c r="F223" s="4" t="s">
        <v>167</v>
      </c>
      <c r="G223" s="6">
        <v>64.2</v>
      </c>
      <c r="H223" s="14">
        <v>0</v>
      </c>
      <c r="I223" s="6">
        <v>64.2</v>
      </c>
      <c r="J223" s="14">
        <v>0</v>
      </c>
      <c r="K223" s="14">
        <v>0</v>
      </c>
      <c r="L223" s="2" t="s">
        <v>277</v>
      </c>
    </row>
    <row r="224" spans="2:12" ht="94.5" x14ac:dyDescent="0.25">
      <c r="B224" s="31">
        <v>2</v>
      </c>
      <c r="C224" s="55"/>
      <c r="D224" s="2" t="s">
        <v>278</v>
      </c>
      <c r="E224" s="20" t="s">
        <v>279</v>
      </c>
      <c r="F224" s="4" t="s">
        <v>167</v>
      </c>
      <c r="G224" s="6">
        <v>300</v>
      </c>
      <c r="H224" s="14">
        <v>0</v>
      </c>
      <c r="I224" s="6">
        <v>300</v>
      </c>
      <c r="J224" s="14">
        <v>0</v>
      </c>
      <c r="K224" s="14">
        <v>0</v>
      </c>
      <c r="L224" s="2" t="s">
        <v>280</v>
      </c>
    </row>
    <row r="225" spans="2:12" ht="31.5" x14ac:dyDescent="0.25">
      <c r="B225" s="1">
        <v>4</v>
      </c>
      <c r="C225" s="55"/>
      <c r="D225" s="2" t="s">
        <v>281</v>
      </c>
      <c r="E225" s="21" t="s">
        <v>225</v>
      </c>
      <c r="F225" s="4" t="s">
        <v>167</v>
      </c>
      <c r="G225" s="6">
        <v>107.8</v>
      </c>
      <c r="H225" s="14">
        <v>0</v>
      </c>
      <c r="I225" s="6">
        <v>107.8</v>
      </c>
      <c r="J225" s="14">
        <v>0</v>
      </c>
      <c r="K225" s="14">
        <v>0</v>
      </c>
      <c r="L225" s="8" t="s">
        <v>282</v>
      </c>
    </row>
    <row r="226" spans="2:12" ht="31.5" x14ac:dyDescent="0.25">
      <c r="B226" s="31">
        <v>5</v>
      </c>
      <c r="C226" s="55"/>
      <c r="D226" s="2" t="s">
        <v>281</v>
      </c>
      <c r="E226" s="21" t="s">
        <v>225</v>
      </c>
      <c r="F226" s="4" t="s">
        <v>167</v>
      </c>
      <c r="G226" s="14">
        <v>200</v>
      </c>
      <c r="H226" s="14">
        <v>0</v>
      </c>
      <c r="I226" s="14">
        <v>0</v>
      </c>
      <c r="J226" s="6">
        <v>200</v>
      </c>
      <c r="K226" s="14">
        <v>0</v>
      </c>
      <c r="L226" s="2" t="s">
        <v>204</v>
      </c>
    </row>
    <row r="227" spans="2:12" ht="31.5" x14ac:dyDescent="0.25">
      <c r="B227" s="31">
        <v>6</v>
      </c>
      <c r="C227" s="56"/>
      <c r="D227" s="2" t="s">
        <v>283</v>
      </c>
      <c r="E227" s="21" t="s">
        <v>231</v>
      </c>
      <c r="F227" s="4" t="s">
        <v>167</v>
      </c>
      <c r="G227" s="14">
        <v>100</v>
      </c>
      <c r="H227" s="14">
        <v>0</v>
      </c>
      <c r="I227" s="14">
        <v>0</v>
      </c>
      <c r="J227" s="6">
        <v>100</v>
      </c>
      <c r="K227" s="14">
        <v>0</v>
      </c>
      <c r="L227" s="2" t="s">
        <v>284</v>
      </c>
    </row>
    <row r="228" spans="2:12" ht="47.25" x14ac:dyDescent="0.25">
      <c r="B228" s="31"/>
      <c r="C228" s="26" t="s">
        <v>274</v>
      </c>
      <c r="D228" s="2" t="s">
        <v>19</v>
      </c>
      <c r="E228" s="31" t="s">
        <v>19</v>
      </c>
      <c r="F228" s="31"/>
      <c r="G228" s="6">
        <f>SUM(G223:G227)</f>
        <v>772</v>
      </c>
      <c r="H228" s="6">
        <v>0</v>
      </c>
      <c r="I228" s="6">
        <f>SUM(I223:I226)</f>
        <v>472</v>
      </c>
      <c r="J228" s="6">
        <f>SUM(J224:J227)</f>
        <v>300</v>
      </c>
      <c r="K228" s="6">
        <v>0</v>
      </c>
      <c r="L228" s="8" t="s">
        <v>19</v>
      </c>
    </row>
    <row r="229" spans="2:12" ht="31.5" x14ac:dyDescent="0.25">
      <c r="B229" s="31">
        <v>1</v>
      </c>
      <c r="C229" s="54" t="s">
        <v>232</v>
      </c>
      <c r="D229" s="2" t="s">
        <v>285</v>
      </c>
      <c r="E229" s="20" t="s">
        <v>234</v>
      </c>
      <c r="F229" s="4" t="s">
        <v>167</v>
      </c>
      <c r="G229" s="12">
        <v>472.95</v>
      </c>
      <c r="H229" s="14">
        <v>0</v>
      </c>
      <c r="I229" s="12">
        <v>472.95</v>
      </c>
      <c r="J229" s="14">
        <v>0</v>
      </c>
      <c r="K229" s="14">
        <v>0</v>
      </c>
      <c r="L229" s="2" t="s">
        <v>197</v>
      </c>
    </row>
    <row r="230" spans="2:12" ht="78.75" x14ac:dyDescent="0.25">
      <c r="B230" s="1">
        <v>2</v>
      </c>
      <c r="C230" s="55"/>
      <c r="D230" s="2" t="s">
        <v>286</v>
      </c>
      <c r="E230" s="20" t="s">
        <v>233</v>
      </c>
      <c r="F230" s="4" t="s">
        <v>167</v>
      </c>
      <c r="G230" s="12">
        <v>5199.8</v>
      </c>
      <c r="H230" s="14">
        <v>0</v>
      </c>
      <c r="I230" s="12">
        <v>5199.8</v>
      </c>
      <c r="J230" s="14">
        <v>0</v>
      </c>
      <c r="K230" s="14">
        <v>0</v>
      </c>
      <c r="L230" s="8" t="s">
        <v>287</v>
      </c>
    </row>
    <row r="231" spans="2:12" ht="78.75" x14ac:dyDescent="0.25">
      <c r="B231" s="31">
        <v>3</v>
      </c>
      <c r="C231" s="55"/>
      <c r="D231" s="2" t="s">
        <v>288</v>
      </c>
      <c r="E231" s="20" t="s">
        <v>235</v>
      </c>
      <c r="F231" s="31" t="s">
        <v>181</v>
      </c>
      <c r="G231" s="12">
        <v>304</v>
      </c>
      <c r="H231" s="14">
        <v>0</v>
      </c>
      <c r="I231" s="12">
        <v>304</v>
      </c>
      <c r="J231" s="14">
        <v>0</v>
      </c>
      <c r="K231" s="14">
        <v>0</v>
      </c>
      <c r="L231" s="8" t="s">
        <v>287</v>
      </c>
    </row>
    <row r="232" spans="2:12" ht="31.5" x14ac:dyDescent="0.25">
      <c r="B232" s="31">
        <v>4</v>
      </c>
      <c r="C232" s="55"/>
      <c r="D232" s="2" t="s">
        <v>289</v>
      </c>
      <c r="E232" s="20" t="s">
        <v>290</v>
      </c>
      <c r="F232" s="31" t="s">
        <v>181</v>
      </c>
      <c r="G232" s="12">
        <v>202.5</v>
      </c>
      <c r="H232" s="14">
        <v>0</v>
      </c>
      <c r="I232" s="12">
        <v>202.5</v>
      </c>
      <c r="J232" s="14">
        <v>0</v>
      </c>
      <c r="K232" s="14">
        <v>0</v>
      </c>
      <c r="L232" s="2" t="s">
        <v>291</v>
      </c>
    </row>
    <row r="233" spans="2:12" ht="78.75" x14ac:dyDescent="0.25">
      <c r="B233" s="1">
        <v>5</v>
      </c>
      <c r="C233" s="55"/>
      <c r="D233" s="2" t="s">
        <v>292</v>
      </c>
      <c r="E233" s="20" t="s">
        <v>240</v>
      </c>
      <c r="F233" s="4" t="s">
        <v>167</v>
      </c>
      <c r="G233" s="12">
        <v>1210.5</v>
      </c>
      <c r="H233" s="14">
        <v>0</v>
      </c>
      <c r="I233" s="12">
        <v>1210.5</v>
      </c>
      <c r="J233" s="14">
        <v>0</v>
      </c>
      <c r="K233" s="14">
        <v>0</v>
      </c>
      <c r="L233" s="2" t="s">
        <v>202</v>
      </c>
    </row>
    <row r="234" spans="2:12" ht="63" x14ac:dyDescent="0.25">
      <c r="B234" s="31">
        <v>6</v>
      </c>
      <c r="C234" s="55"/>
      <c r="D234" s="2" t="s">
        <v>293</v>
      </c>
      <c r="E234" s="20" t="s">
        <v>236</v>
      </c>
      <c r="F234" s="4" t="s">
        <v>167</v>
      </c>
      <c r="G234" s="12">
        <v>2000</v>
      </c>
      <c r="H234" s="14">
        <v>0</v>
      </c>
      <c r="I234" s="12">
        <v>2000</v>
      </c>
      <c r="J234" s="14">
        <v>0</v>
      </c>
      <c r="K234" s="14">
        <v>0</v>
      </c>
      <c r="L234" s="2" t="s">
        <v>202</v>
      </c>
    </row>
    <row r="235" spans="2:12" ht="78.75" x14ac:dyDescent="0.25">
      <c r="B235" s="31">
        <v>7</v>
      </c>
      <c r="C235" s="55"/>
      <c r="D235" s="2" t="s">
        <v>294</v>
      </c>
      <c r="E235" s="20" t="s">
        <v>242</v>
      </c>
      <c r="F235" s="31" t="s">
        <v>181</v>
      </c>
      <c r="G235" s="12">
        <v>150</v>
      </c>
      <c r="H235" s="14">
        <v>0</v>
      </c>
      <c r="I235" s="12">
        <v>150</v>
      </c>
      <c r="J235" s="14">
        <v>0</v>
      </c>
      <c r="K235" s="14">
        <v>0</v>
      </c>
      <c r="L235" s="8" t="s">
        <v>287</v>
      </c>
    </row>
    <row r="236" spans="2:12" ht="94.5" x14ac:dyDescent="0.25">
      <c r="B236" s="1">
        <v>8</v>
      </c>
      <c r="C236" s="55"/>
      <c r="D236" s="2" t="s">
        <v>295</v>
      </c>
      <c r="E236" s="20" t="s">
        <v>244</v>
      </c>
      <c r="F236" s="31" t="s">
        <v>181</v>
      </c>
      <c r="G236" s="12">
        <v>200</v>
      </c>
      <c r="H236" s="14">
        <v>0</v>
      </c>
      <c r="I236" s="12">
        <v>200</v>
      </c>
      <c r="J236" s="14">
        <v>0</v>
      </c>
      <c r="K236" s="14">
        <v>0</v>
      </c>
      <c r="L236" s="8" t="s">
        <v>287</v>
      </c>
    </row>
    <row r="237" spans="2:12" ht="94.5" x14ac:dyDescent="0.25">
      <c r="B237" s="31">
        <v>9</v>
      </c>
      <c r="C237" s="56"/>
      <c r="D237" s="2" t="s">
        <v>296</v>
      </c>
      <c r="E237" s="20" t="s">
        <v>246</v>
      </c>
      <c r="F237" s="31" t="s">
        <v>181</v>
      </c>
      <c r="G237" s="12">
        <v>500</v>
      </c>
      <c r="H237" s="14">
        <v>0</v>
      </c>
      <c r="I237" s="12">
        <v>500</v>
      </c>
      <c r="J237" s="14">
        <v>0</v>
      </c>
      <c r="K237" s="14">
        <v>0</v>
      </c>
      <c r="L237" s="8" t="s">
        <v>287</v>
      </c>
    </row>
    <row r="238" spans="2:12" ht="47.25" x14ac:dyDescent="0.25">
      <c r="B238" s="31"/>
      <c r="C238" s="26" t="s">
        <v>274</v>
      </c>
      <c r="D238" s="2" t="s">
        <v>19</v>
      </c>
      <c r="E238" s="31" t="s">
        <v>19</v>
      </c>
      <c r="F238" s="31"/>
      <c r="G238" s="13">
        <f>SUM(G229:G237)</f>
        <v>10239.75</v>
      </c>
      <c r="H238" s="13">
        <f>SUM(H229:H237)</f>
        <v>0</v>
      </c>
      <c r="I238" s="13">
        <f>SUM(I229:I237)</f>
        <v>10239.75</v>
      </c>
      <c r="J238" s="13">
        <f>SUM(J229:J237)</f>
        <v>0</v>
      </c>
      <c r="K238" s="13">
        <f>SUM(K229:K237)</f>
        <v>0</v>
      </c>
      <c r="L238" s="8" t="s">
        <v>19</v>
      </c>
    </row>
    <row r="239" spans="2:12" ht="126" x14ac:dyDescent="0.25">
      <c r="B239" s="31">
        <v>1</v>
      </c>
      <c r="C239" s="54" t="s">
        <v>297</v>
      </c>
      <c r="D239" s="2" t="s">
        <v>298</v>
      </c>
      <c r="E239" s="25" t="s">
        <v>256</v>
      </c>
      <c r="F239" s="4" t="s">
        <v>167</v>
      </c>
      <c r="G239" s="6">
        <v>300.45999999999998</v>
      </c>
      <c r="H239" s="6">
        <v>0</v>
      </c>
      <c r="I239" s="6">
        <v>0</v>
      </c>
      <c r="J239" s="6">
        <v>300.45999999999998</v>
      </c>
      <c r="K239" s="6">
        <v>0</v>
      </c>
      <c r="L239" s="2" t="s">
        <v>299</v>
      </c>
    </row>
    <row r="240" spans="2:12" ht="141.75" x14ac:dyDescent="0.25">
      <c r="B240" s="1">
        <v>2</v>
      </c>
      <c r="C240" s="55"/>
      <c r="D240" s="2" t="s">
        <v>300</v>
      </c>
      <c r="E240" s="25" t="s">
        <v>254</v>
      </c>
      <c r="F240" s="4" t="s">
        <v>167</v>
      </c>
      <c r="G240" s="6">
        <v>150</v>
      </c>
      <c r="H240" s="6">
        <v>0</v>
      </c>
      <c r="I240" s="6">
        <v>0</v>
      </c>
      <c r="J240" s="6">
        <v>150</v>
      </c>
      <c r="K240" s="6">
        <v>0</v>
      </c>
      <c r="L240" s="2" t="s">
        <v>299</v>
      </c>
    </row>
    <row r="241" spans="2:12" ht="315" x14ac:dyDescent="0.25">
      <c r="B241" s="31">
        <v>3</v>
      </c>
      <c r="C241" s="55"/>
      <c r="D241" s="2" t="s">
        <v>301</v>
      </c>
      <c r="E241" s="25" t="s">
        <v>252</v>
      </c>
      <c r="F241" s="4" t="s">
        <v>167</v>
      </c>
      <c r="G241" s="6">
        <v>304</v>
      </c>
      <c r="H241" s="6">
        <v>0</v>
      </c>
      <c r="I241" s="6">
        <v>0</v>
      </c>
      <c r="J241" s="6">
        <v>304</v>
      </c>
      <c r="K241" s="6">
        <v>0</v>
      </c>
      <c r="L241" s="2" t="s">
        <v>299</v>
      </c>
    </row>
    <row r="242" spans="2:12" ht="47.25" x14ac:dyDescent="0.25">
      <c r="B242" s="1">
        <v>4</v>
      </c>
      <c r="C242" s="55"/>
      <c r="D242" s="2" t="s">
        <v>302</v>
      </c>
      <c r="E242" s="22" t="s">
        <v>94</v>
      </c>
      <c r="F242" s="4" t="s">
        <v>167</v>
      </c>
      <c r="G242" s="6">
        <v>2000</v>
      </c>
      <c r="H242" s="6">
        <v>0</v>
      </c>
      <c r="I242" s="6">
        <v>0</v>
      </c>
      <c r="J242" s="6">
        <v>2000</v>
      </c>
      <c r="K242" s="6">
        <v>0</v>
      </c>
      <c r="L242" s="2" t="s">
        <v>299</v>
      </c>
    </row>
    <row r="243" spans="2:12" ht="78.75" x14ac:dyDescent="0.25">
      <c r="B243" s="31">
        <v>5</v>
      </c>
      <c r="C243" s="55"/>
      <c r="D243" s="2" t="s">
        <v>303</v>
      </c>
      <c r="E243" s="22" t="s">
        <v>249</v>
      </c>
      <c r="F243" s="4" t="s">
        <v>167</v>
      </c>
      <c r="G243" s="6">
        <v>1500</v>
      </c>
      <c r="H243" s="6">
        <v>0</v>
      </c>
      <c r="I243" s="6">
        <v>0</v>
      </c>
      <c r="J243" s="6">
        <v>1500</v>
      </c>
      <c r="K243" s="6">
        <v>0</v>
      </c>
      <c r="L243" s="2" t="s">
        <v>299</v>
      </c>
    </row>
    <row r="244" spans="2:12" ht="31.5" x14ac:dyDescent="0.25">
      <c r="B244" s="1">
        <v>6</v>
      </c>
      <c r="C244" s="55"/>
      <c r="D244" s="2" t="s">
        <v>304</v>
      </c>
      <c r="E244" s="20" t="s">
        <v>266</v>
      </c>
      <c r="F244" s="4" t="s">
        <v>167</v>
      </c>
      <c r="G244" s="6">
        <v>300</v>
      </c>
      <c r="H244" s="6">
        <v>0</v>
      </c>
      <c r="I244" s="6">
        <v>0</v>
      </c>
      <c r="J244" s="6">
        <v>300</v>
      </c>
      <c r="K244" s="6">
        <v>0</v>
      </c>
      <c r="L244" s="2" t="s">
        <v>299</v>
      </c>
    </row>
    <row r="245" spans="2:12" ht="47.25" x14ac:dyDescent="0.25">
      <c r="B245" s="31">
        <v>7</v>
      </c>
      <c r="C245" s="55"/>
      <c r="D245" s="2" t="s">
        <v>305</v>
      </c>
      <c r="E245" s="20" t="s">
        <v>268</v>
      </c>
      <c r="F245" s="4" t="s">
        <v>167</v>
      </c>
      <c r="G245" s="6">
        <v>350</v>
      </c>
      <c r="H245" s="6">
        <v>0</v>
      </c>
      <c r="I245" s="6">
        <v>0</v>
      </c>
      <c r="J245" s="6">
        <v>350</v>
      </c>
      <c r="K245" s="6">
        <v>0</v>
      </c>
      <c r="L245" s="2" t="s">
        <v>299</v>
      </c>
    </row>
    <row r="246" spans="2:12" ht="47.25" x14ac:dyDescent="0.25">
      <c r="B246" s="1">
        <v>8</v>
      </c>
      <c r="C246" s="55"/>
      <c r="D246" s="2" t="s">
        <v>306</v>
      </c>
      <c r="E246" s="20" t="s">
        <v>270</v>
      </c>
      <c r="F246" s="4" t="s">
        <v>167</v>
      </c>
      <c r="G246" s="6">
        <v>1500</v>
      </c>
      <c r="H246" s="6">
        <v>0</v>
      </c>
      <c r="I246" s="6">
        <v>0</v>
      </c>
      <c r="J246" s="6">
        <v>1500</v>
      </c>
      <c r="K246" s="6">
        <v>0</v>
      </c>
      <c r="L246" s="2" t="s">
        <v>299</v>
      </c>
    </row>
    <row r="247" spans="2:12" ht="31.5" x14ac:dyDescent="0.25">
      <c r="B247" s="31">
        <v>9</v>
      </c>
      <c r="C247" s="56"/>
      <c r="D247" s="2" t="s">
        <v>307</v>
      </c>
      <c r="E247" s="20" t="s">
        <v>271</v>
      </c>
      <c r="F247" s="4" t="s">
        <v>167</v>
      </c>
      <c r="G247" s="14">
        <v>800</v>
      </c>
      <c r="H247" s="6">
        <v>0</v>
      </c>
      <c r="I247" s="6">
        <v>0</v>
      </c>
      <c r="J247" s="6">
        <v>800</v>
      </c>
      <c r="K247" s="6">
        <v>0</v>
      </c>
      <c r="L247" s="2" t="s">
        <v>299</v>
      </c>
    </row>
    <row r="248" spans="2:12" ht="47.25" x14ac:dyDescent="0.25">
      <c r="B248" s="31"/>
      <c r="C248" s="26" t="s">
        <v>274</v>
      </c>
      <c r="D248" s="2" t="s">
        <v>19</v>
      </c>
      <c r="E248" s="31" t="s">
        <v>19</v>
      </c>
      <c r="F248" s="31"/>
      <c r="G248" s="13">
        <f>SUM(G239:G247)</f>
        <v>7204.46</v>
      </c>
      <c r="H248" s="13">
        <f>SUM(H239:H247)</f>
        <v>0</v>
      </c>
      <c r="I248" s="13">
        <f>SUM(I239:I247)</f>
        <v>0</v>
      </c>
      <c r="J248" s="13">
        <f>SUM(J239:J247)</f>
        <v>7204.46</v>
      </c>
      <c r="K248" s="6">
        <v>0</v>
      </c>
      <c r="L248" s="8" t="s">
        <v>19</v>
      </c>
    </row>
    <row r="249" spans="2:12" ht="78.75" x14ac:dyDescent="0.25">
      <c r="B249" s="31">
        <v>1</v>
      </c>
      <c r="C249" s="20" t="s">
        <v>272</v>
      </c>
      <c r="D249" s="2"/>
      <c r="E249" s="20" t="s">
        <v>214</v>
      </c>
      <c r="F249" s="31"/>
      <c r="G249" s="6">
        <v>0</v>
      </c>
      <c r="H249" s="14">
        <v>0</v>
      </c>
      <c r="I249" s="14">
        <v>0</v>
      </c>
      <c r="J249" s="14">
        <v>0</v>
      </c>
      <c r="K249" s="6">
        <v>0</v>
      </c>
      <c r="L249" s="2" t="s">
        <v>19</v>
      </c>
    </row>
    <row r="250" spans="2:12" ht="47.25" x14ac:dyDescent="0.25">
      <c r="B250" s="31"/>
      <c r="C250" s="26" t="s">
        <v>274</v>
      </c>
      <c r="D250" s="2" t="s">
        <v>19</v>
      </c>
      <c r="E250" s="31" t="s">
        <v>19</v>
      </c>
      <c r="F250" s="31"/>
      <c r="G250" s="6">
        <f>SUM(G249)</f>
        <v>0</v>
      </c>
      <c r="H250" s="6">
        <f>SUM(H249)</f>
        <v>0</v>
      </c>
      <c r="I250" s="6">
        <f>SUM(I249)</f>
        <v>0</v>
      </c>
      <c r="J250" s="6">
        <f>SUM(J249)</f>
        <v>0</v>
      </c>
      <c r="K250" s="6">
        <f>SUM(K249)</f>
        <v>0</v>
      </c>
      <c r="L250" s="8" t="s">
        <v>19</v>
      </c>
    </row>
    <row r="251" spans="2:12" ht="78.75" x14ac:dyDescent="0.25">
      <c r="B251" s="31">
        <v>1</v>
      </c>
      <c r="C251" s="20" t="s">
        <v>273</v>
      </c>
      <c r="D251" s="2"/>
      <c r="E251" s="20" t="s">
        <v>214</v>
      </c>
      <c r="F251" s="31"/>
      <c r="G251" s="6">
        <v>0</v>
      </c>
      <c r="H251" s="14">
        <v>0</v>
      </c>
      <c r="I251" s="14">
        <v>0</v>
      </c>
      <c r="J251" s="14">
        <v>0</v>
      </c>
      <c r="K251" s="6">
        <v>0</v>
      </c>
      <c r="L251" s="2" t="s">
        <v>19</v>
      </c>
    </row>
    <row r="252" spans="2:12" ht="47.25" x14ac:dyDescent="0.25">
      <c r="B252" s="31"/>
      <c r="C252" s="26" t="s">
        <v>274</v>
      </c>
      <c r="D252" s="2" t="s">
        <v>19</v>
      </c>
      <c r="E252" s="31" t="s">
        <v>19</v>
      </c>
      <c r="F252" s="31"/>
      <c r="G252" s="13">
        <f>SUM(G251)</f>
        <v>0</v>
      </c>
      <c r="H252" s="13">
        <f>SUM(H251)</f>
        <v>0</v>
      </c>
      <c r="I252" s="13">
        <f>SUM(I251)</f>
        <v>0</v>
      </c>
      <c r="J252" s="13">
        <f>SUM(J251)</f>
        <v>0</v>
      </c>
      <c r="K252" s="13">
        <f>SUM(K251)</f>
        <v>0</v>
      </c>
      <c r="L252" s="8" t="s">
        <v>19</v>
      </c>
    </row>
    <row r="253" spans="2:12" x14ac:dyDescent="0.25">
      <c r="B253" s="39" t="s">
        <v>16</v>
      </c>
      <c r="C253" s="40"/>
      <c r="D253" s="40"/>
      <c r="E253" s="40"/>
      <c r="F253" s="40"/>
      <c r="G253" s="40"/>
      <c r="H253" s="40"/>
      <c r="I253" s="40"/>
      <c r="J253" s="40"/>
      <c r="K253" s="40"/>
      <c r="L253" s="41"/>
    </row>
    <row r="254" spans="2:12" ht="31.5" x14ac:dyDescent="0.25">
      <c r="B254" s="31">
        <v>1</v>
      </c>
      <c r="C254" s="20" t="s">
        <v>213</v>
      </c>
      <c r="D254" s="2"/>
      <c r="E254" s="20" t="s">
        <v>214</v>
      </c>
      <c r="F254" s="31"/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2"/>
    </row>
    <row r="255" spans="2:12" ht="47.25" x14ac:dyDescent="0.25">
      <c r="B255" s="31"/>
      <c r="C255" s="26" t="s">
        <v>308</v>
      </c>
      <c r="D255" s="2" t="s">
        <v>19</v>
      </c>
      <c r="E255" s="31" t="s">
        <v>19</v>
      </c>
      <c r="F255" s="31"/>
      <c r="G255" s="6">
        <f>SUM(G254)</f>
        <v>0</v>
      </c>
      <c r="H255" s="6">
        <f>SUM(H254)</f>
        <v>0</v>
      </c>
      <c r="I255" s="6">
        <f>SUM(I254)</f>
        <v>0</v>
      </c>
      <c r="J255" s="6">
        <f>SUM(J254)</f>
        <v>0</v>
      </c>
      <c r="K255" s="6">
        <f>SUM(K254)</f>
        <v>0</v>
      </c>
      <c r="L255" s="8" t="s">
        <v>19</v>
      </c>
    </row>
    <row r="256" spans="2:12" ht="47.25" x14ac:dyDescent="0.25">
      <c r="B256" s="31">
        <v>1</v>
      </c>
      <c r="C256" s="20" t="s">
        <v>275</v>
      </c>
      <c r="D256" s="2" t="s">
        <v>309</v>
      </c>
      <c r="E256" s="20" t="s">
        <v>218</v>
      </c>
      <c r="F256" s="31" t="s">
        <v>167</v>
      </c>
      <c r="G256" s="6">
        <v>64.2</v>
      </c>
      <c r="H256" s="14">
        <v>0</v>
      </c>
      <c r="I256" s="14">
        <v>0</v>
      </c>
      <c r="J256" s="6">
        <v>64.2</v>
      </c>
      <c r="K256" s="6">
        <v>0</v>
      </c>
      <c r="L256" s="2" t="s">
        <v>310</v>
      </c>
    </row>
    <row r="257" spans="2:12" ht="94.5" x14ac:dyDescent="0.25">
      <c r="B257" s="1">
        <v>2</v>
      </c>
      <c r="C257" s="20" t="s">
        <v>275</v>
      </c>
      <c r="D257" s="2" t="s">
        <v>311</v>
      </c>
      <c r="E257" s="20" t="s">
        <v>279</v>
      </c>
      <c r="F257" s="31" t="s">
        <v>167</v>
      </c>
      <c r="G257" s="6">
        <v>300</v>
      </c>
      <c r="H257" s="14">
        <v>0</v>
      </c>
      <c r="I257" s="14">
        <v>0</v>
      </c>
      <c r="J257" s="6">
        <v>300</v>
      </c>
      <c r="K257" s="6">
        <v>0</v>
      </c>
      <c r="L257" s="8" t="s">
        <v>312</v>
      </c>
    </row>
    <row r="258" spans="2:12" ht="47.25" x14ac:dyDescent="0.25">
      <c r="B258" s="31"/>
      <c r="C258" s="26" t="s">
        <v>308</v>
      </c>
      <c r="D258" s="2" t="s">
        <v>19</v>
      </c>
      <c r="E258" s="31" t="s">
        <v>19</v>
      </c>
      <c r="F258" s="31"/>
      <c r="G258" s="6">
        <f>SUM(G256:G257)</f>
        <v>364.2</v>
      </c>
      <c r="H258" s="6">
        <f>SUM(H256:H257)</f>
        <v>0</v>
      </c>
      <c r="I258" s="6">
        <f>SUM(I256:I257)</f>
        <v>0</v>
      </c>
      <c r="J258" s="6">
        <f>SUM(J256:J257)</f>
        <v>364.2</v>
      </c>
      <c r="K258" s="6">
        <f>SUM(K256:K257)</f>
        <v>0</v>
      </c>
      <c r="L258" s="8" t="s">
        <v>19</v>
      </c>
    </row>
    <row r="259" spans="2:12" ht="31.5" x14ac:dyDescent="0.25">
      <c r="B259" s="31">
        <v>1</v>
      </c>
      <c r="C259" s="54" t="s">
        <v>232</v>
      </c>
      <c r="D259" s="2" t="s">
        <v>313</v>
      </c>
      <c r="E259" s="20" t="s">
        <v>234</v>
      </c>
      <c r="F259" s="31" t="s">
        <v>167</v>
      </c>
      <c r="G259" s="12">
        <v>472.95</v>
      </c>
      <c r="H259" s="14">
        <v>0</v>
      </c>
      <c r="I259" s="14">
        <v>0</v>
      </c>
      <c r="J259" s="12">
        <v>472.95</v>
      </c>
      <c r="K259" s="14">
        <v>0</v>
      </c>
      <c r="L259" s="2" t="s">
        <v>314</v>
      </c>
    </row>
    <row r="260" spans="2:12" ht="94.5" x14ac:dyDescent="0.25">
      <c r="B260" s="1">
        <v>2</v>
      </c>
      <c r="C260" s="55"/>
      <c r="D260" s="2" t="s">
        <v>315</v>
      </c>
      <c r="E260" s="20" t="s">
        <v>316</v>
      </c>
      <c r="F260" s="31" t="s">
        <v>167</v>
      </c>
      <c r="G260" s="13">
        <v>1100</v>
      </c>
      <c r="H260" s="14">
        <v>0</v>
      </c>
      <c r="I260" s="14">
        <v>0</v>
      </c>
      <c r="J260" s="13">
        <v>1100</v>
      </c>
      <c r="K260" s="14">
        <v>0</v>
      </c>
      <c r="L260" s="8" t="s">
        <v>317</v>
      </c>
    </row>
    <row r="261" spans="2:12" ht="126" x14ac:dyDescent="0.25">
      <c r="B261" s="31">
        <v>3</v>
      </c>
      <c r="C261" s="55"/>
      <c r="D261" s="2" t="s">
        <v>318</v>
      </c>
      <c r="E261" s="20" t="s">
        <v>319</v>
      </c>
      <c r="F261" s="31" t="s">
        <v>167</v>
      </c>
      <c r="G261" s="13">
        <v>1100</v>
      </c>
      <c r="H261" s="14">
        <v>0</v>
      </c>
      <c r="I261" s="14">
        <v>0</v>
      </c>
      <c r="J261" s="13">
        <v>1100</v>
      </c>
      <c r="K261" s="14">
        <v>0</v>
      </c>
      <c r="L261" s="8" t="s">
        <v>317</v>
      </c>
    </row>
    <row r="262" spans="2:12" ht="78.75" x14ac:dyDescent="0.25">
      <c r="B262" s="31">
        <v>4</v>
      </c>
      <c r="C262" s="55"/>
      <c r="D262" s="2" t="s">
        <v>320</v>
      </c>
      <c r="E262" s="20" t="s">
        <v>240</v>
      </c>
      <c r="F262" s="31" t="s">
        <v>167</v>
      </c>
      <c r="G262" s="12">
        <v>1210.5</v>
      </c>
      <c r="H262" s="14">
        <v>0</v>
      </c>
      <c r="I262" s="14">
        <v>0</v>
      </c>
      <c r="J262" s="12">
        <v>1210.5</v>
      </c>
      <c r="K262" s="14">
        <v>0</v>
      </c>
      <c r="L262" s="2" t="s">
        <v>314</v>
      </c>
    </row>
    <row r="263" spans="2:12" ht="63" x14ac:dyDescent="0.25">
      <c r="B263" s="1">
        <v>5</v>
      </c>
      <c r="C263" s="55"/>
      <c r="D263" s="2" t="s">
        <v>321</v>
      </c>
      <c r="E263" s="20" t="s">
        <v>236</v>
      </c>
      <c r="F263" s="31" t="s">
        <v>167</v>
      </c>
      <c r="G263" s="12">
        <v>2000</v>
      </c>
      <c r="H263" s="14">
        <v>0</v>
      </c>
      <c r="I263" s="14">
        <v>0</v>
      </c>
      <c r="J263" s="12">
        <v>2000</v>
      </c>
      <c r="K263" s="14">
        <v>0</v>
      </c>
      <c r="L263" s="2" t="s">
        <v>314</v>
      </c>
    </row>
    <row r="264" spans="2:12" ht="78.75" x14ac:dyDescent="0.25">
      <c r="B264" s="31">
        <v>6</v>
      </c>
      <c r="C264" s="55"/>
      <c r="D264" s="2" t="s">
        <v>322</v>
      </c>
      <c r="E264" s="20" t="s">
        <v>235</v>
      </c>
      <c r="F264" s="31" t="s">
        <v>181</v>
      </c>
      <c r="G264" s="12">
        <v>304</v>
      </c>
      <c r="H264" s="14">
        <v>0</v>
      </c>
      <c r="I264" s="14">
        <v>0</v>
      </c>
      <c r="J264" s="12">
        <v>304</v>
      </c>
      <c r="K264" s="14">
        <v>0</v>
      </c>
      <c r="L264" s="8" t="s">
        <v>317</v>
      </c>
    </row>
    <row r="265" spans="2:12" ht="78.75" x14ac:dyDescent="0.25">
      <c r="B265" s="31">
        <v>7</v>
      </c>
      <c r="C265" s="55"/>
      <c r="D265" s="2" t="s">
        <v>323</v>
      </c>
      <c r="E265" s="20" t="s">
        <v>233</v>
      </c>
      <c r="F265" s="31" t="s">
        <v>167</v>
      </c>
      <c r="G265" s="12">
        <v>5199.8</v>
      </c>
      <c r="H265" s="14">
        <v>0</v>
      </c>
      <c r="I265" s="14">
        <v>0</v>
      </c>
      <c r="J265" s="12">
        <v>5199.8</v>
      </c>
      <c r="K265" s="14">
        <v>0</v>
      </c>
      <c r="L265" s="8" t="s">
        <v>317</v>
      </c>
    </row>
    <row r="266" spans="2:12" ht="31.5" x14ac:dyDescent="0.25">
      <c r="B266" s="1">
        <v>8</v>
      </c>
      <c r="C266" s="56"/>
      <c r="D266" s="2" t="s">
        <v>324</v>
      </c>
      <c r="E266" s="20" t="s">
        <v>290</v>
      </c>
      <c r="F266" s="31" t="s">
        <v>181</v>
      </c>
      <c r="G266" s="12">
        <v>202.5</v>
      </c>
      <c r="H266" s="14">
        <v>0</v>
      </c>
      <c r="I266" s="14">
        <v>0</v>
      </c>
      <c r="J266" s="12">
        <v>202.5</v>
      </c>
      <c r="K266" s="14">
        <v>0</v>
      </c>
      <c r="L266" s="2" t="s">
        <v>325</v>
      </c>
    </row>
    <row r="267" spans="2:12" ht="47.25" x14ac:dyDescent="0.25">
      <c r="B267" s="31"/>
      <c r="C267" s="26" t="s">
        <v>308</v>
      </c>
      <c r="D267" s="2" t="s">
        <v>19</v>
      </c>
      <c r="E267" s="31" t="s">
        <v>19</v>
      </c>
      <c r="F267" s="31"/>
      <c r="G267" s="13">
        <f>SUM(G259:G266)</f>
        <v>11589.75</v>
      </c>
      <c r="H267" s="13">
        <f>SUM(H259:H266)</f>
        <v>0</v>
      </c>
      <c r="I267" s="13">
        <f>SUM(I259:I266)</f>
        <v>0</v>
      </c>
      <c r="J267" s="13">
        <f>SUM(J259:J266)</f>
        <v>11589.75</v>
      </c>
      <c r="K267" s="13">
        <f>SUM(K259:K266)</f>
        <v>0</v>
      </c>
      <c r="L267" s="8" t="s">
        <v>19</v>
      </c>
    </row>
    <row r="268" spans="2:12" ht="78.75" x14ac:dyDescent="0.25">
      <c r="B268" s="31">
        <v>1</v>
      </c>
      <c r="C268" s="26" t="s">
        <v>247</v>
      </c>
      <c r="D268" s="2" t="s">
        <v>326</v>
      </c>
      <c r="E268" s="20" t="s">
        <v>214</v>
      </c>
      <c r="F268" s="31"/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8" t="s">
        <v>19</v>
      </c>
    </row>
    <row r="269" spans="2:12" ht="47.25" x14ac:dyDescent="0.25">
      <c r="B269" s="31"/>
      <c r="C269" s="26" t="s">
        <v>308</v>
      </c>
      <c r="D269" s="2" t="s">
        <v>19</v>
      </c>
      <c r="E269" s="31" t="s">
        <v>19</v>
      </c>
      <c r="F269" s="31"/>
      <c r="G269" s="13">
        <f>SUM(G268)</f>
        <v>0</v>
      </c>
      <c r="H269" s="13">
        <f>SUM(H268)</f>
        <v>0</v>
      </c>
      <c r="I269" s="13">
        <f>SUM(I268)</f>
        <v>0</v>
      </c>
      <c r="J269" s="13">
        <f>SUM(J268)</f>
        <v>0</v>
      </c>
      <c r="K269" s="13">
        <f>SUM(K268)</f>
        <v>0</v>
      </c>
      <c r="L269" s="8" t="s">
        <v>19</v>
      </c>
    </row>
    <row r="270" spans="2:12" ht="78.75" x14ac:dyDescent="0.25">
      <c r="B270" s="31">
        <v>1</v>
      </c>
      <c r="C270" s="20" t="s">
        <v>272</v>
      </c>
      <c r="D270" s="2"/>
      <c r="E270" s="20" t="s">
        <v>214</v>
      </c>
      <c r="F270" s="31"/>
      <c r="G270" s="6">
        <v>0</v>
      </c>
      <c r="H270" s="14">
        <v>0</v>
      </c>
      <c r="I270" s="14">
        <v>0</v>
      </c>
      <c r="J270" s="14">
        <v>0</v>
      </c>
      <c r="K270" s="14">
        <v>0</v>
      </c>
      <c r="L270" s="2" t="s">
        <v>19</v>
      </c>
    </row>
    <row r="271" spans="2:12" ht="47.25" x14ac:dyDescent="0.25">
      <c r="B271" s="31"/>
      <c r="C271" s="26" t="s">
        <v>308</v>
      </c>
      <c r="D271" s="2" t="s">
        <v>19</v>
      </c>
      <c r="E271" s="31" t="s">
        <v>19</v>
      </c>
      <c r="F271" s="31"/>
      <c r="G271" s="6">
        <f>SUM(G270)</f>
        <v>0</v>
      </c>
      <c r="H271" s="6">
        <f>SUM(H270)</f>
        <v>0</v>
      </c>
      <c r="I271" s="6">
        <f>SUM(I270)</f>
        <v>0</v>
      </c>
      <c r="J271" s="6">
        <f>SUM(J270)</f>
        <v>0</v>
      </c>
      <c r="K271" s="6">
        <f>SUM(K270)</f>
        <v>0</v>
      </c>
      <c r="L271" s="8" t="s">
        <v>19</v>
      </c>
    </row>
    <row r="272" spans="2:12" ht="78.75" x14ac:dyDescent="0.25">
      <c r="B272" s="31">
        <v>1</v>
      </c>
      <c r="C272" s="20" t="s">
        <v>273</v>
      </c>
      <c r="D272" s="2"/>
      <c r="E272" s="20" t="s">
        <v>214</v>
      </c>
      <c r="F272" s="31"/>
      <c r="G272" s="6">
        <v>0</v>
      </c>
      <c r="H272" s="14">
        <v>0</v>
      </c>
      <c r="I272" s="14">
        <v>0</v>
      </c>
      <c r="J272" s="14">
        <v>0</v>
      </c>
      <c r="K272" s="14">
        <v>0</v>
      </c>
      <c r="L272" s="2" t="s">
        <v>19</v>
      </c>
    </row>
    <row r="273" spans="2:12" ht="47.25" x14ac:dyDescent="0.25">
      <c r="B273" s="31"/>
      <c r="C273" s="26" t="s">
        <v>308</v>
      </c>
      <c r="D273" s="2" t="s">
        <v>19</v>
      </c>
      <c r="E273" s="31" t="s">
        <v>19</v>
      </c>
      <c r="F273" s="31"/>
      <c r="G273" s="13">
        <f>SUM(G272)</f>
        <v>0</v>
      </c>
      <c r="H273" s="13">
        <f>SUM(H272)</f>
        <v>0</v>
      </c>
      <c r="I273" s="13">
        <f>SUM(I272)</f>
        <v>0</v>
      </c>
      <c r="J273" s="13">
        <f>SUM(J272)</f>
        <v>0</v>
      </c>
      <c r="K273" s="13">
        <f>SUM(K272)</f>
        <v>0</v>
      </c>
      <c r="L273" s="8" t="s">
        <v>19</v>
      </c>
    </row>
  </sheetData>
  <mergeCells count="50">
    <mergeCell ref="B55:L55"/>
    <mergeCell ref="B39:L39"/>
    <mergeCell ref="B42:L42"/>
    <mergeCell ref="B46:L46"/>
    <mergeCell ref="B49:L49"/>
    <mergeCell ref="B52:L52"/>
    <mergeCell ref="C223:C227"/>
    <mergeCell ref="C229:C237"/>
    <mergeCell ref="C239:C247"/>
    <mergeCell ref="B253:L253"/>
    <mergeCell ref="C259:C266"/>
    <mergeCell ref="B183:L183"/>
    <mergeCell ref="C186:C192"/>
    <mergeCell ref="C194:C198"/>
    <mergeCell ref="C200:C214"/>
    <mergeCell ref="B220:L220"/>
    <mergeCell ref="C76:C77"/>
    <mergeCell ref="C78:C79"/>
    <mergeCell ref="C80:C110"/>
    <mergeCell ref="B112:L112"/>
    <mergeCell ref="C113:C115"/>
    <mergeCell ref="B3:L3"/>
    <mergeCell ref="B5:B7"/>
    <mergeCell ref="C5:C7"/>
    <mergeCell ref="D5:E5"/>
    <mergeCell ref="F5:F7"/>
    <mergeCell ref="G5:G7"/>
    <mergeCell ref="H5:K5"/>
    <mergeCell ref="L5:L7"/>
    <mergeCell ref="D6:D7"/>
    <mergeCell ref="E6:E7"/>
    <mergeCell ref="H6:H7"/>
    <mergeCell ref="I6:J6"/>
    <mergeCell ref="K6:K7"/>
    <mergeCell ref="B177:L177"/>
    <mergeCell ref="B180:L180"/>
    <mergeCell ref="C174:L174"/>
    <mergeCell ref="B9:L9"/>
    <mergeCell ref="B16:L16"/>
    <mergeCell ref="B13:L13"/>
    <mergeCell ref="B30:L30"/>
    <mergeCell ref="B33:L33"/>
    <mergeCell ref="B19:L19"/>
    <mergeCell ref="B22:L22"/>
    <mergeCell ref="B25:L25"/>
    <mergeCell ref="C117:C146"/>
    <mergeCell ref="B148:L148"/>
    <mergeCell ref="C150:C152"/>
    <mergeCell ref="C153:C172"/>
    <mergeCell ref="B75:L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закону № 44-фз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2025-01-31T05:04:58Z</dcterms:modified>
</cp:coreProperties>
</file>